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NFBCL10917\Desktop\robbi\"/>
    </mc:Choice>
  </mc:AlternateContent>
  <bookViews>
    <workbookView xWindow="0" yWindow="465" windowWidth="19305" windowHeight="15255" activeTab="4"/>
  </bookViews>
  <sheets>
    <sheet name="Data" sheetId="32" r:id="rId1"/>
    <sheet name="Sheet1" sheetId="45" state="hidden" r:id="rId2"/>
    <sheet name="Daftar Validation" sheetId="34" state="hidden" r:id="rId3"/>
    <sheet name="Pivot Harga Robbi" sheetId="36" r:id="rId4"/>
    <sheet name="RnD 18 Blackelly" sheetId="42" r:id="rId5"/>
    <sheet name="RnD 18 Inficlo" sheetId="44" r:id="rId6"/>
    <sheet name="Harga Up 30%" sheetId="29" state="hidden" r:id="rId7"/>
    <sheet name="Harga Up 50%" sheetId="30" state="hidden" r:id="rId8"/>
    <sheet name="Harga Up 100%" sheetId="31" state="hidden" r:id="rId9"/>
  </sheets>
  <definedNames>
    <definedName name="List_Bahan">'Daftar Validation'!$C$1:$C$72</definedName>
    <definedName name="List_barang">'Daftar Validation'!$B$1:$B$91</definedName>
    <definedName name="List_Gender">'Daftar Validation'!$D$1:$D$4</definedName>
    <definedName name="List_Sol">'Daftar Validation'!$E$1:$E$10</definedName>
  </definedNames>
  <calcPr calcId="171027" concurrentCalc="0"/>
  <pivotCaches>
    <pivotCache cacheId="21" r:id="rId10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88" i="32" l="1"/>
  <c r="H2387" i="32"/>
  <c r="H2386" i="32"/>
  <c r="H2385" i="32"/>
  <c r="H2384" i="32"/>
  <c r="H2383" i="32"/>
  <c r="H2382" i="32"/>
  <c r="H2381" i="32"/>
  <c r="H2380" i="32"/>
  <c r="H2379" i="32"/>
  <c r="H2378" i="32"/>
  <c r="H2377" i="32"/>
  <c r="H2376" i="32"/>
  <c r="H2375" i="32"/>
  <c r="H2374" i="32"/>
  <c r="H2373" i="32"/>
  <c r="H2372" i="32"/>
  <c r="H2371" i="32"/>
  <c r="H2370" i="32"/>
  <c r="H2369" i="32"/>
  <c r="H2368" i="32"/>
  <c r="H2367" i="32"/>
  <c r="H2366" i="32"/>
  <c r="H2365" i="32"/>
  <c r="H2364" i="32"/>
  <c r="H2363" i="32"/>
  <c r="H2362" i="32"/>
  <c r="H2361" i="32"/>
  <c r="H2360" i="32"/>
  <c r="H2359" i="32"/>
  <c r="H2358" i="32"/>
  <c r="H2357" i="32"/>
  <c r="H2356" i="32"/>
  <c r="H2355" i="32"/>
  <c r="H2354" i="32"/>
  <c r="H2353" i="32"/>
  <c r="H2352" i="32"/>
  <c r="H2351" i="32"/>
  <c r="H2350" i="32"/>
  <c r="H2349" i="32"/>
  <c r="H2348" i="32"/>
  <c r="H2347" i="32"/>
  <c r="H2346" i="32"/>
  <c r="H2345" i="32"/>
  <c r="H2344" i="32"/>
  <c r="H2343" i="32"/>
  <c r="H2342" i="32"/>
  <c r="H2341" i="32"/>
  <c r="H2340" i="32"/>
  <c r="H2339" i="32"/>
  <c r="H2338" i="32"/>
  <c r="H2337" i="32"/>
  <c r="H2336" i="32"/>
  <c r="H2335" i="32"/>
  <c r="H2334" i="32"/>
  <c r="H2333" i="32"/>
  <c r="H2332" i="32"/>
  <c r="H2331" i="32"/>
  <c r="H2330" i="32"/>
  <c r="H2329" i="32"/>
  <c r="H2328" i="32"/>
  <c r="H2327" i="32"/>
  <c r="H2326" i="32"/>
  <c r="H2325" i="32"/>
  <c r="H2324" i="32"/>
  <c r="H2323" i="32"/>
  <c r="H2322" i="32"/>
  <c r="H2321" i="32"/>
  <c r="H2320" i="32"/>
  <c r="H2319" i="32"/>
  <c r="H2318" i="32"/>
  <c r="H2317" i="32"/>
  <c r="H2316" i="32"/>
  <c r="H2315" i="32"/>
  <c r="H2314" i="32"/>
  <c r="H2313" i="32"/>
  <c r="H2312" i="32"/>
  <c r="H2311" i="32"/>
  <c r="H2310" i="32"/>
  <c r="H2309" i="32"/>
  <c r="H2308" i="32"/>
  <c r="H2307" i="32"/>
  <c r="H2306" i="32"/>
  <c r="H2305" i="32"/>
  <c r="H2304" i="32"/>
  <c r="H2303" i="32"/>
  <c r="H2302" i="32"/>
  <c r="H2301" i="32"/>
  <c r="H2300" i="32"/>
  <c r="H2299" i="32"/>
  <c r="H2298" i="32"/>
  <c r="H2297" i="32"/>
  <c r="H2296" i="32"/>
  <c r="H2295" i="32"/>
  <c r="H2294" i="32"/>
  <c r="H2293" i="32"/>
  <c r="H2292" i="32"/>
  <c r="H2291" i="32"/>
  <c r="H2290" i="32"/>
  <c r="H2289" i="32"/>
  <c r="H2288" i="32"/>
  <c r="H2287" i="32"/>
  <c r="H2286" i="32"/>
  <c r="H2285" i="32"/>
  <c r="H2284" i="32"/>
  <c r="H2283" i="32"/>
  <c r="H2282" i="32"/>
  <c r="H2281" i="32"/>
  <c r="H2280" i="32"/>
  <c r="H2279" i="32"/>
  <c r="H2278" i="32"/>
  <c r="H2277" i="32"/>
  <c r="H2276" i="32"/>
  <c r="H2275" i="32"/>
  <c r="H2274" i="32"/>
  <c r="H2273" i="32"/>
  <c r="H2272" i="32"/>
  <c r="H2271" i="32"/>
  <c r="H2270" i="32"/>
  <c r="H2269" i="32"/>
  <c r="H2268" i="32"/>
  <c r="H2267" i="32"/>
  <c r="H2266" i="32"/>
  <c r="H2265" i="32"/>
  <c r="H2264" i="32"/>
  <c r="H2263" i="32"/>
  <c r="H2262" i="32"/>
  <c r="H2261" i="32"/>
  <c r="H2260" i="32"/>
  <c r="H2259" i="32"/>
  <c r="H2258" i="32"/>
  <c r="H2257" i="32"/>
  <c r="H2256" i="32"/>
  <c r="H2255" i="32"/>
  <c r="H2254" i="32"/>
  <c r="H2253" i="32"/>
  <c r="H2252" i="32"/>
  <c r="H2251" i="32"/>
  <c r="H2250" i="32"/>
  <c r="H2249" i="32"/>
  <c r="H2248" i="32"/>
  <c r="H2247" i="32"/>
  <c r="H2246" i="32"/>
  <c r="H2245" i="32"/>
  <c r="H2244" i="32"/>
  <c r="H2243" i="32"/>
  <c r="H2242" i="32"/>
  <c r="H2241" i="32"/>
  <c r="H2240" i="32"/>
  <c r="H2239" i="32"/>
  <c r="H2238" i="32"/>
  <c r="H2237" i="32"/>
  <c r="H2236" i="32"/>
  <c r="H2235" i="32"/>
  <c r="H2234" i="32"/>
  <c r="H2233" i="32"/>
  <c r="H2232" i="32"/>
  <c r="H2231" i="32"/>
  <c r="H2230" i="32"/>
  <c r="H2229" i="32"/>
  <c r="H2228" i="32"/>
  <c r="H2227" i="32"/>
  <c r="H2226" i="32"/>
  <c r="H2225" i="32"/>
  <c r="H2224" i="32"/>
  <c r="H2223" i="32"/>
  <c r="H2222" i="32"/>
  <c r="H2221" i="32"/>
  <c r="H2220" i="32"/>
  <c r="H2219" i="32"/>
  <c r="H2218" i="32"/>
  <c r="H2217" i="32"/>
  <c r="H2216" i="32"/>
  <c r="H2215" i="32"/>
  <c r="H2214" i="32"/>
  <c r="H2213" i="32"/>
  <c r="H2212" i="32"/>
  <c r="H2211" i="32"/>
  <c r="H2210" i="32"/>
  <c r="H2209" i="32"/>
  <c r="H2208" i="32"/>
  <c r="H2207" i="32"/>
  <c r="H2206" i="32"/>
  <c r="H2205" i="32"/>
  <c r="H2204" i="32"/>
  <c r="H2203" i="32"/>
  <c r="H2202" i="32"/>
  <c r="H2201" i="32"/>
  <c r="H2200" i="32"/>
  <c r="H2199" i="32"/>
  <c r="H2198" i="32"/>
  <c r="H2197" i="32"/>
  <c r="H2196" i="32"/>
  <c r="H2195" i="32"/>
  <c r="H2194" i="32"/>
  <c r="H2193" i="32"/>
  <c r="H2192" i="32"/>
  <c r="H2191" i="32"/>
  <c r="H2190" i="32"/>
  <c r="H2189" i="32"/>
  <c r="H2188" i="32"/>
  <c r="H2187" i="32"/>
  <c r="H2186" i="32"/>
  <c r="H2185" i="32"/>
  <c r="H2184" i="32"/>
  <c r="H2183" i="32"/>
  <c r="H2182" i="32"/>
  <c r="H2181" i="32"/>
  <c r="H2180" i="32"/>
  <c r="H2179" i="32"/>
  <c r="H2178" i="32"/>
  <c r="H2177" i="32"/>
  <c r="H2176" i="32"/>
  <c r="H2175" i="32"/>
  <c r="H2174" i="32"/>
  <c r="H2173" i="32"/>
  <c r="H2172" i="32"/>
  <c r="H2171" i="32"/>
  <c r="H2170" i="32"/>
  <c r="H2169" i="32"/>
  <c r="H2168" i="32"/>
  <c r="H2167" i="32"/>
  <c r="H2166" i="32"/>
  <c r="H2165" i="32"/>
  <c r="H2164" i="32"/>
  <c r="H2163" i="32"/>
  <c r="H2162" i="32"/>
  <c r="H2161" i="32"/>
  <c r="H2160" i="32"/>
  <c r="H2159" i="32"/>
  <c r="H2158" i="32"/>
  <c r="H2157" i="32"/>
  <c r="H2156" i="32"/>
  <c r="H2155" i="32"/>
  <c r="H2154" i="32"/>
  <c r="H2153" i="32"/>
  <c r="H2152" i="32"/>
  <c r="H2151" i="32"/>
  <c r="H2150" i="32"/>
  <c r="H2149" i="32"/>
  <c r="H2148" i="32"/>
  <c r="H2147" i="32"/>
  <c r="H2146" i="32"/>
  <c r="H2145" i="32"/>
  <c r="H2144" i="32"/>
  <c r="H2143" i="32"/>
  <c r="H2142" i="32"/>
  <c r="H2141" i="32"/>
  <c r="H2140" i="32"/>
  <c r="H2139" i="32"/>
  <c r="H2138" i="32"/>
  <c r="H2137" i="32"/>
  <c r="H2136" i="32"/>
  <c r="H2135" i="32"/>
  <c r="H2134" i="32"/>
  <c r="H2133" i="32"/>
  <c r="H2132" i="32"/>
  <c r="H2131" i="32"/>
  <c r="H2130" i="32"/>
  <c r="H2129" i="32"/>
  <c r="H2128" i="32"/>
  <c r="H2127" i="32"/>
  <c r="H2126" i="32"/>
  <c r="H2125" i="32"/>
  <c r="H2124" i="32"/>
  <c r="H2123" i="32"/>
  <c r="H2122" i="32"/>
  <c r="H2121" i="32"/>
  <c r="H2120" i="32"/>
  <c r="H2119" i="32"/>
  <c r="H2118" i="32"/>
  <c r="H2117" i="32"/>
  <c r="H2116" i="32"/>
  <c r="H2115" i="32"/>
  <c r="H2114" i="32"/>
  <c r="H2113" i="32"/>
  <c r="H2112" i="32"/>
  <c r="H2111" i="32"/>
  <c r="H2110" i="32"/>
  <c r="H2109" i="32"/>
  <c r="H2108" i="32"/>
  <c r="H2107" i="32"/>
  <c r="H2106" i="32"/>
  <c r="H2105" i="32"/>
  <c r="H2104" i="32"/>
  <c r="H2103" i="32"/>
  <c r="H2102" i="32"/>
  <c r="H2101" i="32"/>
  <c r="H2100" i="32"/>
  <c r="H2099" i="32"/>
  <c r="H2098" i="32"/>
  <c r="H2097" i="32"/>
  <c r="H2096" i="32"/>
  <c r="H2095" i="32"/>
  <c r="H2094" i="32"/>
  <c r="H2093" i="32"/>
  <c r="H2092" i="32"/>
  <c r="H2091" i="32"/>
  <c r="H2090" i="32"/>
  <c r="H2089" i="32"/>
  <c r="H2088" i="32"/>
  <c r="H2087" i="32"/>
  <c r="H2086" i="32"/>
  <c r="H2085" i="32"/>
  <c r="H2084" i="32"/>
  <c r="H2083" i="32"/>
  <c r="H2082" i="32"/>
  <c r="H2081" i="32"/>
  <c r="H2080" i="32"/>
  <c r="H2079" i="32"/>
  <c r="H2078" i="32"/>
  <c r="H2077" i="32"/>
  <c r="H2076" i="32"/>
  <c r="H2075" i="32"/>
  <c r="H2074" i="32"/>
  <c r="H2073" i="32"/>
  <c r="H2072" i="32"/>
  <c r="H2071" i="32"/>
  <c r="H2070" i="32"/>
  <c r="H2069" i="32"/>
  <c r="H2068" i="32"/>
  <c r="H2067" i="32"/>
  <c r="H2066" i="32"/>
  <c r="H2065" i="32"/>
  <c r="H2064" i="32"/>
  <c r="H2063" i="32"/>
  <c r="H2062" i="32"/>
  <c r="H2061" i="32"/>
  <c r="H2060" i="32"/>
  <c r="H2059" i="32"/>
  <c r="H2058" i="32"/>
  <c r="H2057" i="32"/>
  <c r="H2056" i="32"/>
  <c r="H2055" i="32"/>
  <c r="H2054" i="32"/>
  <c r="H2053" i="32"/>
  <c r="H2052" i="32"/>
  <c r="H2051" i="32"/>
  <c r="H2050" i="32"/>
  <c r="H2049" i="32"/>
  <c r="H2048" i="32"/>
  <c r="H2047" i="32"/>
  <c r="H2046" i="32"/>
  <c r="H2045" i="32"/>
  <c r="H2044" i="32"/>
  <c r="H2043" i="32"/>
  <c r="H2042" i="32"/>
  <c r="H2041" i="32"/>
  <c r="H2040" i="32"/>
  <c r="H2039" i="32"/>
  <c r="H2038" i="32"/>
  <c r="H2037" i="32"/>
  <c r="H2036" i="32"/>
  <c r="H2035" i="32"/>
  <c r="H2034" i="32"/>
  <c r="H2033" i="32"/>
  <c r="H2032" i="32"/>
  <c r="H2031" i="32"/>
  <c r="H2030" i="32"/>
  <c r="H2029" i="32"/>
  <c r="H2028" i="32"/>
  <c r="H2027" i="32"/>
  <c r="H2026" i="32"/>
  <c r="H2025" i="32"/>
  <c r="H2024" i="32"/>
  <c r="H2023" i="32"/>
  <c r="H2022" i="32"/>
  <c r="H2021" i="32"/>
  <c r="H2020" i="32"/>
  <c r="H2019" i="32"/>
  <c r="H2018" i="32"/>
  <c r="H2017" i="32"/>
  <c r="H2016" i="32"/>
  <c r="H2015" i="32"/>
  <c r="H2014" i="32"/>
  <c r="H2013" i="32"/>
  <c r="H2012" i="32"/>
  <c r="H2011" i="32"/>
  <c r="H2010" i="32"/>
  <c r="H2009" i="32"/>
  <c r="H2008" i="32"/>
  <c r="H2007" i="32"/>
  <c r="H2006" i="32"/>
  <c r="H2005" i="32"/>
  <c r="H2004" i="32"/>
  <c r="H2003" i="32"/>
  <c r="H2002" i="32"/>
  <c r="H2001" i="32"/>
  <c r="H2000" i="32"/>
  <c r="H1999" i="32"/>
  <c r="H1998" i="32"/>
  <c r="H1997" i="32"/>
  <c r="H1996" i="32"/>
  <c r="H1995" i="32"/>
  <c r="H1994" i="32"/>
  <c r="H1993" i="32"/>
  <c r="H1992" i="32"/>
  <c r="H1991" i="32"/>
  <c r="H1990" i="32"/>
  <c r="H1989" i="32"/>
  <c r="H1988" i="32"/>
  <c r="H1987" i="32"/>
  <c r="H1986" i="32"/>
  <c r="H1985" i="32"/>
  <c r="H1984" i="32"/>
  <c r="H1983" i="32"/>
  <c r="H1982" i="32"/>
  <c r="H1981" i="32"/>
  <c r="H1980" i="32"/>
  <c r="H1979" i="32"/>
  <c r="H1978" i="32"/>
  <c r="H1977" i="32"/>
  <c r="H1976" i="32"/>
  <c r="H1975" i="32"/>
  <c r="H1974" i="32"/>
  <c r="H1973" i="32"/>
  <c r="H1972" i="32"/>
  <c r="H1971" i="32"/>
  <c r="H1970" i="32"/>
  <c r="H1969" i="32"/>
  <c r="H1968" i="32"/>
  <c r="H1967" i="32"/>
  <c r="H1966" i="32"/>
  <c r="H1965" i="32"/>
  <c r="H1964" i="32"/>
  <c r="H1963" i="32"/>
  <c r="H1962" i="32"/>
  <c r="H1961" i="32"/>
  <c r="H1960" i="32"/>
  <c r="H1959" i="32"/>
  <c r="H1958" i="32"/>
  <c r="H1957" i="32"/>
  <c r="H1956" i="32"/>
  <c r="H1955" i="32"/>
  <c r="H1954" i="32"/>
  <c r="H1953" i="32"/>
  <c r="H1952" i="32"/>
  <c r="H1951" i="32"/>
  <c r="H1950" i="32"/>
  <c r="H1949" i="32"/>
  <c r="H1948" i="32"/>
  <c r="H1947" i="32"/>
  <c r="H1946" i="32"/>
  <c r="H1945" i="32"/>
  <c r="H1944" i="32"/>
  <c r="H1943" i="32"/>
  <c r="H1942" i="32"/>
  <c r="H1941" i="32"/>
  <c r="H1940" i="32"/>
  <c r="H1939" i="32"/>
  <c r="H1938" i="32"/>
  <c r="H1937" i="32"/>
  <c r="H1936" i="32"/>
  <c r="H1935" i="32"/>
  <c r="H1934" i="32"/>
  <c r="H1933" i="32"/>
  <c r="H1932" i="32"/>
  <c r="H1931" i="32"/>
  <c r="H1930" i="32"/>
  <c r="H1929" i="32"/>
  <c r="H1928" i="32"/>
  <c r="H1927" i="32"/>
  <c r="H1926" i="32"/>
  <c r="H1925" i="32"/>
  <c r="H1924" i="32"/>
  <c r="H1923" i="32"/>
  <c r="H1922" i="32"/>
  <c r="H1921" i="32"/>
  <c r="H1920" i="32"/>
  <c r="H1919" i="32"/>
  <c r="H1918" i="32"/>
  <c r="H1917" i="32"/>
  <c r="H1916" i="32"/>
  <c r="H1915" i="32"/>
  <c r="H1914" i="32"/>
  <c r="H1913" i="32"/>
  <c r="H1912" i="32"/>
  <c r="H1911" i="32"/>
  <c r="H1910" i="32"/>
  <c r="H1909" i="32"/>
  <c r="H1908" i="32"/>
  <c r="H1907" i="32"/>
  <c r="H1906" i="32"/>
  <c r="H1905" i="32"/>
  <c r="H1904" i="32"/>
  <c r="H1903" i="32"/>
  <c r="H1902" i="32"/>
  <c r="H1901" i="32"/>
  <c r="H1900" i="32"/>
  <c r="H1899" i="32"/>
  <c r="H1898" i="32"/>
  <c r="H1897" i="32"/>
  <c r="H1896" i="32"/>
  <c r="H1895" i="32"/>
  <c r="H1894" i="32"/>
  <c r="H1893" i="32"/>
  <c r="H1892" i="32"/>
  <c r="H1891" i="32"/>
  <c r="H1890" i="32"/>
  <c r="H1889" i="32"/>
  <c r="H1888" i="32"/>
  <c r="H1887" i="32"/>
  <c r="H1886" i="32"/>
  <c r="H1885" i="32"/>
  <c r="H1884" i="32"/>
  <c r="H1883" i="32"/>
  <c r="H1882" i="32"/>
  <c r="H1881" i="32"/>
  <c r="H1880" i="32"/>
  <c r="H1879" i="32"/>
  <c r="H1878" i="32"/>
  <c r="H1877" i="32"/>
  <c r="H1876" i="32"/>
  <c r="H1875" i="32"/>
  <c r="H1874" i="32"/>
  <c r="H1873" i="32"/>
  <c r="H1872" i="32"/>
  <c r="H1871" i="32"/>
  <c r="H1870" i="32"/>
  <c r="H1869" i="32"/>
  <c r="H1868" i="32"/>
  <c r="H1867" i="32"/>
  <c r="H1866" i="32"/>
  <c r="H1865" i="32"/>
  <c r="H1864" i="32"/>
  <c r="H1863" i="32"/>
  <c r="H1862" i="32"/>
  <c r="H1861" i="32"/>
  <c r="H1860" i="32"/>
  <c r="H1859" i="32"/>
  <c r="H1858" i="32"/>
  <c r="H1857" i="32"/>
  <c r="H1856" i="32"/>
  <c r="H1855" i="32"/>
  <c r="H1854" i="32"/>
  <c r="H1853" i="32"/>
  <c r="H1852" i="32"/>
  <c r="H1851" i="32"/>
  <c r="H1850" i="32"/>
  <c r="H1849" i="32"/>
  <c r="H1848" i="32"/>
  <c r="H1847" i="32"/>
  <c r="H1846" i="32"/>
  <c r="H1845" i="32"/>
  <c r="H1844" i="32"/>
  <c r="H1843" i="32"/>
  <c r="H1842" i="32"/>
  <c r="I2388" i="32"/>
  <c r="J2388" i="32"/>
  <c r="I2387" i="32"/>
  <c r="J2387" i="32"/>
  <c r="I2386" i="32"/>
  <c r="J2386" i="32"/>
  <c r="I2385" i="32"/>
  <c r="J2385" i="32"/>
  <c r="I2384" i="32"/>
  <c r="J2384" i="32"/>
  <c r="I2383" i="32"/>
  <c r="J2383" i="32"/>
  <c r="I2382" i="32"/>
  <c r="J2382" i="32"/>
  <c r="I2381" i="32"/>
  <c r="J2381" i="32"/>
  <c r="I2380" i="32"/>
  <c r="J2380" i="32"/>
  <c r="I2379" i="32"/>
  <c r="J2379" i="32"/>
  <c r="I2378" i="32"/>
  <c r="J2378" i="32"/>
  <c r="I2377" i="32"/>
  <c r="J2377" i="32"/>
  <c r="I2376" i="32"/>
  <c r="J2376" i="32"/>
  <c r="I2375" i="32"/>
  <c r="J2375" i="32"/>
  <c r="I2374" i="32"/>
  <c r="J2374" i="32"/>
  <c r="I2373" i="32"/>
  <c r="J2373" i="32"/>
  <c r="I2372" i="32"/>
  <c r="J2372" i="32"/>
  <c r="I2371" i="32"/>
  <c r="J2371" i="32"/>
  <c r="I2370" i="32"/>
  <c r="J2370" i="32"/>
  <c r="I2369" i="32"/>
  <c r="J2369" i="32"/>
  <c r="I2368" i="32"/>
  <c r="J2368" i="32"/>
  <c r="I2367" i="32"/>
  <c r="J2367" i="32"/>
  <c r="I2366" i="32"/>
  <c r="J2366" i="32"/>
  <c r="I2365" i="32"/>
  <c r="J2365" i="32"/>
  <c r="I2364" i="32"/>
  <c r="J2364" i="32"/>
  <c r="I2363" i="32"/>
  <c r="J2363" i="32"/>
  <c r="I2362" i="32"/>
  <c r="J2362" i="32"/>
  <c r="I2361" i="32"/>
  <c r="J2361" i="32"/>
  <c r="I2360" i="32"/>
  <c r="J2360" i="32"/>
  <c r="I2359" i="32"/>
  <c r="J2359" i="32"/>
  <c r="I2358" i="32"/>
  <c r="J2358" i="32"/>
  <c r="I2357" i="32"/>
  <c r="J2357" i="32"/>
  <c r="I2356" i="32"/>
  <c r="J2356" i="32"/>
  <c r="I2355" i="32"/>
  <c r="J2355" i="32"/>
  <c r="I2354" i="32"/>
  <c r="J2354" i="32"/>
  <c r="I2353" i="32"/>
  <c r="J2353" i="32"/>
  <c r="I2352" i="32"/>
  <c r="J2352" i="32"/>
  <c r="I2351" i="32"/>
  <c r="J2351" i="32"/>
  <c r="I2350" i="32"/>
  <c r="J2350" i="32"/>
  <c r="I2349" i="32"/>
  <c r="J2349" i="32"/>
  <c r="I2348" i="32"/>
  <c r="J2348" i="32"/>
  <c r="I2347" i="32"/>
  <c r="J2347" i="32"/>
  <c r="I2346" i="32"/>
  <c r="J2346" i="32"/>
  <c r="I2345" i="32"/>
  <c r="J2345" i="32"/>
  <c r="I2344" i="32"/>
  <c r="J2344" i="32"/>
  <c r="I2343" i="32"/>
  <c r="J2343" i="32"/>
  <c r="I2342" i="32"/>
  <c r="J2342" i="32"/>
  <c r="I2341" i="32"/>
  <c r="J2341" i="32"/>
  <c r="I2340" i="32"/>
  <c r="J2340" i="32"/>
  <c r="I2339" i="32"/>
  <c r="J2339" i="32"/>
  <c r="I2338" i="32"/>
  <c r="J2338" i="32"/>
  <c r="I2337" i="32"/>
  <c r="J2337" i="32"/>
  <c r="I2336" i="32"/>
  <c r="J2336" i="32"/>
  <c r="I2335" i="32"/>
  <c r="J2335" i="32"/>
  <c r="I2334" i="32"/>
  <c r="J2334" i="32"/>
  <c r="I2333" i="32"/>
  <c r="J2333" i="32"/>
  <c r="I2332" i="32"/>
  <c r="J2332" i="32"/>
  <c r="I2331" i="32"/>
  <c r="J2331" i="32"/>
  <c r="I2330" i="32"/>
  <c r="J2330" i="32"/>
  <c r="I2329" i="32"/>
  <c r="J2329" i="32"/>
  <c r="I2328" i="32"/>
  <c r="J2328" i="32"/>
  <c r="I2327" i="32"/>
  <c r="J2327" i="32"/>
  <c r="I2326" i="32"/>
  <c r="J2326" i="32"/>
  <c r="I2325" i="32"/>
  <c r="J2325" i="32"/>
  <c r="I2324" i="32"/>
  <c r="J2324" i="32"/>
  <c r="I2323" i="32"/>
  <c r="J2323" i="32"/>
  <c r="I2322" i="32"/>
  <c r="J2322" i="32"/>
  <c r="I2321" i="32"/>
  <c r="J2321" i="32"/>
  <c r="I2320" i="32"/>
  <c r="J2320" i="32"/>
  <c r="I2319" i="32"/>
  <c r="J2319" i="32"/>
  <c r="I2318" i="32"/>
  <c r="J2318" i="32"/>
  <c r="I2317" i="32"/>
  <c r="J2317" i="32"/>
  <c r="I2316" i="32"/>
  <c r="J2316" i="32"/>
  <c r="I2315" i="32"/>
  <c r="J2315" i="32"/>
  <c r="I2314" i="32"/>
  <c r="J2314" i="32"/>
  <c r="I2313" i="32"/>
  <c r="J2313" i="32"/>
  <c r="I2312" i="32"/>
  <c r="J2312" i="32"/>
  <c r="I2311" i="32"/>
  <c r="J2311" i="32"/>
  <c r="I2310" i="32"/>
  <c r="J2310" i="32"/>
  <c r="I2309" i="32"/>
  <c r="J2309" i="32"/>
  <c r="I2308" i="32"/>
  <c r="J2308" i="32"/>
  <c r="I2307" i="32"/>
  <c r="J2307" i="32"/>
  <c r="I2306" i="32"/>
  <c r="J2306" i="32"/>
  <c r="I2305" i="32"/>
  <c r="J2305" i="32"/>
  <c r="I2304" i="32"/>
  <c r="J2304" i="32"/>
  <c r="I2303" i="32"/>
  <c r="J2303" i="32"/>
  <c r="I2302" i="32"/>
  <c r="J2302" i="32"/>
  <c r="I2301" i="32"/>
  <c r="J2301" i="32"/>
  <c r="I2300" i="32"/>
  <c r="J2300" i="32"/>
  <c r="I2299" i="32"/>
  <c r="J2299" i="32"/>
  <c r="I2298" i="32"/>
  <c r="J2298" i="32"/>
  <c r="I2297" i="32"/>
  <c r="J2297" i="32"/>
  <c r="I2296" i="32"/>
  <c r="J2296" i="32"/>
  <c r="I2295" i="32"/>
  <c r="J2295" i="32"/>
  <c r="I2294" i="32"/>
  <c r="J2294" i="32"/>
  <c r="I2293" i="32"/>
  <c r="J2293" i="32"/>
  <c r="I2292" i="32"/>
  <c r="J2292" i="32"/>
  <c r="I2291" i="32"/>
  <c r="J2291" i="32"/>
  <c r="I2290" i="32"/>
  <c r="J2290" i="32"/>
  <c r="I2289" i="32"/>
  <c r="J2289" i="32"/>
  <c r="I2288" i="32"/>
  <c r="J2288" i="32"/>
  <c r="I2287" i="32"/>
  <c r="J2287" i="32"/>
  <c r="I2286" i="32"/>
  <c r="J2286" i="32"/>
  <c r="I2285" i="32"/>
  <c r="J2285" i="32"/>
  <c r="I2284" i="32"/>
  <c r="J2284" i="32"/>
  <c r="I2283" i="32"/>
  <c r="J2283" i="32"/>
  <c r="I2282" i="32"/>
  <c r="J2282" i="32"/>
  <c r="I2281" i="32"/>
  <c r="J2281" i="32"/>
  <c r="I2280" i="32"/>
  <c r="J2280" i="32"/>
  <c r="I2279" i="32"/>
  <c r="J2279" i="32"/>
  <c r="I2278" i="32"/>
  <c r="J2278" i="32"/>
  <c r="I2277" i="32"/>
  <c r="J2277" i="32"/>
  <c r="I2276" i="32"/>
  <c r="J2276" i="32"/>
  <c r="I2275" i="32"/>
  <c r="J2275" i="32"/>
  <c r="I2274" i="32"/>
  <c r="J2274" i="32"/>
  <c r="I2273" i="32"/>
  <c r="J2273" i="32"/>
  <c r="I2272" i="32"/>
  <c r="J2272" i="32"/>
  <c r="I2271" i="32"/>
  <c r="J2271" i="32"/>
  <c r="I2270" i="32"/>
  <c r="J2270" i="32"/>
  <c r="I2269" i="32"/>
  <c r="J2269" i="32"/>
  <c r="I2268" i="32"/>
  <c r="J2268" i="32"/>
  <c r="I2267" i="32"/>
  <c r="J2267" i="32"/>
  <c r="I2266" i="32"/>
  <c r="J2266" i="32"/>
  <c r="I2265" i="32"/>
  <c r="J2265" i="32"/>
  <c r="I2264" i="32"/>
  <c r="J2264" i="32"/>
  <c r="I2263" i="32"/>
  <c r="J2263" i="32"/>
  <c r="I2262" i="32"/>
  <c r="J2262" i="32"/>
  <c r="I2261" i="32"/>
  <c r="J2261" i="32"/>
  <c r="I2260" i="32"/>
  <c r="J2260" i="32"/>
  <c r="I2259" i="32"/>
  <c r="J2259" i="32"/>
  <c r="I2258" i="32"/>
  <c r="J2258" i="32"/>
  <c r="I2257" i="32"/>
  <c r="J2257" i="32"/>
  <c r="I2256" i="32"/>
  <c r="J2256" i="32"/>
  <c r="I2255" i="32"/>
  <c r="J2255" i="32"/>
  <c r="I2254" i="32"/>
  <c r="J2254" i="32"/>
  <c r="I2253" i="32"/>
  <c r="J2253" i="32"/>
  <c r="I2252" i="32"/>
  <c r="J2252" i="32"/>
  <c r="I2251" i="32"/>
  <c r="J2251" i="32"/>
  <c r="I2250" i="32"/>
  <c r="J2250" i="32"/>
  <c r="I2249" i="32"/>
  <c r="J2249" i="32"/>
  <c r="I2248" i="32"/>
  <c r="J2248" i="32"/>
  <c r="I2247" i="32"/>
  <c r="J2247" i="32"/>
  <c r="I2246" i="32"/>
  <c r="J2246" i="32"/>
  <c r="I2245" i="32"/>
  <c r="J2245" i="32"/>
  <c r="I2244" i="32"/>
  <c r="J2244" i="32"/>
  <c r="I2243" i="32"/>
  <c r="J2243" i="32"/>
  <c r="I2242" i="32"/>
  <c r="J2242" i="32"/>
  <c r="I2241" i="32"/>
  <c r="J2241" i="32"/>
  <c r="I2240" i="32"/>
  <c r="J2240" i="32"/>
  <c r="I2239" i="32"/>
  <c r="J2239" i="32"/>
  <c r="I2238" i="32"/>
  <c r="J2238" i="32"/>
  <c r="I2237" i="32"/>
  <c r="J2237" i="32"/>
  <c r="I2236" i="32"/>
  <c r="J2236" i="32"/>
  <c r="I2235" i="32"/>
  <c r="J2235" i="32"/>
  <c r="I2234" i="32"/>
  <c r="J2234" i="32"/>
  <c r="I2233" i="32"/>
  <c r="J2233" i="32"/>
  <c r="I2232" i="32"/>
  <c r="J2232" i="32"/>
  <c r="I2231" i="32"/>
  <c r="J2231" i="32"/>
  <c r="I2230" i="32"/>
  <c r="J2230" i="32"/>
  <c r="I2229" i="32"/>
  <c r="J2229" i="32"/>
  <c r="I2228" i="32"/>
  <c r="J2228" i="32"/>
  <c r="I2227" i="32"/>
  <c r="J2227" i="32"/>
  <c r="I2226" i="32"/>
  <c r="J2226" i="32"/>
  <c r="I2225" i="32"/>
  <c r="J2225" i="32"/>
  <c r="I2224" i="32"/>
  <c r="J2224" i="32"/>
  <c r="I2223" i="32"/>
  <c r="J2223" i="32"/>
  <c r="I2222" i="32"/>
  <c r="J2222" i="32"/>
  <c r="I2221" i="32"/>
  <c r="J2221" i="32"/>
  <c r="I2220" i="32"/>
  <c r="J2220" i="32"/>
  <c r="I2219" i="32"/>
  <c r="J2219" i="32"/>
  <c r="I2218" i="32"/>
  <c r="J2218" i="32"/>
  <c r="I2217" i="32"/>
  <c r="J2217" i="32"/>
  <c r="I2216" i="32"/>
  <c r="J2216" i="32"/>
  <c r="I2215" i="32"/>
  <c r="J2215" i="32"/>
  <c r="I2214" i="32"/>
  <c r="J2214" i="32"/>
  <c r="I2213" i="32"/>
  <c r="J2213" i="32"/>
  <c r="I2212" i="32"/>
  <c r="J2212" i="32"/>
  <c r="I2211" i="32"/>
  <c r="J2211" i="32"/>
  <c r="I2210" i="32"/>
  <c r="J2210" i="32"/>
  <c r="I2209" i="32"/>
  <c r="J2209" i="32"/>
  <c r="I2208" i="32"/>
  <c r="J2208" i="32"/>
  <c r="I2207" i="32"/>
  <c r="J2207" i="32"/>
  <c r="I2206" i="32"/>
  <c r="J2206" i="32"/>
  <c r="I2205" i="32"/>
  <c r="J2205" i="32"/>
  <c r="I2204" i="32"/>
  <c r="J2204" i="32"/>
  <c r="I2203" i="32"/>
  <c r="J2203" i="32"/>
  <c r="I2202" i="32"/>
  <c r="J2202" i="32"/>
  <c r="I2201" i="32"/>
  <c r="J2201" i="32"/>
  <c r="I2200" i="32"/>
  <c r="J2200" i="32"/>
  <c r="I2199" i="32"/>
  <c r="J2199" i="32"/>
  <c r="I2198" i="32"/>
  <c r="J2198" i="32"/>
  <c r="I2197" i="32"/>
  <c r="J2197" i="32"/>
  <c r="I2196" i="32"/>
  <c r="J2196" i="32"/>
  <c r="I2195" i="32"/>
  <c r="J2195" i="32"/>
  <c r="I2194" i="32"/>
  <c r="J2194" i="32"/>
  <c r="I2193" i="32"/>
  <c r="J2193" i="32"/>
  <c r="I2192" i="32"/>
  <c r="J2192" i="32"/>
  <c r="I2191" i="32"/>
  <c r="J2191" i="32"/>
  <c r="I2190" i="32"/>
  <c r="J2190" i="32"/>
  <c r="I2189" i="32"/>
  <c r="J2189" i="32"/>
  <c r="I2188" i="32"/>
  <c r="J2188" i="32"/>
  <c r="I2187" i="32"/>
  <c r="J2187" i="32"/>
  <c r="I2186" i="32"/>
  <c r="J2186" i="32"/>
  <c r="I2185" i="32"/>
  <c r="J2185" i="32"/>
  <c r="I2184" i="32"/>
  <c r="J2184" i="32"/>
  <c r="I2183" i="32"/>
  <c r="J2183" i="32"/>
  <c r="I2182" i="32"/>
  <c r="J2182" i="32"/>
  <c r="I2181" i="32"/>
  <c r="J2181" i="32"/>
  <c r="I2180" i="32"/>
  <c r="J2180" i="32"/>
  <c r="I2179" i="32"/>
  <c r="J2179" i="32"/>
  <c r="I2178" i="32"/>
  <c r="J2178" i="32"/>
  <c r="I2177" i="32"/>
  <c r="J2177" i="32"/>
  <c r="I2176" i="32"/>
  <c r="J2176" i="32"/>
  <c r="I2175" i="32"/>
  <c r="J2175" i="32"/>
  <c r="I2174" i="32"/>
  <c r="J2174" i="32"/>
  <c r="I2173" i="32"/>
  <c r="J2173" i="32"/>
  <c r="I2172" i="32"/>
  <c r="J2172" i="32"/>
  <c r="I2171" i="32"/>
  <c r="J2171" i="32"/>
  <c r="I2170" i="32"/>
  <c r="J2170" i="32"/>
  <c r="I2169" i="32"/>
  <c r="J2169" i="32"/>
  <c r="I2168" i="32"/>
  <c r="J2168" i="32"/>
  <c r="I2167" i="32"/>
  <c r="J2167" i="32"/>
  <c r="I2166" i="32"/>
  <c r="J2166" i="32"/>
  <c r="I2165" i="32"/>
  <c r="J2165" i="32"/>
  <c r="I2164" i="32"/>
  <c r="J2164" i="32"/>
  <c r="I2163" i="32"/>
  <c r="J2163" i="32"/>
  <c r="I2162" i="32"/>
  <c r="J2162" i="32"/>
  <c r="I2161" i="32"/>
  <c r="J2161" i="32"/>
  <c r="I2160" i="32"/>
  <c r="J2160" i="32"/>
  <c r="I2159" i="32"/>
  <c r="J2159" i="32"/>
  <c r="I2158" i="32"/>
  <c r="J2158" i="32"/>
  <c r="I2157" i="32"/>
  <c r="J2157" i="32"/>
  <c r="I2156" i="32"/>
  <c r="J2156" i="32"/>
  <c r="I2155" i="32"/>
  <c r="J2155" i="32"/>
  <c r="I2154" i="32"/>
  <c r="J2154" i="32"/>
  <c r="I2153" i="32"/>
  <c r="J2153" i="32"/>
  <c r="I2152" i="32"/>
  <c r="J2152" i="32"/>
  <c r="I2151" i="32"/>
  <c r="J2151" i="32"/>
  <c r="I2150" i="32"/>
  <c r="J2150" i="32"/>
  <c r="I2149" i="32"/>
  <c r="J2149" i="32"/>
  <c r="I2148" i="32"/>
  <c r="J2148" i="32"/>
  <c r="I2147" i="32"/>
  <c r="J2147" i="32"/>
  <c r="I2146" i="32"/>
  <c r="J2146" i="32"/>
  <c r="I2145" i="32"/>
  <c r="J2145" i="32"/>
  <c r="I2144" i="32"/>
  <c r="J2144" i="32"/>
  <c r="I2143" i="32"/>
  <c r="J2143" i="32"/>
  <c r="I2142" i="32"/>
  <c r="J2142" i="32"/>
  <c r="I2141" i="32"/>
  <c r="J2141" i="32"/>
  <c r="I2140" i="32"/>
  <c r="J2140" i="32"/>
  <c r="I2139" i="32"/>
  <c r="J2139" i="32"/>
  <c r="I2138" i="32"/>
  <c r="J2138" i="32"/>
  <c r="I2137" i="32"/>
  <c r="J2137" i="32"/>
  <c r="I2136" i="32"/>
  <c r="J2136" i="32"/>
  <c r="I2135" i="32"/>
  <c r="J2135" i="32"/>
  <c r="I2134" i="32"/>
  <c r="J2134" i="32"/>
  <c r="I2133" i="32"/>
  <c r="J2133" i="32"/>
  <c r="I2132" i="32"/>
  <c r="J2132" i="32"/>
  <c r="I2131" i="32"/>
  <c r="J2131" i="32"/>
  <c r="I2130" i="32"/>
  <c r="J2130" i="32"/>
  <c r="I2129" i="32"/>
  <c r="J2129" i="32"/>
  <c r="I2128" i="32"/>
  <c r="J2128" i="32"/>
  <c r="I2127" i="32"/>
  <c r="J2127" i="32"/>
  <c r="I2126" i="32"/>
  <c r="J2126" i="32"/>
  <c r="I2125" i="32"/>
  <c r="J2125" i="32"/>
  <c r="I2124" i="32"/>
  <c r="J2124" i="32"/>
  <c r="I2123" i="32"/>
  <c r="J2123" i="32"/>
  <c r="I2122" i="32"/>
  <c r="J2122" i="32"/>
  <c r="I2121" i="32"/>
  <c r="J2121" i="32"/>
  <c r="I2120" i="32"/>
  <c r="J2120" i="32"/>
  <c r="I2119" i="32"/>
  <c r="J2119" i="32"/>
  <c r="I2118" i="32"/>
  <c r="J2118" i="32"/>
  <c r="I2117" i="32"/>
  <c r="J2117" i="32"/>
  <c r="I2116" i="32"/>
  <c r="J2116" i="32"/>
  <c r="I2115" i="32"/>
  <c r="J2115" i="32"/>
  <c r="I2114" i="32"/>
  <c r="J2114" i="32"/>
  <c r="I2113" i="32"/>
  <c r="J2113" i="32"/>
  <c r="I2112" i="32"/>
  <c r="J2112" i="32"/>
  <c r="I2111" i="32"/>
  <c r="J2111" i="32"/>
  <c r="I2110" i="32"/>
  <c r="J2110" i="32"/>
  <c r="I2109" i="32"/>
  <c r="J2109" i="32"/>
  <c r="I2108" i="32"/>
  <c r="J2108" i="32"/>
  <c r="I2107" i="32"/>
  <c r="J2107" i="32"/>
  <c r="I2106" i="32"/>
  <c r="J2106" i="32"/>
  <c r="I2105" i="32"/>
  <c r="J2105" i="32"/>
  <c r="I2104" i="32"/>
  <c r="J2104" i="32"/>
  <c r="I2103" i="32"/>
  <c r="J2103" i="32"/>
  <c r="I2102" i="32"/>
  <c r="J2102" i="32"/>
  <c r="I2101" i="32"/>
  <c r="J2101" i="32"/>
  <c r="I2100" i="32"/>
  <c r="J2100" i="32"/>
  <c r="I2099" i="32"/>
  <c r="J2099" i="32"/>
  <c r="I2098" i="32"/>
  <c r="J2098" i="32"/>
  <c r="I2097" i="32"/>
  <c r="J2097" i="32"/>
  <c r="I2096" i="32"/>
  <c r="J2096" i="32"/>
  <c r="I2095" i="32"/>
  <c r="J2095" i="32"/>
  <c r="I2094" i="32"/>
  <c r="J2094" i="32"/>
  <c r="I2093" i="32"/>
  <c r="J2093" i="32"/>
  <c r="I2092" i="32"/>
  <c r="J2092" i="32"/>
  <c r="I2091" i="32"/>
  <c r="J2091" i="32"/>
  <c r="I2090" i="32"/>
  <c r="J2090" i="32"/>
  <c r="I2089" i="32"/>
  <c r="J2089" i="32"/>
  <c r="I2088" i="32"/>
  <c r="J2088" i="32"/>
  <c r="I2087" i="32"/>
  <c r="J2087" i="32"/>
  <c r="I2086" i="32"/>
  <c r="J2086" i="32"/>
  <c r="I2085" i="32"/>
  <c r="J2085" i="32"/>
  <c r="I2084" i="32"/>
  <c r="J2084" i="32"/>
  <c r="I2083" i="32"/>
  <c r="J2083" i="32"/>
  <c r="I2082" i="32"/>
  <c r="J2082" i="32"/>
  <c r="I2081" i="32"/>
  <c r="J2081" i="32"/>
  <c r="I2080" i="32"/>
  <c r="J2080" i="32"/>
  <c r="I2079" i="32"/>
  <c r="J2079" i="32"/>
  <c r="I2078" i="32"/>
  <c r="J2078" i="32"/>
  <c r="I2077" i="32"/>
  <c r="J2077" i="32"/>
  <c r="I2076" i="32"/>
  <c r="J2076" i="32"/>
  <c r="I2075" i="32"/>
  <c r="J2075" i="32"/>
  <c r="I2074" i="32"/>
  <c r="J2074" i="32"/>
  <c r="I2073" i="32"/>
  <c r="J2073" i="32"/>
  <c r="I2072" i="32"/>
  <c r="J2072" i="32"/>
  <c r="I2071" i="32"/>
  <c r="J2071" i="32"/>
  <c r="I2070" i="32"/>
  <c r="J2070" i="32"/>
  <c r="I2069" i="32"/>
  <c r="J2069" i="32"/>
  <c r="I2068" i="32"/>
  <c r="J2068" i="32"/>
  <c r="I2067" i="32"/>
  <c r="J2067" i="32"/>
  <c r="I2066" i="32"/>
  <c r="J2066" i="32"/>
  <c r="I2065" i="32"/>
  <c r="J2065" i="32"/>
  <c r="I2064" i="32"/>
  <c r="J2064" i="32"/>
  <c r="I2063" i="32"/>
  <c r="J2063" i="32"/>
  <c r="I2062" i="32"/>
  <c r="J2062" i="32"/>
  <c r="I2061" i="32"/>
  <c r="J2061" i="32"/>
  <c r="I2060" i="32"/>
  <c r="J2060" i="32"/>
  <c r="I2059" i="32"/>
  <c r="J2059" i="32"/>
  <c r="I2058" i="32"/>
  <c r="J2058" i="32"/>
  <c r="I2057" i="32"/>
  <c r="J2057" i="32"/>
  <c r="I2056" i="32"/>
  <c r="J2056" i="32"/>
  <c r="I2055" i="32"/>
  <c r="J2055" i="32"/>
  <c r="I2054" i="32"/>
  <c r="J2054" i="32"/>
  <c r="I2053" i="32"/>
  <c r="J2053" i="32"/>
  <c r="I2052" i="32"/>
  <c r="J2052" i="32"/>
  <c r="I2051" i="32"/>
  <c r="J2051" i="32"/>
  <c r="I2050" i="32"/>
  <c r="J2050" i="32"/>
  <c r="I2049" i="32"/>
  <c r="J2049" i="32"/>
  <c r="I2048" i="32"/>
  <c r="J2048" i="32"/>
  <c r="I2047" i="32"/>
  <c r="J2047" i="32"/>
  <c r="I2046" i="32"/>
  <c r="J2046" i="32"/>
  <c r="I2045" i="32"/>
  <c r="J2045" i="32"/>
  <c r="I2044" i="32"/>
  <c r="J2044" i="32"/>
  <c r="I2043" i="32"/>
  <c r="J2043" i="32"/>
  <c r="I2042" i="32"/>
  <c r="J2042" i="32"/>
  <c r="I2041" i="32"/>
  <c r="J2041" i="32"/>
  <c r="I2040" i="32"/>
  <c r="J2040" i="32"/>
  <c r="I2039" i="32"/>
  <c r="J2039" i="32"/>
  <c r="I2038" i="32"/>
  <c r="J2038" i="32"/>
  <c r="I2037" i="32"/>
  <c r="J2037" i="32"/>
  <c r="I2036" i="32"/>
  <c r="J2036" i="32"/>
  <c r="I2035" i="32"/>
  <c r="J2035" i="32"/>
  <c r="I2034" i="32"/>
  <c r="J2034" i="32"/>
  <c r="I2033" i="32"/>
  <c r="J2033" i="32"/>
  <c r="I2032" i="32"/>
  <c r="J2032" i="32"/>
  <c r="I2031" i="32"/>
  <c r="J2031" i="32"/>
  <c r="I2030" i="32"/>
  <c r="J2030" i="32"/>
  <c r="I2029" i="32"/>
  <c r="J2029" i="32"/>
  <c r="I2028" i="32"/>
  <c r="J2028" i="32"/>
  <c r="I2027" i="32"/>
  <c r="J2027" i="32"/>
  <c r="I2026" i="32"/>
  <c r="J2026" i="32"/>
  <c r="I2025" i="32"/>
  <c r="J2025" i="32"/>
  <c r="I2024" i="32"/>
  <c r="J2024" i="32"/>
  <c r="I2023" i="32"/>
  <c r="J2023" i="32"/>
  <c r="I2022" i="32"/>
  <c r="J2022" i="32"/>
  <c r="I2021" i="32"/>
  <c r="J2021" i="32"/>
  <c r="I2020" i="32"/>
  <c r="J2020" i="32"/>
  <c r="I2019" i="32"/>
  <c r="J2019" i="32"/>
  <c r="I2018" i="32"/>
  <c r="J2018" i="32"/>
  <c r="I2017" i="32"/>
  <c r="J2017" i="32"/>
  <c r="I2016" i="32"/>
  <c r="J2016" i="32"/>
  <c r="I2015" i="32"/>
  <c r="J2015" i="32"/>
  <c r="I2014" i="32"/>
  <c r="J2014" i="32"/>
  <c r="I2013" i="32"/>
  <c r="J2013" i="32"/>
  <c r="I2012" i="32"/>
  <c r="J2012" i="32"/>
  <c r="I2011" i="32"/>
  <c r="J2011" i="32"/>
  <c r="I2010" i="32"/>
  <c r="J2010" i="32"/>
  <c r="I2009" i="32"/>
  <c r="J2009" i="32"/>
  <c r="I2008" i="32"/>
  <c r="J2008" i="32"/>
  <c r="I2007" i="32"/>
  <c r="J2007" i="32"/>
  <c r="I2006" i="32"/>
  <c r="J2006" i="32"/>
  <c r="I2005" i="32"/>
  <c r="J2005" i="32"/>
  <c r="I2004" i="32"/>
  <c r="J2004" i="32"/>
  <c r="I2003" i="32"/>
  <c r="J2003" i="32"/>
  <c r="I2002" i="32"/>
  <c r="J2002" i="32"/>
  <c r="I2001" i="32"/>
  <c r="J2001" i="32"/>
  <c r="I2000" i="32"/>
  <c r="J2000" i="32"/>
  <c r="I1999" i="32"/>
  <c r="J1999" i="32"/>
  <c r="I1998" i="32"/>
  <c r="J1998" i="32"/>
  <c r="I1997" i="32"/>
  <c r="J1997" i="32"/>
  <c r="I1996" i="32"/>
  <c r="J1996" i="32"/>
  <c r="I1995" i="32"/>
  <c r="J1995" i="32"/>
  <c r="I1994" i="32"/>
  <c r="J1994" i="32"/>
  <c r="I1993" i="32"/>
  <c r="J1993" i="32"/>
  <c r="I1992" i="32"/>
  <c r="J1992" i="32"/>
  <c r="I1991" i="32"/>
  <c r="J1991" i="32"/>
  <c r="I1990" i="32"/>
  <c r="J1990" i="32"/>
  <c r="I1989" i="32"/>
  <c r="J1989" i="32"/>
  <c r="I1988" i="32"/>
  <c r="J1988" i="32"/>
  <c r="I1987" i="32"/>
  <c r="J1987" i="32"/>
  <c r="I1986" i="32"/>
  <c r="J1986" i="32"/>
  <c r="I1985" i="32"/>
  <c r="J1985" i="32"/>
  <c r="I1984" i="32"/>
  <c r="J1984" i="32"/>
  <c r="I1983" i="32"/>
  <c r="J1983" i="32"/>
  <c r="I1982" i="32"/>
  <c r="J1982" i="32"/>
  <c r="I1981" i="32"/>
  <c r="J1981" i="32"/>
  <c r="I1980" i="32"/>
  <c r="J1980" i="32"/>
  <c r="I1979" i="32"/>
  <c r="J1979" i="32"/>
  <c r="I1978" i="32"/>
  <c r="J1978" i="32"/>
  <c r="I1977" i="32"/>
  <c r="J1977" i="32"/>
  <c r="I1976" i="32"/>
  <c r="J1976" i="32"/>
  <c r="I1975" i="32"/>
  <c r="J1975" i="32"/>
  <c r="I1974" i="32"/>
  <c r="J1974" i="32"/>
  <c r="I1973" i="32"/>
  <c r="J1973" i="32"/>
  <c r="I1972" i="32"/>
  <c r="J1972" i="32"/>
  <c r="I1971" i="32"/>
  <c r="J1971" i="32"/>
  <c r="I1970" i="32"/>
  <c r="J1970" i="32"/>
  <c r="I1969" i="32"/>
  <c r="J1969" i="32"/>
  <c r="I1968" i="32"/>
  <c r="J1968" i="32"/>
  <c r="I1967" i="32"/>
  <c r="J1967" i="32"/>
  <c r="I1966" i="32"/>
  <c r="J1966" i="32"/>
  <c r="I1965" i="32"/>
  <c r="J1965" i="32"/>
  <c r="I1964" i="32"/>
  <c r="J1964" i="32"/>
  <c r="I1963" i="32"/>
  <c r="J1963" i="32"/>
  <c r="I1962" i="32"/>
  <c r="J1962" i="32"/>
  <c r="I1961" i="32"/>
  <c r="J1961" i="32"/>
  <c r="I1960" i="32"/>
  <c r="J1960" i="32"/>
  <c r="I1959" i="32"/>
  <c r="J1959" i="32"/>
  <c r="I1958" i="32"/>
  <c r="J1958" i="32"/>
  <c r="I1957" i="32"/>
  <c r="J1957" i="32"/>
  <c r="I1956" i="32"/>
  <c r="J1956" i="32"/>
  <c r="I1955" i="32"/>
  <c r="J1955" i="32"/>
  <c r="I1954" i="32"/>
  <c r="J1954" i="32"/>
  <c r="I1953" i="32"/>
  <c r="J1953" i="32"/>
  <c r="I1952" i="32"/>
  <c r="J1952" i="32"/>
  <c r="I1951" i="32"/>
  <c r="J1951" i="32"/>
  <c r="I1950" i="32"/>
  <c r="J1950" i="32"/>
  <c r="I1949" i="32"/>
  <c r="J1949" i="32"/>
  <c r="I1948" i="32"/>
  <c r="J1948" i="32"/>
  <c r="I1947" i="32"/>
  <c r="J1947" i="32"/>
  <c r="I1946" i="32"/>
  <c r="J1946" i="32"/>
  <c r="I1945" i="32"/>
  <c r="J1945" i="32"/>
  <c r="I1944" i="32"/>
  <c r="J1944" i="32"/>
  <c r="I1943" i="32"/>
  <c r="J1943" i="32"/>
  <c r="I1942" i="32"/>
  <c r="J1942" i="32"/>
  <c r="I1941" i="32"/>
  <c r="J1941" i="32"/>
  <c r="I1940" i="32"/>
  <c r="J1940" i="32"/>
  <c r="I1939" i="32"/>
  <c r="J1939" i="32"/>
  <c r="I1938" i="32"/>
  <c r="J1938" i="32"/>
  <c r="I1937" i="32"/>
  <c r="J1937" i="32"/>
  <c r="I1936" i="32"/>
  <c r="J1936" i="32"/>
  <c r="I1935" i="32"/>
  <c r="J1935" i="32"/>
  <c r="I1934" i="32"/>
  <c r="J1934" i="32"/>
  <c r="I1933" i="32"/>
  <c r="J1933" i="32"/>
  <c r="I1932" i="32"/>
  <c r="J1932" i="32"/>
  <c r="I1931" i="32"/>
  <c r="J1931" i="32"/>
  <c r="I1930" i="32"/>
  <c r="J1930" i="32"/>
  <c r="I1929" i="32"/>
  <c r="J1929" i="32"/>
  <c r="I1928" i="32"/>
  <c r="J1928" i="32"/>
  <c r="I1927" i="32"/>
  <c r="J1927" i="32"/>
  <c r="I1926" i="32"/>
  <c r="J1926" i="32"/>
  <c r="I1925" i="32"/>
  <c r="J1925" i="32"/>
  <c r="I1924" i="32"/>
  <c r="J1924" i="32"/>
  <c r="I1923" i="32"/>
  <c r="J1923" i="32"/>
  <c r="I1922" i="32"/>
  <c r="J1922" i="32"/>
  <c r="I1921" i="32"/>
  <c r="J1921" i="32"/>
  <c r="I1920" i="32"/>
  <c r="J1920" i="32"/>
  <c r="I1919" i="32"/>
  <c r="J1919" i="32"/>
  <c r="I1918" i="32"/>
  <c r="J1918" i="32"/>
  <c r="I1917" i="32"/>
  <c r="J1917" i="32"/>
  <c r="I1916" i="32"/>
  <c r="J1916" i="32"/>
  <c r="I1915" i="32"/>
  <c r="J1915" i="32"/>
  <c r="I1914" i="32"/>
  <c r="J1914" i="32"/>
  <c r="I1913" i="32"/>
  <c r="J1913" i="32"/>
  <c r="I1912" i="32"/>
  <c r="J1912" i="32"/>
  <c r="I1911" i="32"/>
  <c r="J1911" i="32"/>
  <c r="I1910" i="32"/>
  <c r="J1910" i="32"/>
  <c r="I1909" i="32"/>
  <c r="J1909" i="32"/>
  <c r="I1908" i="32"/>
  <c r="J1908" i="32"/>
  <c r="I1907" i="32"/>
  <c r="J1907" i="32"/>
  <c r="I1906" i="32"/>
  <c r="J1906" i="32"/>
  <c r="I1905" i="32"/>
  <c r="J1905" i="32"/>
  <c r="I1904" i="32"/>
  <c r="J1904" i="32"/>
  <c r="I1903" i="32"/>
  <c r="J1903" i="32"/>
  <c r="I1902" i="32"/>
  <c r="J1902" i="32"/>
  <c r="I1901" i="32"/>
  <c r="J1901" i="32"/>
  <c r="I1900" i="32"/>
  <c r="J1900" i="32"/>
  <c r="I1899" i="32"/>
  <c r="J1899" i="32"/>
  <c r="I1898" i="32"/>
  <c r="J1898" i="32"/>
  <c r="I1897" i="32"/>
  <c r="J1897" i="32"/>
  <c r="I1896" i="32"/>
  <c r="J1896" i="32"/>
  <c r="I1895" i="32"/>
  <c r="J1895" i="32"/>
  <c r="I1894" i="32"/>
  <c r="J1894" i="32"/>
  <c r="I1893" i="32"/>
  <c r="J1893" i="32"/>
  <c r="I1892" i="32"/>
  <c r="J1892" i="32"/>
  <c r="I1891" i="32"/>
  <c r="J1891" i="32"/>
  <c r="I1890" i="32"/>
  <c r="J1890" i="32"/>
  <c r="I1889" i="32"/>
  <c r="J1889" i="32"/>
  <c r="I1888" i="32"/>
  <c r="J1888" i="32"/>
  <c r="I1887" i="32"/>
  <c r="J1887" i="32"/>
  <c r="I1886" i="32"/>
  <c r="J1886" i="32"/>
  <c r="I1885" i="32"/>
  <c r="J1885" i="32"/>
  <c r="I1884" i="32"/>
  <c r="J1884" i="32"/>
  <c r="I1883" i="32"/>
  <c r="J1883" i="32"/>
  <c r="I1882" i="32"/>
  <c r="J1882" i="32"/>
  <c r="I1881" i="32"/>
  <c r="J1881" i="32"/>
  <c r="I1880" i="32"/>
  <c r="J1880" i="32"/>
  <c r="I1879" i="32"/>
  <c r="J1879" i="32"/>
  <c r="I1878" i="32"/>
  <c r="J1878" i="32"/>
  <c r="I1877" i="32"/>
  <c r="J1877" i="32"/>
  <c r="I1876" i="32"/>
  <c r="J1876" i="32"/>
  <c r="I1875" i="32"/>
  <c r="J1875" i="32"/>
  <c r="I1874" i="32"/>
  <c r="J1874" i="32"/>
  <c r="I1873" i="32"/>
  <c r="J1873" i="32"/>
  <c r="I1872" i="32"/>
  <c r="J1872" i="32"/>
  <c r="I1871" i="32"/>
  <c r="J1871" i="32"/>
  <c r="I1870" i="32"/>
  <c r="J1870" i="32"/>
  <c r="I1869" i="32"/>
  <c r="J1869" i="32"/>
  <c r="I1868" i="32"/>
  <c r="J1868" i="32"/>
  <c r="I1867" i="32"/>
  <c r="J1867" i="32"/>
  <c r="I1866" i="32"/>
  <c r="J1866" i="32"/>
  <c r="I1865" i="32"/>
  <c r="J1865" i="32"/>
  <c r="I1864" i="32"/>
  <c r="J1864" i="32"/>
  <c r="I1863" i="32"/>
  <c r="J1863" i="32"/>
  <c r="I1862" i="32"/>
  <c r="J1862" i="32"/>
  <c r="I1861" i="32"/>
  <c r="J1861" i="32"/>
  <c r="I1860" i="32"/>
  <c r="J1860" i="32"/>
  <c r="I1859" i="32"/>
  <c r="J1859" i="32"/>
  <c r="I1858" i="32"/>
  <c r="J1858" i="32"/>
  <c r="I1857" i="32"/>
  <c r="J1857" i="32"/>
  <c r="I1856" i="32"/>
  <c r="J1856" i="32"/>
  <c r="I1855" i="32"/>
  <c r="J1855" i="32"/>
  <c r="I1854" i="32"/>
  <c r="J1854" i="32"/>
  <c r="I1853" i="32"/>
  <c r="J1853" i="32"/>
  <c r="I1852" i="32"/>
  <c r="J1852" i="32"/>
  <c r="I1851" i="32"/>
  <c r="J1851" i="32"/>
  <c r="I1850" i="32"/>
  <c r="J1850" i="32"/>
  <c r="I1849" i="32"/>
  <c r="J1849" i="32"/>
  <c r="I1848" i="32"/>
  <c r="J1848" i="32"/>
  <c r="I1847" i="32"/>
  <c r="J1847" i="32"/>
  <c r="I1846" i="32"/>
  <c r="J1846" i="32"/>
  <c r="I1845" i="32"/>
  <c r="J1845" i="32"/>
  <c r="I1844" i="32"/>
  <c r="J1844" i="32"/>
  <c r="I1843" i="32"/>
  <c r="J1843" i="32"/>
  <c r="I1842" i="32"/>
  <c r="J1842" i="32"/>
  <c r="A1843" i="32"/>
  <c r="A1844" i="32"/>
  <c r="A1845" i="32"/>
  <c r="A1846" i="32"/>
  <c r="A1847" i="32"/>
  <c r="A1848" i="32"/>
  <c r="A1849" i="32"/>
  <c r="A1850" i="32"/>
  <c r="A1851" i="32"/>
  <c r="A1852" i="32"/>
  <c r="A1853" i="32"/>
  <c r="A1854" i="32"/>
  <c r="A1855" i="32"/>
  <c r="A1856" i="32"/>
  <c r="A1857" i="32"/>
  <c r="A1858" i="32"/>
  <c r="A1859" i="32"/>
  <c r="A1860" i="32"/>
  <c r="A1861" i="32"/>
  <c r="A1862" i="32"/>
  <c r="A1863" i="32"/>
  <c r="A1864" i="32"/>
  <c r="A1865" i="32"/>
  <c r="A1866" i="32"/>
  <c r="A1867" i="32"/>
  <c r="A1868" i="32"/>
  <c r="A1869" i="32"/>
  <c r="A1870" i="32"/>
  <c r="A1871" i="32"/>
  <c r="A1872" i="32"/>
  <c r="A1873" i="32"/>
  <c r="A1874" i="32"/>
  <c r="A1875" i="32"/>
  <c r="A1876" i="32"/>
  <c r="A1877" i="32"/>
  <c r="A1878" i="32"/>
  <c r="A1879" i="32"/>
  <c r="A1880" i="32"/>
  <c r="A1881" i="32"/>
  <c r="A1882" i="32"/>
  <c r="A1883" i="32"/>
  <c r="A1884" i="32"/>
  <c r="A1885" i="32"/>
  <c r="A1886" i="32"/>
  <c r="A1887" i="32"/>
  <c r="A1888" i="32"/>
  <c r="A1889" i="32"/>
  <c r="A1890" i="32"/>
  <c r="A1891" i="32"/>
  <c r="A1892" i="32"/>
  <c r="A1893" i="32"/>
  <c r="A1894" i="32"/>
  <c r="A1895" i="32"/>
  <c r="A1896" i="32"/>
  <c r="A1897" i="32"/>
  <c r="A1898" i="32"/>
  <c r="A1899" i="32"/>
  <c r="A1900" i="32"/>
  <c r="A1901" i="32"/>
  <c r="A1902" i="32"/>
  <c r="A1903" i="32"/>
  <c r="A1904" i="32"/>
  <c r="A1905" i="32"/>
  <c r="A1906" i="32"/>
  <c r="A1907" i="32"/>
  <c r="A1908" i="32"/>
  <c r="A1909" i="32"/>
  <c r="A1910" i="32"/>
  <c r="A1911" i="32"/>
  <c r="A1912" i="32"/>
  <c r="A1913" i="32"/>
  <c r="A1914" i="32"/>
  <c r="A1915" i="32"/>
  <c r="A1916" i="32"/>
  <c r="A1917" i="32"/>
  <c r="A1918" i="32"/>
  <c r="A1919" i="32"/>
  <c r="A1920" i="32"/>
  <c r="A1921" i="32"/>
  <c r="A1922" i="32"/>
  <c r="A1923" i="32"/>
  <c r="A1924" i="32"/>
  <c r="A1925" i="32"/>
  <c r="A1926" i="32"/>
  <c r="A1927" i="32"/>
  <c r="A1928" i="32"/>
  <c r="A1929" i="32"/>
  <c r="A1930" i="32"/>
  <c r="A1931" i="32"/>
  <c r="A1932" i="32"/>
  <c r="A1933" i="32"/>
  <c r="A1934" i="32"/>
  <c r="A1935" i="32"/>
  <c r="A1936" i="32"/>
  <c r="A1937" i="32"/>
  <c r="A1938" i="32"/>
  <c r="A1939" i="32"/>
  <c r="A1940" i="32"/>
  <c r="A1941" i="32"/>
  <c r="A1942" i="32"/>
  <c r="A1943" i="32"/>
  <c r="A1944" i="32"/>
  <c r="A1945" i="32"/>
  <c r="A1946" i="32"/>
  <c r="A1947" i="32"/>
  <c r="A1948" i="32"/>
  <c r="A1949" i="32"/>
  <c r="A1950" i="32"/>
  <c r="A1951" i="32"/>
  <c r="A1952" i="32"/>
  <c r="A1953" i="32"/>
  <c r="A1954" i="32"/>
  <c r="A1955" i="32"/>
  <c r="A1956" i="32"/>
  <c r="A1957" i="32"/>
  <c r="A1958" i="32"/>
  <c r="A1959" i="32"/>
  <c r="A1960" i="32"/>
  <c r="A1961" i="32"/>
  <c r="A1962" i="32"/>
  <c r="A1963" i="32"/>
  <c r="A1964" i="32"/>
  <c r="A1965" i="32"/>
  <c r="A1966" i="32"/>
  <c r="A1967" i="32"/>
  <c r="A1968" i="32"/>
  <c r="A1969" i="32"/>
  <c r="A1970" i="32"/>
  <c r="A1971" i="32"/>
  <c r="A1972" i="32"/>
  <c r="A1973" i="32"/>
  <c r="A1974" i="32"/>
  <c r="A1975" i="32"/>
  <c r="A1976" i="32"/>
  <c r="A1977" i="32"/>
  <c r="A1978" i="32"/>
  <c r="A1979" i="32"/>
  <c r="A1980" i="32"/>
  <c r="A1981" i="32"/>
  <c r="A1982" i="32"/>
  <c r="A1983" i="32"/>
  <c r="A1984" i="32"/>
  <c r="A1985" i="32"/>
  <c r="A1986" i="32"/>
  <c r="A1987" i="32"/>
  <c r="A1988" i="32"/>
  <c r="A1989" i="32"/>
  <c r="A1990" i="32"/>
  <c r="A1991" i="32"/>
  <c r="A1992" i="32"/>
  <c r="A1993" i="32"/>
  <c r="A1994" i="32"/>
  <c r="A1995" i="32"/>
  <c r="A1996" i="32"/>
  <c r="A1997" i="32"/>
  <c r="A1998" i="32"/>
  <c r="A1999" i="32"/>
  <c r="A2000" i="32"/>
  <c r="A2001" i="32"/>
  <c r="A2002" i="32"/>
  <c r="A2003" i="32"/>
  <c r="A2004" i="32"/>
  <c r="A2005" i="32"/>
  <c r="A2006" i="32"/>
  <c r="A2007" i="32"/>
  <c r="A2008" i="32"/>
  <c r="A2009" i="32"/>
  <c r="A2010" i="32"/>
  <c r="A2011" i="32"/>
  <c r="A2012" i="32"/>
  <c r="A2013" i="32"/>
  <c r="A2014" i="32"/>
  <c r="A2015" i="32"/>
  <c r="A2016" i="32"/>
  <c r="A2017" i="32"/>
  <c r="A2018" i="32"/>
  <c r="A2019" i="32"/>
  <c r="A2020" i="32"/>
  <c r="A2021" i="32"/>
  <c r="A2022" i="32"/>
  <c r="A2023" i="32"/>
  <c r="A2024" i="32"/>
  <c r="A2025" i="32"/>
  <c r="A2026" i="32"/>
  <c r="A2027" i="32"/>
  <c r="A2028" i="32"/>
  <c r="A2029" i="32"/>
  <c r="A2030" i="32"/>
  <c r="A2031" i="32"/>
  <c r="A2032" i="32"/>
  <c r="A2033" i="32"/>
  <c r="A2034" i="32"/>
  <c r="A2035" i="32"/>
  <c r="A2036" i="32"/>
  <c r="A2037" i="32"/>
  <c r="A2038" i="32"/>
  <c r="A2039" i="32"/>
  <c r="A2040" i="32"/>
  <c r="A2041" i="32"/>
  <c r="A2042" i="32"/>
  <c r="A2043" i="32"/>
  <c r="A2044" i="32"/>
  <c r="A2045" i="32"/>
  <c r="A2046" i="32"/>
  <c r="A2047" i="32"/>
  <c r="A2048" i="32"/>
  <c r="A2049" i="32"/>
  <c r="A2050" i="32"/>
  <c r="A2051" i="32"/>
  <c r="A2052" i="32"/>
  <c r="A2053" i="32"/>
  <c r="A2054" i="32"/>
  <c r="A2055" i="32"/>
  <c r="A2056" i="32"/>
  <c r="A2057" i="32"/>
  <c r="A2058" i="32"/>
  <c r="A2059" i="32"/>
  <c r="A2060" i="32"/>
  <c r="A2061" i="32"/>
  <c r="A2062" i="32"/>
  <c r="A2063" i="32"/>
  <c r="A2064" i="32"/>
  <c r="A2065" i="32"/>
  <c r="A2066" i="32"/>
  <c r="A2067" i="32"/>
  <c r="A2068" i="32"/>
  <c r="A2069" i="32"/>
  <c r="A2070" i="32"/>
  <c r="A2071" i="32"/>
  <c r="A2072" i="32"/>
  <c r="A2073" i="32"/>
  <c r="A2074" i="32"/>
  <c r="A2075" i="32"/>
  <c r="A2076" i="32"/>
  <c r="A2077" i="32"/>
  <c r="A2078" i="32"/>
  <c r="A2079" i="32"/>
  <c r="A2080" i="32"/>
  <c r="A2081" i="32"/>
  <c r="A2082" i="32"/>
  <c r="A2083" i="32"/>
  <c r="A2084" i="32"/>
  <c r="A2085" i="32"/>
  <c r="A2086" i="32"/>
  <c r="A2087" i="32"/>
  <c r="A2088" i="32"/>
  <c r="A2089" i="32"/>
  <c r="A2090" i="32"/>
  <c r="A2091" i="32"/>
  <c r="A2092" i="32"/>
  <c r="A2093" i="32"/>
  <c r="A2094" i="32"/>
  <c r="A2095" i="32"/>
  <c r="A2096" i="32"/>
  <c r="A2097" i="32"/>
  <c r="A2098" i="32"/>
  <c r="A2099" i="32"/>
  <c r="A2100" i="32"/>
  <c r="A2101" i="32"/>
  <c r="A2102" i="32"/>
  <c r="A2103" i="32"/>
  <c r="A2104" i="32"/>
  <c r="A2105" i="32"/>
  <c r="A2106" i="32"/>
  <c r="A2107" i="32"/>
  <c r="A2108" i="32"/>
  <c r="A2109" i="32"/>
  <c r="A2110" i="32"/>
  <c r="A2111" i="32"/>
  <c r="A2112" i="32"/>
  <c r="A2113" i="32"/>
  <c r="A2114" i="32"/>
  <c r="A2115" i="32"/>
  <c r="A2116" i="32"/>
  <c r="A2117" i="32"/>
  <c r="A2118" i="32"/>
  <c r="A2119" i="32"/>
  <c r="A2120" i="32"/>
  <c r="A2121" i="32"/>
  <c r="A2122" i="32"/>
  <c r="A2123" i="32"/>
  <c r="A2124" i="32"/>
  <c r="A2125" i="32"/>
  <c r="A2126" i="32"/>
  <c r="A2127" i="32"/>
  <c r="A2128" i="32"/>
  <c r="A2129" i="32"/>
  <c r="A2130" i="32"/>
  <c r="A2131" i="32"/>
  <c r="A2132" i="32"/>
  <c r="A2133" i="32"/>
  <c r="A2134" i="32"/>
  <c r="A2135" i="32"/>
  <c r="A2136" i="32"/>
  <c r="A2137" i="32"/>
  <c r="A2138" i="32"/>
  <c r="A2139" i="32"/>
  <c r="A2140" i="32"/>
  <c r="A2141" i="32"/>
  <c r="A2142" i="32"/>
  <c r="A2143" i="32"/>
  <c r="A2144" i="32"/>
  <c r="A2145" i="32"/>
  <c r="A2146" i="32"/>
  <c r="A2147" i="32"/>
  <c r="A2148" i="32"/>
  <c r="A2149" i="32"/>
  <c r="A2150" i="32"/>
  <c r="A2151" i="32"/>
  <c r="A2152" i="32"/>
  <c r="A2153" i="32"/>
  <c r="A2154" i="32"/>
  <c r="A2155" i="32"/>
  <c r="A2156" i="32"/>
  <c r="A2157" i="32"/>
  <c r="A2158" i="32"/>
  <c r="A2159" i="32"/>
  <c r="A2160" i="32"/>
  <c r="A2161" i="32"/>
  <c r="A2162" i="32"/>
  <c r="A2163" i="32"/>
  <c r="A2164" i="32"/>
  <c r="A2165" i="32"/>
  <c r="A2166" i="32"/>
  <c r="A2167" i="32"/>
  <c r="A2168" i="32"/>
  <c r="A2169" i="32"/>
  <c r="A2170" i="32"/>
  <c r="A2171" i="32"/>
  <c r="A2172" i="32"/>
  <c r="A2173" i="32"/>
  <c r="A2174" i="32"/>
  <c r="A2175" i="32"/>
  <c r="A2176" i="32"/>
  <c r="A2177" i="32"/>
  <c r="A2178" i="32"/>
  <c r="A2179" i="32"/>
  <c r="A2180" i="32"/>
  <c r="A2181" i="32"/>
  <c r="A2182" i="32"/>
  <c r="A2183" i="32"/>
  <c r="A2184" i="32"/>
  <c r="A2185" i="32"/>
  <c r="A2186" i="32"/>
  <c r="A2187" i="32"/>
  <c r="A2188" i="32"/>
  <c r="A2189" i="32"/>
  <c r="A2190" i="32"/>
  <c r="A2191" i="32"/>
  <c r="A2192" i="32"/>
  <c r="A2193" i="32"/>
  <c r="A2194" i="32"/>
  <c r="A2195" i="32"/>
  <c r="A2196" i="32"/>
  <c r="A2197" i="32"/>
  <c r="A2198" i="32"/>
  <c r="A2199" i="32"/>
  <c r="A2200" i="32"/>
  <c r="A2201" i="32"/>
  <c r="A2202" i="32"/>
  <c r="A2203" i="32"/>
  <c r="A2204" i="32"/>
  <c r="A2205" i="32"/>
  <c r="A2206" i="32"/>
  <c r="A2207" i="32"/>
  <c r="A2208" i="32"/>
  <c r="A2209" i="32"/>
  <c r="A2210" i="32"/>
  <c r="A2211" i="32"/>
  <c r="A2212" i="32"/>
  <c r="A2213" i="32"/>
  <c r="A2214" i="32"/>
  <c r="A2215" i="32"/>
  <c r="A2216" i="32"/>
  <c r="A2217" i="32"/>
  <c r="A2218" i="32"/>
  <c r="A2219" i="32"/>
  <c r="A2220" i="32"/>
  <c r="A2221" i="32"/>
  <c r="A2222" i="32"/>
  <c r="A2223" i="32"/>
  <c r="A2224" i="32"/>
  <c r="A2225" i="32"/>
  <c r="A2226" i="32"/>
  <c r="A2227" i="32"/>
  <c r="A2228" i="32"/>
  <c r="A2229" i="32"/>
  <c r="A2230" i="32"/>
  <c r="A2231" i="32"/>
  <c r="A2232" i="32"/>
  <c r="A2233" i="32"/>
  <c r="A2234" i="32"/>
  <c r="A2235" i="32"/>
  <c r="A2236" i="32"/>
  <c r="A2237" i="32"/>
  <c r="A2238" i="32"/>
  <c r="A2239" i="32"/>
  <c r="A2240" i="32"/>
  <c r="A2241" i="32"/>
  <c r="A2242" i="32"/>
  <c r="A2243" i="32"/>
  <c r="A2244" i="32"/>
  <c r="A2245" i="32"/>
  <c r="A2246" i="32"/>
  <c r="A2247" i="32"/>
  <c r="A2248" i="32"/>
  <c r="A2249" i="32"/>
  <c r="A2250" i="32"/>
  <c r="A2251" i="32"/>
  <c r="A2252" i="32"/>
  <c r="A2253" i="32"/>
  <c r="A2254" i="32"/>
  <c r="A2255" i="32"/>
  <c r="A2256" i="32"/>
  <c r="A2257" i="32"/>
  <c r="A2258" i="32"/>
  <c r="A2259" i="32"/>
  <c r="A2260" i="32"/>
  <c r="A2261" i="32"/>
  <c r="A2262" i="32"/>
  <c r="A2263" i="32"/>
  <c r="A2264" i="32"/>
  <c r="A2265" i="32"/>
  <c r="A2266" i="32"/>
  <c r="A2267" i="32"/>
  <c r="A2268" i="32"/>
  <c r="A2269" i="32"/>
  <c r="A2270" i="32"/>
  <c r="A2271" i="32"/>
  <c r="A2272" i="32"/>
  <c r="A2273" i="32"/>
  <c r="A2274" i="32"/>
  <c r="A2275" i="32"/>
  <c r="A2276" i="32"/>
  <c r="A2277" i="32"/>
  <c r="A2278" i="32"/>
  <c r="A2279" i="32"/>
  <c r="A2280" i="32"/>
  <c r="A2281" i="32"/>
  <c r="A2282" i="32"/>
  <c r="A2283" i="32"/>
  <c r="A2284" i="32"/>
  <c r="A2285" i="32"/>
  <c r="A2286" i="32"/>
  <c r="A2287" i="32"/>
  <c r="A2288" i="32"/>
  <c r="A2289" i="32"/>
  <c r="A2290" i="32"/>
  <c r="A2291" i="32"/>
  <c r="A2292" i="32"/>
  <c r="A2293" i="32"/>
  <c r="A2294" i="32"/>
  <c r="A2295" i="32"/>
  <c r="A2296" i="32"/>
  <c r="A2297" i="32"/>
  <c r="A2298" i="32"/>
  <c r="A2299" i="32"/>
  <c r="A2300" i="32"/>
  <c r="A2301" i="32"/>
  <c r="A2302" i="32"/>
  <c r="A2303" i="32"/>
  <c r="A2304" i="32"/>
  <c r="A2305" i="32"/>
  <c r="A2306" i="32"/>
  <c r="A2307" i="32"/>
  <c r="A2308" i="32"/>
  <c r="A2309" i="32"/>
  <c r="A2310" i="32"/>
  <c r="A2311" i="32"/>
  <c r="A2312" i="32"/>
  <c r="A2313" i="32"/>
  <c r="A2314" i="32"/>
  <c r="A2315" i="32"/>
  <c r="A2316" i="32"/>
  <c r="A2317" i="32"/>
  <c r="A2318" i="32"/>
  <c r="A2319" i="32"/>
  <c r="A2320" i="32"/>
  <c r="A2321" i="32"/>
  <c r="A2322" i="32"/>
  <c r="A2323" i="32"/>
  <c r="A2324" i="32"/>
  <c r="A2325" i="32"/>
  <c r="A2326" i="32"/>
  <c r="A2327" i="32"/>
  <c r="A2328" i="32"/>
  <c r="A2329" i="32"/>
  <c r="A2330" i="32"/>
  <c r="A2331" i="32"/>
  <c r="A2332" i="32"/>
  <c r="A2333" i="32"/>
  <c r="A2334" i="32"/>
  <c r="A2335" i="32"/>
  <c r="A2336" i="32"/>
  <c r="A2337" i="32"/>
  <c r="A2338" i="32"/>
  <c r="A2339" i="32"/>
  <c r="A2340" i="32"/>
  <c r="A2341" i="32"/>
  <c r="A2342" i="32"/>
  <c r="A2343" i="32"/>
  <c r="A2344" i="32"/>
  <c r="A2345" i="32"/>
  <c r="A2346" i="32"/>
  <c r="A2347" i="32"/>
  <c r="A2348" i="32"/>
  <c r="A2349" i="32"/>
  <c r="A2350" i="32"/>
  <c r="A2351" i="32"/>
  <c r="A2352" i="32"/>
  <c r="A2353" i="32"/>
  <c r="A2354" i="32"/>
  <c r="A2355" i="32"/>
  <c r="A2356" i="32"/>
  <c r="A2357" i="32"/>
  <c r="A2358" i="32"/>
  <c r="A2359" i="32"/>
  <c r="A2360" i="32"/>
  <c r="A2361" i="32"/>
  <c r="A2362" i="32"/>
  <c r="A2363" i="32"/>
  <c r="A2364" i="32"/>
  <c r="A2365" i="32"/>
  <c r="A2366" i="32"/>
  <c r="A2367" i="32"/>
  <c r="A2368" i="32"/>
  <c r="A2369" i="32"/>
  <c r="A2370" i="32"/>
  <c r="A2371" i="32"/>
  <c r="A2372" i="32"/>
  <c r="A2373" i="32"/>
  <c r="A2374" i="32"/>
  <c r="A2375" i="32"/>
  <c r="A2376" i="32"/>
  <c r="A2377" i="32"/>
  <c r="A2378" i="32"/>
  <c r="A2379" i="32"/>
  <c r="A2380" i="32"/>
  <c r="A2381" i="32"/>
  <c r="A2382" i="32"/>
  <c r="A2383" i="32"/>
  <c r="A2384" i="32"/>
  <c r="A2385" i="32"/>
  <c r="A2386" i="32"/>
  <c r="A2387" i="32"/>
  <c r="A2388" i="32"/>
  <c r="A1713" i="32"/>
  <c r="A1714" i="32"/>
  <c r="A1715" i="32"/>
  <c r="A1716" i="32"/>
  <c r="A1717" i="32"/>
  <c r="A1718" i="32"/>
  <c r="A1719" i="32"/>
  <c r="A1720" i="32"/>
  <c r="A1721" i="32"/>
  <c r="A1722" i="32"/>
  <c r="A1723" i="32"/>
  <c r="A1724" i="32"/>
  <c r="A1725" i="32"/>
  <c r="A1726" i="32"/>
  <c r="A1727" i="32"/>
  <c r="A1728" i="32"/>
  <c r="A1729" i="32"/>
  <c r="A1730" i="32"/>
  <c r="A1731" i="32"/>
  <c r="A1732" i="32"/>
  <c r="A1733" i="32"/>
  <c r="A1734" i="32"/>
  <c r="A1735" i="32"/>
  <c r="A1736" i="32"/>
  <c r="A1737" i="32"/>
  <c r="A1738" i="32"/>
  <c r="A1739" i="32"/>
  <c r="A1740" i="32"/>
  <c r="A1741" i="32"/>
  <c r="A1742" i="32"/>
  <c r="A1743" i="32"/>
  <c r="A1744" i="32"/>
  <c r="A1745" i="32"/>
  <c r="A1746" i="32"/>
  <c r="A1747" i="32"/>
  <c r="A1748" i="32"/>
  <c r="A1749" i="32"/>
  <c r="A1750" i="32"/>
  <c r="A1751" i="32"/>
  <c r="A1752" i="32"/>
  <c r="A1753" i="32"/>
  <c r="A1754" i="32"/>
  <c r="A1755" i="32"/>
  <c r="A1756" i="32"/>
  <c r="A1757" i="32"/>
  <c r="A1758" i="32"/>
  <c r="A1759" i="32"/>
  <c r="A1760" i="32"/>
  <c r="A1761" i="32"/>
  <c r="A1762" i="32"/>
  <c r="A1763" i="32"/>
  <c r="A1764" i="32"/>
  <c r="A1765" i="32"/>
  <c r="A1766" i="32"/>
  <c r="A1767" i="32"/>
  <c r="A1768" i="32"/>
  <c r="A1769" i="32"/>
  <c r="A1770" i="32"/>
  <c r="A1771" i="32"/>
  <c r="A1772" i="32"/>
  <c r="A1773" i="32"/>
  <c r="A1774" i="32"/>
  <c r="A1775" i="32"/>
  <c r="A1776" i="32"/>
  <c r="A1777" i="32"/>
  <c r="A1778" i="32"/>
  <c r="A1779" i="32"/>
  <c r="A1780" i="32"/>
  <c r="A1781" i="32"/>
  <c r="A1782" i="32"/>
  <c r="A1783" i="32"/>
  <c r="A1784" i="32"/>
  <c r="A1785" i="32"/>
  <c r="A1786" i="32"/>
  <c r="A1787" i="32"/>
  <c r="A1788" i="32"/>
  <c r="A1789" i="32"/>
  <c r="A1790" i="32"/>
  <c r="A1791" i="32"/>
  <c r="A1792" i="32"/>
  <c r="A1793" i="32"/>
  <c r="A1794" i="32"/>
  <c r="A1795" i="32"/>
  <c r="A1796" i="32"/>
  <c r="A1797" i="32"/>
  <c r="A1798" i="32"/>
  <c r="A1799" i="32"/>
  <c r="A1800" i="32"/>
  <c r="A1801" i="32"/>
  <c r="A1802" i="32"/>
  <c r="A1803" i="32"/>
  <c r="A1804" i="32"/>
  <c r="A1805" i="32"/>
  <c r="A1806" i="32"/>
  <c r="A1807" i="32"/>
  <c r="A1808" i="32"/>
  <c r="A1809" i="32"/>
  <c r="A1810" i="32"/>
  <c r="A1811" i="32"/>
  <c r="A1812" i="32"/>
  <c r="A1813" i="32"/>
  <c r="A1814" i="32"/>
  <c r="A1815" i="32"/>
  <c r="A1816" i="32"/>
  <c r="A1817" i="32"/>
  <c r="A1818" i="32"/>
  <c r="A1819" i="32"/>
  <c r="A1820" i="32"/>
  <c r="A1821" i="32"/>
  <c r="A1822" i="32"/>
  <c r="A1823" i="32"/>
  <c r="A1824" i="32"/>
  <c r="A1825" i="32"/>
  <c r="A1826" i="32"/>
  <c r="A1827" i="32"/>
  <c r="A1828" i="32"/>
  <c r="A1829" i="32"/>
  <c r="A1830" i="32"/>
  <c r="A1831" i="32"/>
  <c r="A1832" i="32"/>
  <c r="A1833" i="32"/>
  <c r="A1834" i="32"/>
  <c r="A1835" i="32"/>
  <c r="A1836" i="32"/>
  <c r="A1837" i="32"/>
  <c r="A1838" i="32"/>
  <c r="A1839" i="32"/>
  <c r="A1840" i="32"/>
  <c r="A1841" i="32"/>
  <c r="A1583" i="32"/>
  <c r="A1584" i="32"/>
  <c r="A1585" i="32"/>
  <c r="A1586" i="32"/>
  <c r="A1587" i="32"/>
  <c r="A1588" i="32"/>
  <c r="A1589" i="32"/>
  <c r="A1590" i="32"/>
  <c r="A1591" i="32"/>
  <c r="A1592" i="32"/>
  <c r="A1593" i="32"/>
  <c r="A1594" i="32"/>
  <c r="A1595" i="32"/>
  <c r="A1596" i="32"/>
  <c r="A1597" i="32"/>
  <c r="A1598" i="32"/>
  <c r="A1599" i="32"/>
  <c r="A1600" i="32"/>
  <c r="A1601" i="32"/>
  <c r="A1602" i="32"/>
  <c r="A1603" i="32"/>
  <c r="A1604" i="32"/>
  <c r="A1605" i="32"/>
  <c r="A1606" i="32"/>
  <c r="A1607" i="32"/>
  <c r="A1608" i="32"/>
  <c r="A1609" i="32"/>
  <c r="A1610" i="32"/>
  <c r="A1611" i="32"/>
  <c r="A1612" i="32"/>
  <c r="A1613" i="32"/>
  <c r="A1614" i="32"/>
  <c r="A1615" i="32"/>
  <c r="A1616" i="32"/>
  <c r="A1617" i="32"/>
  <c r="A1618" i="32"/>
  <c r="A1619" i="32"/>
  <c r="A1620" i="32"/>
  <c r="A1621" i="32"/>
  <c r="A1622" i="32"/>
  <c r="A1623" i="32"/>
  <c r="A1624" i="32"/>
  <c r="A1625" i="32"/>
  <c r="A1626" i="32"/>
  <c r="A1627" i="32"/>
  <c r="A1628" i="32"/>
  <c r="A1629" i="32"/>
  <c r="A1630" i="32"/>
  <c r="A1631" i="32"/>
  <c r="A1632" i="32"/>
  <c r="A1633" i="32"/>
  <c r="A1634" i="32"/>
  <c r="A1635" i="32"/>
  <c r="A1636" i="32"/>
  <c r="A1637" i="32"/>
  <c r="A1638" i="32"/>
  <c r="A1639" i="32"/>
  <c r="A1640" i="32"/>
  <c r="A1641" i="32"/>
  <c r="A1642" i="32"/>
  <c r="A1643" i="32"/>
  <c r="A1644" i="32"/>
  <c r="A1645" i="32"/>
  <c r="A1646" i="32"/>
  <c r="A1647" i="32"/>
  <c r="A1648" i="32"/>
  <c r="A1649" i="32"/>
  <c r="A1650" i="32"/>
  <c r="A1651" i="32"/>
  <c r="A1652" i="32"/>
  <c r="A1653" i="32"/>
  <c r="A1654" i="32"/>
  <c r="A1655" i="32"/>
  <c r="A1656" i="32"/>
  <c r="A1657" i="32"/>
  <c r="A1658" i="32"/>
  <c r="A1659" i="32"/>
  <c r="A1660" i="32"/>
  <c r="A1661" i="32"/>
  <c r="A1662" i="32"/>
  <c r="A1663" i="32"/>
  <c r="A1664" i="32"/>
  <c r="A1665" i="32"/>
  <c r="A1666" i="32"/>
  <c r="A1667" i="32"/>
  <c r="A1668" i="32"/>
  <c r="A1669" i="32"/>
  <c r="A1670" i="32"/>
  <c r="A1671" i="32"/>
  <c r="A1672" i="32"/>
  <c r="A1673" i="32"/>
  <c r="A1674" i="32"/>
  <c r="A1675" i="32"/>
  <c r="A1676" i="32"/>
  <c r="A1677" i="32"/>
  <c r="A1678" i="32"/>
  <c r="A1679" i="32"/>
  <c r="A1680" i="32"/>
  <c r="A1681" i="32"/>
  <c r="A1682" i="32"/>
  <c r="A1683" i="32"/>
  <c r="A1684" i="32"/>
  <c r="A1685" i="32"/>
  <c r="A1686" i="32"/>
  <c r="A1687" i="32"/>
  <c r="A1688" i="32"/>
  <c r="A1689" i="32"/>
  <c r="A1690" i="32"/>
  <c r="A1691" i="32"/>
  <c r="A1692" i="32"/>
  <c r="A1693" i="32"/>
  <c r="A1694" i="32"/>
  <c r="A1695" i="32"/>
  <c r="A1696" i="32"/>
  <c r="A1697" i="32"/>
  <c r="A1698" i="32"/>
  <c r="A1699" i="32"/>
  <c r="A1700" i="32"/>
  <c r="A1701" i="32"/>
  <c r="A1702" i="32"/>
  <c r="A1703" i="32"/>
  <c r="A1704" i="32"/>
  <c r="A1705" i="32"/>
  <c r="A1706" i="32"/>
  <c r="A1707" i="32"/>
  <c r="A1708" i="32"/>
  <c r="A1709" i="32"/>
  <c r="A1710" i="32"/>
  <c r="A1711" i="32"/>
  <c r="A1453" i="32"/>
  <c r="A1454" i="32"/>
  <c r="A1455" i="32"/>
  <c r="A1456" i="32"/>
  <c r="A1457" i="32"/>
  <c r="A1458" i="32"/>
  <c r="A1459" i="32"/>
  <c r="A1460" i="32"/>
  <c r="A1461" i="32"/>
  <c r="A1462" i="32"/>
  <c r="A1463" i="32"/>
  <c r="A1464" i="32"/>
  <c r="A1465" i="32"/>
  <c r="A1466" i="32"/>
  <c r="A1467" i="32"/>
  <c r="A1468" i="32"/>
  <c r="A1469" i="32"/>
  <c r="A1470" i="32"/>
  <c r="A1471" i="32"/>
  <c r="A1472" i="32"/>
  <c r="A1473" i="32"/>
  <c r="A1474" i="32"/>
  <c r="A1475" i="32"/>
  <c r="A1476" i="32"/>
  <c r="A1477" i="32"/>
  <c r="A1478" i="32"/>
  <c r="A1479" i="32"/>
  <c r="A1480" i="32"/>
  <c r="A1481" i="32"/>
  <c r="A1482" i="32"/>
  <c r="A1483" i="32"/>
  <c r="A1484" i="32"/>
  <c r="A1485" i="32"/>
  <c r="A1486" i="32"/>
  <c r="A1487" i="32"/>
  <c r="A1488" i="32"/>
  <c r="A1489" i="32"/>
  <c r="A1490" i="32"/>
  <c r="A1491" i="32"/>
  <c r="A1492" i="32"/>
  <c r="A1493" i="32"/>
  <c r="A1494" i="32"/>
  <c r="A1495" i="32"/>
  <c r="A1496" i="32"/>
  <c r="A1497" i="32"/>
  <c r="A1498" i="32"/>
  <c r="A1499" i="32"/>
  <c r="A1500" i="32"/>
  <c r="A1501" i="32"/>
  <c r="A1502" i="32"/>
  <c r="A1503" i="32"/>
  <c r="A1504" i="32"/>
  <c r="A1505" i="32"/>
  <c r="A1506" i="32"/>
  <c r="A1507" i="32"/>
  <c r="A1508" i="32"/>
  <c r="A1509" i="32"/>
  <c r="A1510" i="32"/>
  <c r="A1511" i="32"/>
  <c r="A1512" i="32"/>
  <c r="A1513" i="32"/>
  <c r="A1514" i="32"/>
  <c r="A1515" i="32"/>
  <c r="A1516" i="32"/>
  <c r="A1517" i="32"/>
  <c r="A1518" i="32"/>
  <c r="A1519" i="32"/>
  <c r="A1520" i="32"/>
  <c r="A1521" i="32"/>
  <c r="A1522" i="32"/>
  <c r="A1523" i="32"/>
  <c r="A1524" i="32"/>
  <c r="A1525" i="32"/>
  <c r="A1526" i="32"/>
  <c r="A1527" i="32"/>
  <c r="A1528" i="32"/>
  <c r="A1529" i="32"/>
  <c r="A1530" i="32"/>
  <c r="A1531" i="32"/>
  <c r="A1532" i="32"/>
  <c r="A1533" i="32"/>
  <c r="A1534" i="32"/>
  <c r="A1535" i="32"/>
  <c r="A1536" i="32"/>
  <c r="A1537" i="32"/>
  <c r="A1538" i="32"/>
  <c r="A1539" i="32"/>
  <c r="A1540" i="32"/>
  <c r="A1541" i="32"/>
  <c r="A1542" i="32"/>
  <c r="A1543" i="32"/>
  <c r="A1544" i="32"/>
  <c r="A1545" i="32"/>
  <c r="A1546" i="32"/>
  <c r="A1547" i="32"/>
  <c r="A1548" i="32"/>
  <c r="A1549" i="32"/>
  <c r="A1550" i="32"/>
  <c r="A1551" i="32"/>
  <c r="A1552" i="32"/>
  <c r="A1553" i="32"/>
  <c r="A1554" i="32"/>
  <c r="A1555" i="32"/>
  <c r="A1556" i="32"/>
  <c r="A1557" i="32"/>
  <c r="A1558" i="32"/>
  <c r="A1559" i="32"/>
  <c r="A1560" i="32"/>
  <c r="A1561" i="32"/>
  <c r="A1562" i="32"/>
  <c r="A1563" i="32"/>
  <c r="A1564" i="32"/>
  <c r="A1565" i="32"/>
  <c r="A1566" i="32"/>
  <c r="A1567" i="32"/>
  <c r="A1568" i="32"/>
  <c r="A1569" i="32"/>
  <c r="A1570" i="32"/>
  <c r="A1571" i="32"/>
  <c r="A1572" i="32"/>
  <c r="A1573" i="32"/>
  <c r="A1574" i="32"/>
  <c r="A1575" i="32"/>
  <c r="A1576" i="32"/>
  <c r="A1577" i="32"/>
  <c r="A1578" i="32"/>
  <c r="A1579" i="32"/>
  <c r="A1580" i="32"/>
  <c r="A1581" i="32"/>
  <c r="H388" i="32"/>
  <c r="I388" i="32"/>
  <c r="J388" i="32"/>
  <c r="H387" i="32"/>
  <c r="I387" i="32"/>
  <c r="J387" i="32"/>
  <c r="H386" i="32"/>
  <c r="I386" i="32"/>
  <c r="J386" i="32"/>
  <c r="H385" i="32"/>
  <c r="I385" i="32"/>
  <c r="J385" i="32"/>
  <c r="H384" i="32"/>
  <c r="I384" i="32"/>
  <c r="J384" i="32"/>
  <c r="H383" i="32"/>
  <c r="I383" i="32"/>
  <c r="J383" i="32"/>
  <c r="H382" i="32"/>
  <c r="I382" i="32"/>
  <c r="J382" i="32"/>
  <c r="H381" i="32"/>
  <c r="I381" i="32"/>
  <c r="J381" i="32"/>
  <c r="H380" i="32"/>
  <c r="I380" i="32"/>
  <c r="J380" i="32"/>
  <c r="H379" i="32"/>
  <c r="I379" i="32"/>
  <c r="J379" i="32"/>
  <c r="H378" i="32"/>
  <c r="I378" i="32"/>
  <c r="J378" i="32"/>
  <c r="H377" i="32"/>
  <c r="I377" i="32"/>
  <c r="J377" i="32"/>
  <c r="H376" i="32"/>
  <c r="I376" i="32"/>
  <c r="J376" i="32"/>
  <c r="H375" i="32"/>
  <c r="I375" i="32"/>
  <c r="J375" i="32"/>
  <c r="H374" i="32"/>
  <c r="I374" i="32"/>
  <c r="J374" i="32"/>
  <c r="H373" i="32"/>
  <c r="I373" i="32"/>
  <c r="J373" i="32"/>
  <c r="H372" i="32"/>
  <c r="I372" i="32"/>
  <c r="J372" i="32"/>
  <c r="H371" i="32"/>
  <c r="I371" i="32"/>
  <c r="J371" i="32"/>
  <c r="H370" i="32"/>
  <c r="I370" i="32"/>
  <c r="J370" i="32"/>
  <c r="H369" i="32"/>
  <c r="I369" i="32"/>
  <c r="J369" i="32"/>
  <c r="H368" i="32"/>
  <c r="I368" i="32"/>
  <c r="J368" i="32"/>
  <c r="H367" i="32"/>
  <c r="I367" i="32"/>
  <c r="J367" i="32"/>
  <c r="H366" i="32"/>
  <c r="I366" i="32"/>
  <c r="J366" i="32"/>
  <c r="H365" i="32"/>
  <c r="I365" i="32"/>
  <c r="J365" i="32"/>
  <c r="H364" i="32"/>
  <c r="I364" i="32"/>
  <c r="J364" i="32"/>
  <c r="H363" i="32"/>
  <c r="I363" i="32"/>
  <c r="J363" i="32"/>
  <c r="H362" i="32"/>
  <c r="I362" i="32"/>
  <c r="J362" i="32"/>
  <c r="H361" i="32"/>
  <c r="I361" i="32"/>
  <c r="J361" i="32"/>
  <c r="H360" i="32"/>
  <c r="I360" i="32"/>
  <c r="J360" i="32"/>
  <c r="H359" i="32"/>
  <c r="I359" i="32"/>
  <c r="J359" i="32"/>
  <c r="H358" i="32"/>
  <c r="I358" i="32"/>
  <c r="J358" i="32"/>
  <c r="H357" i="32"/>
  <c r="I357" i="32"/>
  <c r="J357" i="32"/>
  <c r="H356" i="32"/>
  <c r="I356" i="32"/>
  <c r="J356" i="32"/>
  <c r="H355" i="32"/>
  <c r="I355" i="32"/>
  <c r="J355" i="32"/>
  <c r="H354" i="32"/>
  <c r="I354" i="32"/>
  <c r="J354" i="32"/>
  <c r="H353" i="32"/>
  <c r="I353" i="32"/>
  <c r="J353" i="32"/>
  <c r="H352" i="32"/>
  <c r="I352" i="32"/>
  <c r="J352" i="32"/>
  <c r="H351" i="32"/>
  <c r="I351" i="32"/>
  <c r="J351" i="32"/>
  <c r="H350" i="32"/>
  <c r="I350" i="32"/>
  <c r="J350" i="32"/>
  <c r="H349" i="32"/>
  <c r="I349" i="32"/>
  <c r="J349" i="32"/>
  <c r="H348" i="32"/>
  <c r="I348" i="32"/>
  <c r="J348" i="32"/>
  <c r="H347" i="32"/>
  <c r="I347" i="32"/>
  <c r="J347" i="32"/>
  <c r="H346" i="32"/>
  <c r="I346" i="32"/>
  <c r="J346" i="32"/>
  <c r="H345" i="32"/>
  <c r="I345" i="32"/>
  <c r="J345" i="32"/>
  <c r="H344" i="32"/>
  <c r="I344" i="32"/>
  <c r="J344" i="32"/>
  <c r="H343" i="32"/>
  <c r="I343" i="32"/>
  <c r="J343" i="32"/>
  <c r="H342" i="32"/>
  <c r="I342" i="32"/>
  <c r="J342" i="32"/>
  <c r="H341" i="32"/>
  <c r="I341" i="32"/>
  <c r="J341" i="32"/>
  <c r="H340" i="32"/>
  <c r="I340" i="32"/>
  <c r="J340" i="32"/>
  <c r="H339" i="32"/>
  <c r="I339" i="32"/>
  <c r="J339" i="32"/>
  <c r="H338" i="32"/>
  <c r="I338" i="32"/>
  <c r="J338" i="32"/>
  <c r="H337" i="32"/>
  <c r="I337" i="32"/>
  <c r="J337" i="32"/>
  <c r="H336" i="32"/>
  <c r="I336" i="32"/>
  <c r="J336" i="32"/>
  <c r="H335" i="32"/>
  <c r="I335" i="32"/>
  <c r="J335" i="32"/>
  <c r="H334" i="32"/>
  <c r="I334" i="32"/>
  <c r="J334" i="32"/>
  <c r="H333" i="32"/>
  <c r="I333" i="32"/>
  <c r="J333" i="32"/>
  <c r="H332" i="32"/>
  <c r="I332" i="32"/>
  <c r="J332" i="32"/>
  <c r="H331" i="32"/>
  <c r="I331" i="32"/>
  <c r="J331" i="32"/>
  <c r="H330" i="32"/>
  <c r="I330" i="32"/>
  <c r="J330" i="32"/>
  <c r="H329" i="32"/>
  <c r="I329" i="32"/>
  <c r="J329" i="32"/>
  <c r="H328" i="32"/>
  <c r="I328" i="32"/>
  <c r="J328" i="32"/>
  <c r="H327" i="32"/>
  <c r="I327" i="32"/>
  <c r="J327" i="32"/>
  <c r="H326" i="32"/>
  <c r="I326" i="32"/>
  <c r="J326" i="32"/>
  <c r="H325" i="32"/>
  <c r="I325" i="32"/>
  <c r="J325" i="32"/>
  <c r="H324" i="32"/>
  <c r="I324" i="32"/>
  <c r="J324" i="32"/>
  <c r="H323" i="32"/>
  <c r="I323" i="32"/>
  <c r="J323" i="32"/>
  <c r="H322" i="32"/>
  <c r="I322" i="32"/>
  <c r="J322" i="32"/>
  <c r="H321" i="32"/>
  <c r="I321" i="32"/>
  <c r="J321" i="32"/>
  <c r="H320" i="32"/>
  <c r="I320" i="32"/>
  <c r="J320" i="32"/>
  <c r="H319" i="32"/>
  <c r="I319" i="32"/>
  <c r="J319" i="32"/>
  <c r="H318" i="32"/>
  <c r="I318" i="32"/>
  <c r="J318" i="32"/>
  <c r="H317" i="32"/>
  <c r="I317" i="32"/>
  <c r="J317" i="32"/>
  <c r="H316" i="32"/>
  <c r="I316" i="32"/>
  <c r="J316" i="32"/>
  <c r="H315" i="32"/>
  <c r="I315" i="32"/>
  <c r="J315" i="32"/>
  <c r="H314" i="32"/>
  <c r="I314" i="32"/>
  <c r="J314" i="32"/>
  <c r="H313" i="32"/>
  <c r="I313" i="32"/>
  <c r="J313" i="32"/>
  <c r="H312" i="32"/>
  <c r="I312" i="32"/>
  <c r="J312" i="32"/>
  <c r="H311" i="32"/>
  <c r="I311" i="32"/>
  <c r="J311" i="32"/>
  <c r="H310" i="32"/>
  <c r="I310" i="32"/>
  <c r="J310" i="32"/>
  <c r="H309" i="32"/>
  <c r="I309" i="32"/>
  <c r="J309" i="32"/>
  <c r="H308" i="32"/>
  <c r="I308" i="32"/>
  <c r="J308" i="32"/>
  <c r="H307" i="32"/>
  <c r="I307" i="32"/>
  <c r="J307" i="32"/>
  <c r="H306" i="32"/>
  <c r="I306" i="32"/>
  <c r="J306" i="32"/>
  <c r="H305" i="32"/>
  <c r="I305" i="32"/>
  <c r="J305" i="32"/>
  <c r="H304" i="32"/>
  <c r="I304" i="32"/>
  <c r="J304" i="32"/>
  <c r="H303" i="32"/>
  <c r="I303" i="32"/>
  <c r="J303" i="32"/>
  <c r="H302" i="32"/>
  <c r="I302" i="32"/>
  <c r="J302" i="32"/>
  <c r="H301" i="32"/>
  <c r="I301" i="32"/>
  <c r="J301" i="32"/>
  <c r="H300" i="32"/>
  <c r="I300" i="32"/>
  <c r="J300" i="32"/>
  <c r="H299" i="32"/>
  <c r="I299" i="32"/>
  <c r="J299" i="32"/>
  <c r="H298" i="32"/>
  <c r="I298" i="32"/>
  <c r="J298" i="32"/>
  <c r="H297" i="32"/>
  <c r="I297" i="32"/>
  <c r="J297" i="32"/>
  <c r="H296" i="32"/>
  <c r="I296" i="32"/>
  <c r="J296" i="32"/>
  <c r="H295" i="32"/>
  <c r="I295" i="32"/>
  <c r="J295" i="32"/>
  <c r="H294" i="32"/>
  <c r="I294" i="32"/>
  <c r="J294" i="32"/>
  <c r="H293" i="32"/>
  <c r="I293" i="32"/>
  <c r="J293" i="32"/>
  <c r="H292" i="32"/>
  <c r="I292" i="32"/>
  <c r="J292" i="32"/>
  <c r="H291" i="32"/>
  <c r="I291" i="32"/>
  <c r="J291" i="32"/>
  <c r="H290" i="32"/>
  <c r="I290" i="32"/>
  <c r="J290" i="32"/>
  <c r="H289" i="32"/>
  <c r="I289" i="32"/>
  <c r="J289" i="32"/>
  <c r="H288" i="32"/>
  <c r="I288" i="32"/>
  <c r="J288" i="32"/>
  <c r="H287" i="32"/>
  <c r="I287" i="32"/>
  <c r="J287" i="32"/>
  <c r="H286" i="32"/>
  <c r="I286" i="32"/>
  <c r="J286" i="32"/>
  <c r="H285" i="32"/>
  <c r="I285" i="32"/>
  <c r="J285" i="32"/>
  <c r="H284" i="32"/>
  <c r="I284" i="32"/>
  <c r="J284" i="32"/>
  <c r="H283" i="32"/>
  <c r="I283" i="32"/>
  <c r="J283" i="32"/>
  <c r="H282" i="32"/>
  <c r="I282" i="32"/>
  <c r="J282" i="32"/>
  <c r="H281" i="32"/>
  <c r="I281" i="32"/>
  <c r="J281" i="32"/>
  <c r="H280" i="32"/>
  <c r="I280" i="32"/>
  <c r="J280" i="32"/>
  <c r="H279" i="32"/>
  <c r="I279" i="32"/>
  <c r="J279" i="32"/>
  <c r="H278" i="32"/>
  <c r="I278" i="32"/>
  <c r="J278" i="32"/>
  <c r="H277" i="32"/>
  <c r="I277" i="32"/>
  <c r="J277" i="32"/>
  <c r="H276" i="32"/>
  <c r="I276" i="32"/>
  <c r="J276" i="32"/>
  <c r="H275" i="32"/>
  <c r="I275" i="32"/>
  <c r="J275" i="32"/>
  <c r="H274" i="32"/>
  <c r="I274" i="32"/>
  <c r="J274" i="32"/>
  <c r="H273" i="32"/>
  <c r="I273" i="32"/>
  <c r="J273" i="32"/>
  <c r="H272" i="32"/>
  <c r="I272" i="32"/>
  <c r="J272" i="32"/>
  <c r="H271" i="32"/>
  <c r="I271" i="32"/>
  <c r="J271" i="32"/>
  <c r="H270" i="32"/>
  <c r="I270" i="32"/>
  <c r="J270" i="32"/>
  <c r="H269" i="32"/>
  <c r="I269" i="32"/>
  <c r="J269" i="32"/>
  <c r="H268" i="32"/>
  <c r="I268" i="32"/>
  <c r="J268" i="32"/>
  <c r="H267" i="32"/>
  <c r="I267" i="32"/>
  <c r="J267" i="32"/>
  <c r="H266" i="32"/>
  <c r="I266" i="32"/>
  <c r="J266" i="32"/>
  <c r="H265" i="32"/>
  <c r="I265" i="32"/>
  <c r="J265" i="32"/>
  <c r="H264" i="32"/>
  <c r="I264" i="32"/>
  <c r="J264" i="32"/>
  <c r="H263" i="32"/>
  <c r="I263" i="32"/>
  <c r="J263" i="32"/>
  <c r="H262" i="32"/>
  <c r="I262" i="32"/>
  <c r="J262" i="32"/>
  <c r="H261" i="32"/>
  <c r="I261" i="32"/>
  <c r="J261" i="32"/>
  <c r="H260" i="32"/>
  <c r="I260" i="32"/>
  <c r="J260" i="32"/>
  <c r="H259" i="32"/>
  <c r="I259" i="32"/>
  <c r="J259" i="32"/>
  <c r="H258" i="32"/>
  <c r="I258" i="32"/>
  <c r="J258" i="32"/>
  <c r="H257" i="32"/>
  <c r="I257" i="32"/>
  <c r="J257" i="32"/>
  <c r="H256" i="32"/>
  <c r="I256" i="32"/>
  <c r="J256" i="32"/>
  <c r="H255" i="32"/>
  <c r="I255" i="32"/>
  <c r="J255" i="32"/>
  <c r="H254" i="32"/>
  <c r="I254" i="32"/>
  <c r="J254" i="32"/>
  <c r="H253" i="32"/>
  <c r="I253" i="32"/>
  <c r="J253" i="32"/>
  <c r="H252" i="32"/>
  <c r="I252" i="32"/>
  <c r="J252" i="32"/>
  <c r="H251" i="32"/>
  <c r="I251" i="32"/>
  <c r="J251" i="32"/>
  <c r="H250" i="32"/>
  <c r="I250" i="32"/>
  <c r="J250" i="32"/>
  <c r="H249" i="32"/>
  <c r="I249" i="32"/>
  <c r="J249" i="32"/>
  <c r="H248" i="32"/>
  <c r="I248" i="32"/>
  <c r="J248" i="32"/>
  <c r="H247" i="32"/>
  <c r="I247" i="32"/>
  <c r="J247" i="32"/>
  <c r="H246" i="32"/>
  <c r="I246" i="32"/>
  <c r="J246" i="32"/>
  <c r="H245" i="32"/>
  <c r="I245" i="32"/>
  <c r="J245" i="32"/>
  <c r="H244" i="32"/>
  <c r="I244" i="32"/>
  <c r="J244" i="32"/>
  <c r="H243" i="32"/>
  <c r="I243" i="32"/>
  <c r="J243" i="32"/>
  <c r="H242" i="32"/>
  <c r="I242" i="32"/>
  <c r="J242" i="32"/>
  <c r="H241" i="32"/>
  <c r="I241" i="32"/>
  <c r="J241" i="32"/>
  <c r="H240" i="32"/>
  <c r="I240" i="32"/>
  <c r="J240" i="32"/>
  <c r="H239" i="32"/>
  <c r="I239" i="32"/>
  <c r="J239" i="32"/>
  <c r="H238" i="32"/>
  <c r="I238" i="32"/>
  <c r="J238" i="32"/>
  <c r="H237" i="32"/>
  <c r="I237" i="32"/>
  <c r="J237" i="32"/>
  <c r="H236" i="32"/>
  <c r="I236" i="32"/>
  <c r="J236" i="32"/>
  <c r="H235" i="32"/>
  <c r="I235" i="32"/>
  <c r="J235" i="32"/>
  <c r="H234" i="32"/>
  <c r="I234" i="32"/>
  <c r="J234" i="32"/>
  <c r="H233" i="32"/>
  <c r="I233" i="32"/>
  <c r="J233" i="32"/>
  <c r="H232" i="32"/>
  <c r="I232" i="32"/>
  <c r="J232" i="32"/>
  <c r="H231" i="32"/>
  <c r="I231" i="32"/>
  <c r="J231" i="32"/>
  <c r="H230" i="32"/>
  <c r="I230" i="32"/>
  <c r="J230" i="32"/>
  <c r="H229" i="32"/>
  <c r="I229" i="32"/>
  <c r="J229" i="32"/>
  <c r="H228" i="32"/>
  <c r="I228" i="32"/>
  <c r="J228" i="32"/>
  <c r="H227" i="32"/>
  <c r="I227" i="32"/>
  <c r="J227" i="32"/>
  <c r="H226" i="32"/>
  <c r="I226" i="32"/>
  <c r="J226" i="32"/>
  <c r="H225" i="32"/>
  <c r="I225" i="32"/>
  <c r="J225" i="32"/>
  <c r="H224" i="32"/>
  <c r="I224" i="32"/>
  <c r="J224" i="32"/>
  <c r="H223" i="32"/>
  <c r="I223" i="32"/>
  <c r="J223" i="32"/>
  <c r="H222" i="32"/>
  <c r="I222" i="32"/>
  <c r="J222" i="32"/>
  <c r="H221" i="32"/>
  <c r="I221" i="32"/>
  <c r="J221" i="32"/>
  <c r="H220" i="32"/>
  <c r="I220" i="32"/>
  <c r="J220" i="32"/>
  <c r="H219" i="32"/>
  <c r="I219" i="32"/>
  <c r="J219" i="32"/>
  <c r="H218" i="32"/>
  <c r="I218" i="32"/>
  <c r="J218" i="32"/>
  <c r="H217" i="32"/>
  <c r="I217" i="32"/>
  <c r="J217" i="32"/>
  <c r="H216" i="32"/>
  <c r="I216" i="32"/>
  <c r="J216" i="32"/>
  <c r="H215" i="32"/>
  <c r="I215" i="32"/>
  <c r="J215" i="32"/>
  <c r="H214" i="32"/>
  <c r="I214" i="32"/>
  <c r="J214" i="32"/>
  <c r="H213" i="32"/>
  <c r="I213" i="32"/>
  <c r="J213" i="32"/>
  <c r="H212" i="32"/>
  <c r="I212" i="32"/>
  <c r="J212" i="32"/>
  <c r="H211" i="32"/>
  <c r="I211" i="32"/>
  <c r="J211" i="32"/>
  <c r="H210" i="32"/>
  <c r="I210" i="32"/>
  <c r="J210" i="32"/>
  <c r="H209" i="32"/>
  <c r="I209" i="32"/>
  <c r="J209" i="32"/>
  <c r="H208" i="32"/>
  <c r="I208" i="32"/>
  <c r="J208" i="32"/>
  <c r="H207" i="32"/>
  <c r="I207" i="32"/>
  <c r="J207" i="32"/>
  <c r="H206" i="32"/>
  <c r="I206" i="32"/>
  <c r="J206" i="32"/>
  <c r="H205" i="32"/>
  <c r="I205" i="32"/>
  <c r="J205" i="32"/>
  <c r="H204" i="32"/>
  <c r="I204" i="32"/>
  <c r="J204" i="32"/>
  <c r="H203" i="32"/>
  <c r="I203" i="32"/>
  <c r="J203" i="32"/>
  <c r="H202" i="32"/>
  <c r="I202" i="32"/>
  <c r="J202" i="32"/>
  <c r="H201" i="32"/>
  <c r="I201" i="32"/>
  <c r="J201" i="32"/>
  <c r="H200" i="32"/>
  <c r="I200" i="32"/>
  <c r="J200" i="32"/>
  <c r="H199" i="32"/>
  <c r="I199" i="32"/>
  <c r="J199" i="32"/>
  <c r="H198" i="32"/>
  <c r="I198" i="32"/>
  <c r="J198" i="32"/>
  <c r="H197" i="32"/>
  <c r="I197" i="32"/>
  <c r="J197" i="32"/>
  <c r="H196" i="32"/>
  <c r="I196" i="32"/>
  <c r="J196" i="32"/>
  <c r="H195" i="32"/>
  <c r="I195" i="32"/>
  <c r="J195" i="32"/>
  <c r="H194" i="32"/>
  <c r="I194" i="32"/>
  <c r="J194" i="32"/>
  <c r="H193" i="32"/>
  <c r="I193" i="32"/>
  <c r="J193" i="32"/>
  <c r="H192" i="32"/>
  <c r="I192" i="32"/>
  <c r="J192" i="32"/>
  <c r="H191" i="32"/>
  <c r="I191" i="32"/>
  <c r="J191" i="32"/>
  <c r="H190" i="32"/>
  <c r="I190" i="32"/>
  <c r="J190" i="32"/>
  <c r="H189" i="32"/>
  <c r="I189" i="32"/>
  <c r="J189" i="32"/>
  <c r="H188" i="32"/>
  <c r="I188" i="32"/>
  <c r="J188" i="32"/>
  <c r="H187" i="32"/>
  <c r="I187" i="32"/>
  <c r="J187" i="32"/>
  <c r="H186" i="32"/>
  <c r="I186" i="32"/>
  <c r="J186" i="32"/>
  <c r="H185" i="32"/>
  <c r="I185" i="32"/>
  <c r="J185" i="32"/>
  <c r="H184" i="32"/>
  <c r="I184" i="32"/>
  <c r="J184" i="32"/>
  <c r="H183" i="32"/>
  <c r="I183" i="32"/>
  <c r="J183" i="32"/>
  <c r="H182" i="32"/>
  <c r="I182" i="32"/>
  <c r="J182" i="32"/>
  <c r="H181" i="32"/>
  <c r="I181" i="32"/>
  <c r="J181" i="32"/>
  <c r="H180" i="32"/>
  <c r="I180" i="32"/>
  <c r="J180" i="32"/>
  <c r="H179" i="32"/>
  <c r="I179" i="32"/>
  <c r="J179" i="32"/>
  <c r="H178" i="32"/>
  <c r="I178" i="32"/>
  <c r="J178" i="32"/>
  <c r="H177" i="32"/>
  <c r="I177" i="32"/>
  <c r="J177" i="32"/>
  <c r="H176" i="32"/>
  <c r="I176" i="32"/>
  <c r="J176" i="32"/>
  <c r="H175" i="32"/>
  <c r="I175" i="32"/>
  <c r="J175" i="32"/>
  <c r="H174" i="32"/>
  <c r="I174" i="32"/>
  <c r="J174" i="32"/>
  <c r="H173" i="32"/>
  <c r="I173" i="32"/>
  <c r="J173" i="32"/>
  <c r="H172" i="32"/>
  <c r="I172" i="32"/>
  <c r="J172" i="32"/>
  <c r="H171" i="32"/>
  <c r="I171" i="32"/>
  <c r="J171" i="32"/>
  <c r="H170" i="32"/>
  <c r="I170" i="32"/>
  <c r="J170" i="32"/>
  <c r="H169" i="32"/>
  <c r="I169" i="32"/>
  <c r="J169" i="32"/>
  <c r="H168" i="32"/>
  <c r="I168" i="32"/>
  <c r="J168" i="32"/>
  <c r="H167" i="32"/>
  <c r="I167" i="32"/>
  <c r="J167" i="32"/>
  <c r="H166" i="32"/>
  <c r="I166" i="32"/>
  <c r="J166" i="32"/>
  <c r="H165" i="32"/>
  <c r="I165" i="32"/>
  <c r="J165" i="32"/>
  <c r="H164" i="32"/>
  <c r="I164" i="32"/>
  <c r="J164" i="32"/>
  <c r="H163" i="32"/>
  <c r="I163" i="32"/>
  <c r="J163" i="32"/>
  <c r="H162" i="32"/>
  <c r="I162" i="32"/>
  <c r="J162" i="32"/>
  <c r="H161" i="32"/>
  <c r="I161" i="32"/>
  <c r="J161" i="32"/>
  <c r="H160" i="32"/>
  <c r="I160" i="32"/>
  <c r="J160" i="32"/>
  <c r="H159" i="32"/>
  <c r="I159" i="32"/>
  <c r="J159" i="32"/>
  <c r="H158" i="32"/>
  <c r="I158" i="32"/>
  <c r="J158" i="32"/>
  <c r="H157" i="32"/>
  <c r="I157" i="32"/>
  <c r="J157" i="32"/>
  <c r="H156" i="32"/>
  <c r="I156" i="32"/>
  <c r="J156" i="32"/>
  <c r="H155" i="32"/>
  <c r="I155" i="32"/>
  <c r="J155" i="32"/>
  <c r="H154" i="32"/>
  <c r="I154" i="32"/>
  <c r="J154" i="32"/>
  <c r="H153" i="32"/>
  <c r="I153" i="32"/>
  <c r="J153" i="32"/>
  <c r="H152" i="32"/>
  <c r="I152" i="32"/>
  <c r="J152" i="32"/>
  <c r="H151" i="32"/>
  <c r="I151" i="32"/>
  <c r="J151" i="32"/>
  <c r="H150" i="32"/>
  <c r="I150" i="32"/>
  <c r="J150" i="32"/>
  <c r="H149" i="32"/>
  <c r="I149" i="32"/>
  <c r="J149" i="32"/>
  <c r="H148" i="32"/>
  <c r="I148" i="32"/>
  <c r="J148" i="32"/>
  <c r="H147" i="32"/>
  <c r="I147" i="32"/>
  <c r="J147" i="32"/>
  <c r="H146" i="32"/>
  <c r="I146" i="32"/>
  <c r="J146" i="32"/>
  <c r="H145" i="32"/>
  <c r="I145" i="32"/>
  <c r="J145" i="32"/>
  <c r="H144" i="32"/>
  <c r="I144" i="32"/>
  <c r="J144" i="32"/>
  <c r="H143" i="32"/>
  <c r="I143" i="32"/>
  <c r="J143" i="32"/>
  <c r="H142" i="32"/>
  <c r="I142" i="32"/>
  <c r="J142" i="32"/>
  <c r="H141" i="32"/>
  <c r="I141" i="32"/>
  <c r="J141" i="32"/>
  <c r="H140" i="32"/>
  <c r="I140" i="32"/>
  <c r="J140" i="32"/>
  <c r="H139" i="32"/>
  <c r="I139" i="32"/>
  <c r="J139" i="32"/>
  <c r="H138" i="32"/>
  <c r="I138" i="32"/>
  <c r="J138" i="32"/>
  <c r="H137" i="32"/>
  <c r="I137" i="32"/>
  <c r="J137" i="32"/>
  <c r="H136" i="32"/>
  <c r="I136" i="32"/>
  <c r="J136" i="32"/>
  <c r="H135" i="32"/>
  <c r="I135" i="32"/>
  <c r="J135" i="32"/>
  <c r="H134" i="32"/>
  <c r="I134" i="32"/>
  <c r="J134" i="32"/>
  <c r="H133" i="32"/>
  <c r="I133" i="32"/>
  <c r="J133" i="32"/>
  <c r="H132" i="32"/>
  <c r="I132" i="32"/>
  <c r="J132" i="32"/>
  <c r="H131" i="32"/>
  <c r="I131" i="32"/>
  <c r="J131" i="32"/>
  <c r="H130" i="32"/>
  <c r="I130" i="32"/>
  <c r="J130" i="32"/>
  <c r="H129" i="32"/>
  <c r="I129" i="32"/>
  <c r="J129" i="32"/>
  <c r="H128" i="32"/>
  <c r="I128" i="32"/>
  <c r="J128" i="32"/>
  <c r="H127" i="32"/>
  <c r="I127" i="32"/>
  <c r="J127" i="32"/>
  <c r="H126" i="32"/>
  <c r="I126" i="32"/>
  <c r="J126" i="32"/>
  <c r="H125" i="32"/>
  <c r="I125" i="32"/>
  <c r="J125" i="32"/>
  <c r="H124" i="32"/>
  <c r="I124" i="32"/>
  <c r="J124" i="32"/>
  <c r="H123" i="32"/>
  <c r="I123" i="32"/>
  <c r="J123" i="32"/>
  <c r="H122" i="32"/>
  <c r="I122" i="32"/>
  <c r="J122" i="32"/>
  <c r="H121" i="32"/>
  <c r="I121" i="32"/>
  <c r="J121" i="32"/>
  <c r="H120" i="32"/>
  <c r="I120" i="32"/>
  <c r="J120" i="32"/>
  <c r="H119" i="32"/>
  <c r="I119" i="32"/>
  <c r="J119" i="32"/>
  <c r="H118" i="32"/>
  <c r="I118" i="32"/>
  <c r="J118" i="32"/>
  <c r="H117" i="32"/>
  <c r="I117" i="32"/>
  <c r="J117" i="32"/>
  <c r="H116" i="32"/>
  <c r="I116" i="32"/>
  <c r="J116" i="32"/>
  <c r="H115" i="32"/>
  <c r="I115" i="32"/>
  <c r="J115" i="32"/>
  <c r="H114" i="32"/>
  <c r="I114" i="32"/>
  <c r="J114" i="32"/>
  <c r="H113" i="32"/>
  <c r="I113" i="32"/>
  <c r="J113" i="32"/>
  <c r="H112" i="32"/>
  <c r="I112" i="32"/>
  <c r="J112" i="32"/>
  <c r="H111" i="32"/>
  <c r="I111" i="32"/>
  <c r="J111" i="32"/>
  <c r="H110" i="32"/>
  <c r="I110" i="32"/>
  <c r="J110" i="32"/>
  <c r="H109" i="32"/>
  <c r="I109" i="32"/>
  <c r="J109" i="32"/>
  <c r="H108" i="32"/>
  <c r="I108" i="32"/>
  <c r="J108" i="32"/>
  <c r="H107" i="32"/>
  <c r="I107" i="32"/>
  <c r="J107" i="32"/>
  <c r="H106" i="32"/>
  <c r="I106" i="32"/>
  <c r="J106" i="32"/>
  <c r="H105" i="32"/>
  <c r="I105" i="32"/>
  <c r="J105" i="32"/>
  <c r="H104" i="32"/>
  <c r="I104" i="32"/>
  <c r="J104" i="32"/>
  <c r="H103" i="32"/>
  <c r="I103" i="32"/>
  <c r="J103" i="32"/>
  <c r="H102" i="32"/>
  <c r="I102" i="32"/>
  <c r="J102" i="32"/>
  <c r="H101" i="32"/>
  <c r="I101" i="32"/>
  <c r="J101" i="32"/>
  <c r="H100" i="32"/>
  <c r="I100" i="32"/>
  <c r="J100" i="32"/>
  <c r="H99" i="32"/>
  <c r="I99" i="32"/>
  <c r="J99" i="32"/>
  <c r="H98" i="32"/>
  <c r="I98" i="32"/>
  <c r="J98" i="32"/>
  <c r="H97" i="32"/>
  <c r="I97" i="32"/>
  <c r="J97" i="32"/>
  <c r="H96" i="32"/>
  <c r="I96" i="32"/>
  <c r="J96" i="32"/>
  <c r="H95" i="32"/>
  <c r="I95" i="32"/>
  <c r="J95" i="32"/>
  <c r="H94" i="32"/>
  <c r="I94" i="32"/>
  <c r="J94" i="32"/>
  <c r="H93" i="32"/>
  <c r="I93" i="32"/>
  <c r="J93" i="32"/>
  <c r="H92" i="32"/>
  <c r="I92" i="32"/>
  <c r="J92" i="32"/>
  <c r="H91" i="32"/>
  <c r="I91" i="32"/>
  <c r="J91" i="32"/>
  <c r="H90" i="32"/>
  <c r="I90" i="32"/>
  <c r="J90" i="32"/>
  <c r="H89" i="32"/>
  <c r="I89" i="32"/>
  <c r="J89" i="32"/>
  <c r="H88" i="32"/>
  <c r="I88" i="32"/>
  <c r="J88" i="32"/>
  <c r="H87" i="32"/>
  <c r="I87" i="32"/>
  <c r="J87" i="32"/>
  <c r="H86" i="32"/>
  <c r="I86" i="32"/>
  <c r="J86" i="32"/>
  <c r="H85" i="32"/>
  <c r="I85" i="32"/>
  <c r="J85" i="32"/>
  <c r="H84" i="32"/>
  <c r="I84" i="32"/>
  <c r="J84" i="32"/>
  <c r="H83" i="32"/>
  <c r="I83" i="32"/>
  <c r="J83" i="32"/>
  <c r="H82" i="32"/>
  <c r="I82" i="32"/>
  <c r="J82" i="32"/>
  <c r="H81" i="32"/>
  <c r="I81" i="32"/>
  <c r="J81" i="32"/>
  <c r="H80" i="32"/>
  <c r="I80" i="32"/>
  <c r="J80" i="32"/>
  <c r="H79" i="32"/>
  <c r="I79" i="32"/>
  <c r="J79" i="32"/>
  <c r="H78" i="32"/>
  <c r="I78" i="32"/>
  <c r="J78" i="32"/>
  <c r="H77" i="32"/>
  <c r="I77" i="32"/>
  <c r="J77" i="32"/>
  <c r="H76" i="32"/>
  <c r="I76" i="32"/>
  <c r="J76" i="32"/>
  <c r="H75" i="32"/>
  <c r="I75" i="32"/>
  <c r="J75" i="32"/>
  <c r="H74" i="32"/>
  <c r="I74" i="32"/>
  <c r="J74" i="32"/>
  <c r="H73" i="32"/>
  <c r="I73" i="32"/>
  <c r="J73" i="32"/>
  <c r="H72" i="32"/>
  <c r="I72" i="32"/>
  <c r="J72" i="32"/>
  <c r="H71" i="32"/>
  <c r="I71" i="32"/>
  <c r="J71" i="32"/>
  <c r="H70" i="32"/>
  <c r="I70" i="32"/>
  <c r="J70" i="32"/>
  <c r="H69" i="32"/>
  <c r="I69" i="32"/>
  <c r="J69" i="32"/>
  <c r="H68" i="32"/>
  <c r="I68" i="32"/>
  <c r="J68" i="32"/>
  <c r="H67" i="32"/>
  <c r="I67" i="32"/>
  <c r="J67" i="32"/>
  <c r="H66" i="32"/>
  <c r="I66" i="32"/>
  <c r="J66" i="32"/>
  <c r="H65" i="32"/>
  <c r="I65" i="32"/>
  <c r="J65" i="32"/>
  <c r="H64" i="32"/>
  <c r="I64" i="32"/>
  <c r="J64" i="32"/>
  <c r="H63" i="32"/>
  <c r="I63" i="32"/>
  <c r="J63" i="32"/>
  <c r="H62" i="32"/>
  <c r="I62" i="32"/>
  <c r="J62" i="32"/>
  <c r="H61" i="32"/>
  <c r="I61" i="32"/>
  <c r="J61" i="32"/>
  <c r="H60" i="32"/>
  <c r="I60" i="32"/>
  <c r="J60" i="32"/>
  <c r="H59" i="32"/>
  <c r="I59" i="32"/>
  <c r="J59" i="32"/>
  <c r="H58" i="32"/>
  <c r="I58" i="32"/>
  <c r="J58" i="32"/>
  <c r="H57" i="32"/>
  <c r="I57" i="32"/>
  <c r="J57" i="32"/>
  <c r="H56" i="32"/>
  <c r="I56" i="32"/>
  <c r="J56" i="32"/>
  <c r="H55" i="32"/>
  <c r="I55" i="32"/>
  <c r="J55" i="32"/>
  <c r="H54" i="32"/>
  <c r="I54" i="32"/>
  <c r="J54" i="32"/>
  <c r="H53" i="32"/>
  <c r="I53" i="32"/>
  <c r="J53" i="32"/>
  <c r="H52" i="32"/>
  <c r="I52" i="32"/>
  <c r="J52" i="32"/>
  <c r="H51" i="32"/>
  <c r="I51" i="32"/>
  <c r="J51" i="32"/>
  <c r="H50" i="32"/>
  <c r="I50" i="32"/>
  <c r="J50" i="32"/>
  <c r="H49" i="32"/>
  <c r="I49" i="32"/>
  <c r="J49" i="32"/>
  <c r="H48" i="32"/>
  <c r="I48" i="32"/>
  <c r="J48" i="32"/>
  <c r="H47" i="32"/>
  <c r="I47" i="32"/>
  <c r="J47" i="32"/>
  <c r="H46" i="32"/>
  <c r="I46" i="32"/>
  <c r="J46" i="32"/>
  <c r="H45" i="32"/>
  <c r="I45" i="32"/>
  <c r="J45" i="32"/>
  <c r="H44" i="32"/>
  <c r="I44" i="32"/>
  <c r="J44" i="32"/>
  <c r="H43" i="32"/>
  <c r="I43" i="32"/>
  <c r="J43" i="32"/>
  <c r="H42" i="32"/>
  <c r="I42" i="32"/>
  <c r="J42" i="32"/>
  <c r="H41" i="32"/>
  <c r="I41" i="32"/>
  <c r="J41" i="32"/>
  <c r="H40" i="32"/>
  <c r="I40" i="32"/>
  <c r="J40" i="32"/>
  <c r="H39" i="32"/>
  <c r="I39" i="32"/>
  <c r="J39" i="32"/>
  <c r="H38" i="32"/>
  <c r="I38" i="32"/>
  <c r="J38" i="32"/>
  <c r="H37" i="32"/>
  <c r="I37" i="32"/>
  <c r="J37" i="32"/>
  <c r="H36" i="32"/>
  <c r="I36" i="32"/>
  <c r="J36" i="32"/>
  <c r="H35" i="32"/>
  <c r="I35" i="32"/>
  <c r="J35" i="32"/>
  <c r="H34" i="32"/>
  <c r="I34" i="32"/>
  <c r="J34" i="32"/>
  <c r="H33" i="32"/>
  <c r="I33" i="32"/>
  <c r="J33" i="32"/>
  <c r="H32" i="32"/>
  <c r="I32" i="32"/>
  <c r="J32" i="32"/>
  <c r="H31" i="32"/>
  <c r="I31" i="32"/>
  <c r="J31" i="32"/>
  <c r="H30" i="32"/>
  <c r="I30" i="32"/>
  <c r="J30" i="32"/>
  <c r="H29" i="32"/>
  <c r="I29" i="32"/>
  <c r="J29" i="32"/>
  <c r="H28" i="32"/>
  <c r="I28" i="32"/>
  <c r="J28" i="32"/>
  <c r="H27" i="32"/>
  <c r="I27" i="32"/>
  <c r="J27" i="32"/>
  <c r="H26" i="32"/>
  <c r="I26" i="32"/>
  <c r="J26" i="32"/>
  <c r="H25" i="32"/>
  <c r="I25" i="32"/>
  <c r="J25" i="32"/>
  <c r="H24" i="32"/>
  <c r="I24" i="32"/>
  <c r="J24" i="32"/>
  <c r="H23" i="32"/>
  <c r="I23" i="32"/>
  <c r="J23" i="32"/>
  <c r="H22" i="32"/>
  <c r="I22" i="32"/>
  <c r="J22" i="32"/>
  <c r="H21" i="32"/>
  <c r="I21" i="32"/>
  <c r="J21" i="32"/>
  <c r="H20" i="32"/>
  <c r="I20" i="32"/>
  <c r="J20" i="32"/>
  <c r="H19" i="32"/>
  <c r="I19" i="32"/>
  <c r="J19" i="32"/>
  <c r="H18" i="32"/>
  <c r="I18" i="32"/>
  <c r="J18" i="32"/>
  <c r="H17" i="32"/>
  <c r="I17" i="32"/>
  <c r="J17" i="32"/>
  <c r="H16" i="32"/>
  <c r="I16" i="32"/>
  <c r="J16" i="32"/>
  <c r="H15" i="32"/>
  <c r="I15" i="32"/>
  <c r="J15" i="32"/>
  <c r="H14" i="32"/>
  <c r="I14" i="32"/>
  <c r="J14" i="32"/>
  <c r="H13" i="32"/>
  <c r="I13" i="32"/>
  <c r="J13" i="32"/>
  <c r="H12" i="32"/>
  <c r="I12" i="32"/>
  <c r="J12" i="32"/>
  <c r="H11" i="32"/>
  <c r="I11" i="32"/>
  <c r="J11" i="32"/>
  <c r="H10" i="32"/>
  <c r="I10" i="32"/>
  <c r="J10" i="32"/>
  <c r="H9" i="32"/>
  <c r="I9" i="32"/>
  <c r="J9" i="32"/>
  <c r="H8" i="32"/>
  <c r="I8" i="32"/>
  <c r="J8" i="32"/>
  <c r="H7" i="32"/>
  <c r="I7" i="32"/>
  <c r="J7" i="32"/>
  <c r="H6" i="32"/>
  <c r="I6" i="32"/>
  <c r="J6" i="32"/>
  <c r="H5" i="32"/>
  <c r="I5" i="32"/>
  <c r="J5" i="32"/>
  <c r="H4" i="32"/>
  <c r="I4" i="32"/>
  <c r="J4" i="32"/>
  <c r="H3" i="32"/>
  <c r="I3" i="32"/>
  <c r="J3" i="32"/>
  <c r="H2" i="32"/>
  <c r="I2" i="32"/>
  <c r="J2" i="32"/>
  <c r="I2" i="45"/>
  <c r="H391" i="32"/>
  <c r="I391" i="45"/>
  <c r="A263" i="45"/>
  <c r="A264" i="45"/>
  <c r="A265" i="45"/>
  <c r="A266" i="45"/>
  <c r="A267" i="45"/>
  <c r="A268" i="45"/>
  <c r="A269" i="45"/>
  <c r="A270" i="45"/>
  <c r="A271" i="45"/>
  <c r="A272" i="45"/>
  <c r="A273" i="45"/>
  <c r="A274" i="45"/>
  <c r="A275" i="45"/>
  <c r="A276" i="45"/>
  <c r="A277" i="45"/>
  <c r="A278" i="45"/>
  <c r="A279" i="45"/>
  <c r="A280" i="45"/>
  <c r="A281" i="45"/>
  <c r="A282" i="45"/>
  <c r="A283" i="45"/>
  <c r="A284" i="45"/>
  <c r="A285" i="45"/>
  <c r="A286" i="45"/>
  <c r="A287" i="45"/>
  <c r="A288" i="45"/>
  <c r="A289" i="45"/>
  <c r="A290" i="45"/>
  <c r="A291" i="45"/>
  <c r="A292" i="45"/>
  <c r="A293" i="45"/>
  <c r="A294" i="45"/>
  <c r="A295" i="45"/>
  <c r="A296" i="45"/>
  <c r="A297" i="45"/>
  <c r="A298" i="45"/>
  <c r="A299" i="45"/>
  <c r="A300" i="45"/>
  <c r="A301" i="45"/>
  <c r="A302" i="45"/>
  <c r="A303" i="45"/>
  <c r="A304" i="45"/>
  <c r="A305" i="45"/>
  <c r="A306" i="45"/>
  <c r="A307" i="45"/>
  <c r="A308" i="45"/>
  <c r="A309" i="45"/>
  <c r="A310" i="45"/>
  <c r="A311" i="45"/>
  <c r="A312" i="45"/>
  <c r="A313" i="45"/>
  <c r="A314" i="45"/>
  <c r="A315" i="45"/>
  <c r="A316" i="45"/>
  <c r="A317" i="45"/>
  <c r="A318" i="45"/>
  <c r="A319" i="45"/>
  <c r="A320" i="45"/>
  <c r="A321" i="45"/>
  <c r="A322" i="45"/>
  <c r="A323" i="45"/>
  <c r="A324" i="45"/>
  <c r="A325" i="45"/>
  <c r="A326" i="45"/>
  <c r="A327" i="45"/>
  <c r="A328" i="45"/>
  <c r="A329" i="45"/>
  <c r="A330" i="45"/>
  <c r="A331" i="45"/>
  <c r="A332" i="45"/>
  <c r="A333" i="45"/>
  <c r="A334" i="45"/>
  <c r="A335" i="45"/>
  <c r="A336" i="45"/>
  <c r="A337" i="45"/>
  <c r="A338" i="45"/>
  <c r="A339" i="45"/>
  <c r="A340" i="45"/>
  <c r="A341" i="45"/>
  <c r="A342" i="45"/>
  <c r="A343" i="45"/>
  <c r="A344" i="45"/>
  <c r="A345" i="45"/>
  <c r="A346" i="45"/>
  <c r="A347" i="45"/>
  <c r="A348" i="45"/>
  <c r="A349" i="45"/>
  <c r="A350" i="45"/>
  <c r="A351" i="45"/>
  <c r="A352" i="45"/>
  <c r="A353" i="45"/>
  <c r="A354" i="45"/>
  <c r="A355" i="45"/>
  <c r="A356" i="45"/>
  <c r="A357" i="45"/>
  <c r="A358" i="45"/>
  <c r="A359" i="45"/>
  <c r="A360" i="45"/>
  <c r="A361" i="45"/>
  <c r="A362" i="45"/>
  <c r="A363" i="45"/>
  <c r="A364" i="45"/>
  <c r="A365" i="45"/>
  <c r="A366" i="45"/>
  <c r="A367" i="45"/>
  <c r="A368" i="45"/>
  <c r="A369" i="45"/>
  <c r="A370" i="45"/>
  <c r="A371" i="45"/>
  <c r="A372" i="45"/>
  <c r="A373" i="45"/>
  <c r="A374" i="45"/>
  <c r="A375" i="45"/>
  <c r="A376" i="45"/>
  <c r="A377" i="45"/>
  <c r="A378" i="45"/>
  <c r="A379" i="45"/>
  <c r="A380" i="45"/>
  <c r="A381" i="45"/>
  <c r="A382" i="45"/>
  <c r="A383" i="45"/>
  <c r="A384" i="45"/>
  <c r="A385" i="45"/>
  <c r="A386" i="45"/>
  <c r="A387" i="45"/>
  <c r="A388" i="45"/>
  <c r="A389" i="45"/>
  <c r="A390" i="45"/>
  <c r="A391" i="45"/>
  <c r="H390" i="32"/>
  <c r="I390" i="45"/>
  <c r="H389" i="32"/>
  <c r="I389" i="45"/>
  <c r="I388" i="45"/>
  <c r="I387" i="45"/>
  <c r="I386" i="45"/>
  <c r="I385" i="45"/>
  <c r="I384" i="45"/>
  <c r="I383" i="45"/>
  <c r="I382" i="45"/>
  <c r="I381" i="45"/>
  <c r="I380" i="45"/>
  <c r="I379" i="45"/>
  <c r="I378" i="45"/>
  <c r="I377" i="45"/>
  <c r="I376" i="45"/>
  <c r="I375" i="45"/>
  <c r="I374" i="45"/>
  <c r="I373" i="45"/>
  <c r="I372" i="45"/>
  <c r="I371" i="45"/>
  <c r="I370" i="45"/>
  <c r="I369" i="45"/>
  <c r="I368" i="45"/>
  <c r="I367" i="45"/>
  <c r="I366" i="45"/>
  <c r="I365" i="45"/>
  <c r="I364" i="45"/>
  <c r="I363" i="45"/>
  <c r="I362" i="45"/>
  <c r="I361" i="45"/>
  <c r="I360" i="45"/>
  <c r="I359" i="45"/>
  <c r="I358" i="45"/>
  <c r="I357" i="45"/>
  <c r="I356" i="45"/>
  <c r="I355" i="45"/>
  <c r="I354" i="45"/>
  <c r="I353" i="45"/>
  <c r="I352" i="45"/>
  <c r="I351" i="45"/>
  <c r="I350" i="45"/>
  <c r="I349" i="45"/>
  <c r="I348" i="45"/>
  <c r="I347" i="45"/>
  <c r="I346" i="45"/>
  <c r="I345" i="45"/>
  <c r="I344" i="45"/>
  <c r="I343" i="45"/>
  <c r="I342" i="45"/>
  <c r="I341" i="45"/>
  <c r="I340" i="45"/>
  <c r="I339" i="45"/>
  <c r="I338" i="45"/>
  <c r="I337" i="45"/>
  <c r="I336" i="45"/>
  <c r="I335" i="45"/>
  <c r="I334" i="45"/>
  <c r="I333" i="45"/>
  <c r="I332" i="45"/>
  <c r="I331" i="45"/>
  <c r="I330" i="45"/>
  <c r="I329" i="45"/>
  <c r="I328" i="45"/>
  <c r="I327" i="45"/>
  <c r="I326" i="45"/>
  <c r="I325" i="45"/>
  <c r="I324" i="45"/>
  <c r="I323" i="45"/>
  <c r="I322" i="45"/>
  <c r="I321" i="45"/>
  <c r="I320" i="45"/>
  <c r="I319" i="45"/>
  <c r="I318" i="45"/>
  <c r="I317" i="45"/>
  <c r="I316" i="45"/>
  <c r="I315" i="45"/>
  <c r="I314" i="45"/>
  <c r="I313" i="45"/>
  <c r="I312" i="45"/>
  <c r="I311" i="45"/>
  <c r="I310" i="45"/>
  <c r="I309" i="45"/>
  <c r="I308" i="45"/>
  <c r="I307" i="45"/>
  <c r="I306" i="45"/>
  <c r="I305" i="45"/>
  <c r="I304" i="45"/>
  <c r="I303" i="45"/>
  <c r="I302" i="45"/>
  <c r="I301" i="45"/>
  <c r="I300" i="45"/>
  <c r="I299" i="45"/>
  <c r="I298" i="45"/>
  <c r="I297" i="45"/>
  <c r="I296" i="45"/>
  <c r="I295" i="45"/>
  <c r="I294" i="45"/>
  <c r="I293" i="45"/>
  <c r="I292" i="45"/>
  <c r="I291" i="45"/>
  <c r="I290" i="45"/>
  <c r="I289" i="45"/>
  <c r="I288" i="45"/>
  <c r="I287" i="45"/>
  <c r="I286" i="45"/>
  <c r="I285" i="45"/>
  <c r="I284" i="45"/>
  <c r="I283" i="45"/>
  <c r="I282" i="45"/>
  <c r="I281" i="45"/>
  <c r="I280" i="45"/>
  <c r="I279" i="45"/>
  <c r="I278" i="45"/>
  <c r="I277" i="45"/>
  <c r="I276" i="45"/>
  <c r="I275" i="45"/>
  <c r="I274" i="45"/>
  <c r="I273" i="45"/>
  <c r="I272" i="45"/>
  <c r="I271" i="45"/>
  <c r="I270" i="45"/>
  <c r="I269" i="45"/>
  <c r="I268" i="45"/>
  <c r="I267" i="45"/>
  <c r="I266" i="45"/>
  <c r="I265" i="45"/>
  <c r="I264" i="45"/>
  <c r="I263" i="45"/>
  <c r="I262" i="45"/>
  <c r="I261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223" i="45"/>
  <c r="A224" i="45"/>
  <c r="A225" i="45"/>
  <c r="A226" i="45"/>
  <c r="A227" i="45"/>
  <c r="A228" i="45"/>
  <c r="A229" i="45"/>
  <c r="A230" i="45"/>
  <c r="A231" i="45"/>
  <c r="A232" i="45"/>
  <c r="A233" i="45"/>
  <c r="A234" i="45"/>
  <c r="A235" i="45"/>
  <c r="A236" i="45"/>
  <c r="A237" i="45"/>
  <c r="A238" i="45"/>
  <c r="A239" i="45"/>
  <c r="A240" i="45"/>
  <c r="A241" i="45"/>
  <c r="A242" i="45"/>
  <c r="A243" i="45"/>
  <c r="A244" i="45"/>
  <c r="A245" i="45"/>
  <c r="A246" i="45"/>
  <c r="A247" i="45"/>
  <c r="A248" i="45"/>
  <c r="A249" i="45"/>
  <c r="A250" i="45"/>
  <c r="A251" i="45"/>
  <c r="A252" i="45"/>
  <c r="A253" i="45"/>
  <c r="A254" i="45"/>
  <c r="A255" i="45"/>
  <c r="A256" i="45"/>
  <c r="A257" i="45"/>
  <c r="A258" i="45"/>
  <c r="A259" i="45"/>
  <c r="A260" i="45"/>
  <c r="A261" i="45"/>
  <c r="I260" i="45"/>
  <c r="I259" i="45"/>
  <c r="I258" i="45"/>
  <c r="I257" i="45"/>
  <c r="I256" i="45"/>
  <c r="I255" i="45"/>
  <c r="I254" i="45"/>
  <c r="I253" i="45"/>
  <c r="I252" i="45"/>
  <c r="I251" i="45"/>
  <c r="I250" i="45"/>
  <c r="I249" i="45"/>
  <c r="I248" i="45"/>
  <c r="I247" i="45"/>
  <c r="I246" i="45"/>
  <c r="I245" i="45"/>
  <c r="I244" i="45"/>
  <c r="I243" i="45"/>
  <c r="I242" i="45"/>
  <c r="I241" i="45"/>
  <c r="I240" i="45"/>
  <c r="I239" i="45"/>
  <c r="I238" i="45"/>
  <c r="I237" i="45"/>
  <c r="I236" i="45"/>
  <c r="I235" i="45"/>
  <c r="I234" i="45"/>
  <c r="I233" i="45"/>
  <c r="I232" i="45"/>
  <c r="I231" i="45"/>
  <c r="I230" i="45"/>
  <c r="I229" i="45"/>
  <c r="I228" i="45"/>
  <c r="I227" i="45"/>
  <c r="I226" i="45"/>
  <c r="I225" i="45"/>
  <c r="I224" i="45"/>
  <c r="I223" i="45"/>
  <c r="I222" i="45"/>
  <c r="I221" i="45"/>
  <c r="I220" i="45"/>
  <c r="I219" i="45"/>
  <c r="I218" i="45"/>
  <c r="I217" i="45"/>
  <c r="I216" i="45"/>
  <c r="I215" i="45"/>
  <c r="I214" i="45"/>
  <c r="I213" i="45"/>
  <c r="I212" i="45"/>
  <c r="I211" i="45"/>
  <c r="I210" i="45"/>
  <c r="I209" i="45"/>
  <c r="I208" i="45"/>
  <c r="I207" i="45"/>
  <c r="I206" i="45"/>
  <c r="I205" i="45"/>
  <c r="I204" i="45"/>
  <c r="I203" i="45"/>
  <c r="I202" i="45"/>
  <c r="I201" i="45"/>
  <c r="I200" i="45"/>
  <c r="I199" i="45"/>
  <c r="I198" i="45"/>
  <c r="I197" i="45"/>
  <c r="I196" i="45"/>
  <c r="I195" i="45"/>
  <c r="I194" i="45"/>
  <c r="I193" i="45"/>
  <c r="I192" i="45"/>
  <c r="I191" i="45"/>
  <c r="I190" i="45"/>
  <c r="I189" i="45"/>
  <c r="I188" i="45"/>
  <c r="I187" i="45"/>
  <c r="I186" i="45"/>
  <c r="I185" i="45"/>
  <c r="I184" i="45"/>
  <c r="I183" i="45"/>
  <c r="I182" i="45"/>
  <c r="I181" i="45"/>
  <c r="I180" i="45"/>
  <c r="I179" i="45"/>
  <c r="I178" i="45"/>
  <c r="I177" i="45"/>
  <c r="I176" i="45"/>
  <c r="I175" i="45"/>
  <c r="I174" i="45"/>
  <c r="I173" i="45"/>
  <c r="I172" i="45"/>
  <c r="I171" i="45"/>
  <c r="I170" i="45"/>
  <c r="I169" i="45"/>
  <c r="I168" i="45"/>
  <c r="I167" i="45"/>
  <c r="I166" i="45"/>
  <c r="I165" i="45"/>
  <c r="I164" i="45"/>
  <c r="I163" i="45"/>
  <c r="I162" i="45"/>
  <c r="I161" i="45"/>
  <c r="I160" i="45"/>
  <c r="I159" i="45"/>
  <c r="I158" i="45"/>
  <c r="I157" i="45"/>
  <c r="I156" i="45"/>
  <c r="I155" i="45"/>
  <c r="I154" i="45"/>
  <c r="I153" i="45"/>
  <c r="I152" i="45"/>
  <c r="I151" i="45"/>
  <c r="I150" i="45"/>
  <c r="I149" i="45"/>
  <c r="I148" i="45"/>
  <c r="I147" i="45"/>
  <c r="I146" i="45"/>
  <c r="I145" i="45"/>
  <c r="I144" i="45"/>
  <c r="I143" i="45"/>
  <c r="I142" i="45"/>
  <c r="I141" i="45"/>
  <c r="I140" i="45"/>
  <c r="I139" i="45"/>
  <c r="I138" i="45"/>
  <c r="I137" i="45"/>
  <c r="I136" i="45"/>
  <c r="I135" i="45"/>
  <c r="I134" i="45"/>
  <c r="I133" i="45"/>
  <c r="I132" i="45"/>
  <c r="I131" i="45"/>
  <c r="A3" i="45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I130" i="45"/>
  <c r="I129" i="45"/>
  <c r="I128" i="45"/>
  <c r="I127" i="45"/>
  <c r="I126" i="45"/>
  <c r="I125" i="45"/>
  <c r="I124" i="45"/>
  <c r="I123" i="45"/>
  <c r="I122" i="45"/>
  <c r="I121" i="45"/>
  <c r="I120" i="45"/>
  <c r="I119" i="45"/>
  <c r="I118" i="45"/>
  <c r="I117" i="45"/>
  <c r="I116" i="45"/>
  <c r="I115" i="45"/>
  <c r="I114" i="45"/>
  <c r="I113" i="45"/>
  <c r="I112" i="45"/>
  <c r="I111" i="45"/>
  <c r="I110" i="45"/>
  <c r="I109" i="45"/>
  <c r="I108" i="45"/>
  <c r="I107" i="45"/>
  <c r="I106" i="45"/>
  <c r="I105" i="45"/>
  <c r="I104" i="45"/>
  <c r="I103" i="45"/>
  <c r="I102" i="45"/>
  <c r="I101" i="45"/>
  <c r="I100" i="45"/>
  <c r="I99" i="45"/>
  <c r="I98" i="45"/>
  <c r="I97" i="45"/>
  <c r="I96" i="45"/>
  <c r="I95" i="45"/>
  <c r="I94" i="45"/>
  <c r="I93" i="45"/>
  <c r="I92" i="45"/>
  <c r="I91" i="45"/>
  <c r="I90" i="45"/>
  <c r="I89" i="45"/>
  <c r="I88" i="45"/>
  <c r="I87" i="45"/>
  <c r="I86" i="45"/>
  <c r="I85" i="45"/>
  <c r="I84" i="45"/>
  <c r="I83" i="45"/>
  <c r="I82" i="45"/>
  <c r="I81" i="45"/>
  <c r="I80" i="45"/>
  <c r="I79" i="45"/>
  <c r="I78" i="45"/>
  <c r="I77" i="45"/>
  <c r="I76" i="45"/>
  <c r="I75" i="45"/>
  <c r="I74" i="45"/>
  <c r="I73" i="45"/>
  <c r="I72" i="45"/>
  <c r="I71" i="45"/>
  <c r="I70" i="45"/>
  <c r="I69" i="45"/>
  <c r="I68" i="45"/>
  <c r="I67" i="45"/>
  <c r="I66" i="45"/>
  <c r="I65" i="45"/>
  <c r="I64" i="45"/>
  <c r="I63" i="45"/>
  <c r="I62" i="45"/>
  <c r="I61" i="45"/>
  <c r="I60" i="45"/>
  <c r="I59" i="45"/>
  <c r="I58" i="45"/>
  <c r="I57" i="45"/>
  <c r="I56" i="45"/>
  <c r="I55" i="45"/>
  <c r="I54" i="45"/>
  <c r="I53" i="45"/>
  <c r="I52" i="45"/>
  <c r="I51" i="45"/>
  <c r="I50" i="45"/>
  <c r="I49" i="45"/>
  <c r="I48" i="45"/>
  <c r="I47" i="45"/>
  <c r="I46" i="45"/>
  <c r="I45" i="45"/>
  <c r="I44" i="45"/>
  <c r="I43" i="45"/>
  <c r="I42" i="45"/>
  <c r="I41" i="45"/>
  <c r="I40" i="45"/>
  <c r="I39" i="45"/>
  <c r="I38" i="45"/>
  <c r="I37" i="45"/>
  <c r="I36" i="45"/>
  <c r="I35" i="45"/>
  <c r="I34" i="45"/>
  <c r="I33" i="45"/>
  <c r="I32" i="45"/>
  <c r="I31" i="45"/>
  <c r="I30" i="45"/>
  <c r="I29" i="45"/>
  <c r="I28" i="45"/>
  <c r="I27" i="45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6" i="45"/>
  <c r="I5" i="45"/>
  <c r="I4" i="45"/>
  <c r="I3" i="45"/>
  <c r="H1051" i="32"/>
  <c r="I1051" i="32"/>
  <c r="J1051" i="32"/>
  <c r="H1050" i="32"/>
  <c r="I1050" i="32"/>
  <c r="J1050" i="32"/>
  <c r="H1049" i="32"/>
  <c r="I1049" i="32"/>
  <c r="J1049" i="32"/>
  <c r="H1048" i="32"/>
  <c r="I1048" i="32"/>
  <c r="J1048" i="32"/>
  <c r="H1047" i="32"/>
  <c r="I1047" i="32"/>
  <c r="J1047" i="32"/>
  <c r="H1046" i="32"/>
  <c r="I1046" i="32"/>
  <c r="J1046" i="32"/>
  <c r="H1045" i="32"/>
  <c r="I1045" i="32"/>
  <c r="J1045" i="32"/>
  <c r="H1044" i="32"/>
  <c r="I1044" i="32"/>
  <c r="J1044" i="32"/>
  <c r="H1043" i="32"/>
  <c r="I1043" i="32"/>
  <c r="J1043" i="32"/>
  <c r="H1042" i="32"/>
  <c r="I1042" i="32"/>
  <c r="J1042" i="32"/>
  <c r="H1041" i="32"/>
  <c r="I1041" i="32"/>
  <c r="J1041" i="32"/>
  <c r="H1040" i="32"/>
  <c r="I1040" i="32"/>
  <c r="J1040" i="32"/>
  <c r="H1039" i="32"/>
  <c r="I1039" i="32"/>
  <c r="J1039" i="32"/>
  <c r="H1038" i="32"/>
  <c r="I1038" i="32"/>
  <c r="J1038" i="32"/>
  <c r="H1037" i="32"/>
  <c r="I1037" i="32"/>
  <c r="J1037" i="32"/>
  <c r="H1036" i="32"/>
  <c r="I1036" i="32"/>
  <c r="J1036" i="32"/>
  <c r="H1035" i="32"/>
  <c r="I1035" i="32"/>
  <c r="J1035" i="32"/>
  <c r="H1034" i="32"/>
  <c r="I1034" i="32"/>
  <c r="J1034" i="32"/>
  <c r="H1033" i="32"/>
  <c r="I1033" i="32"/>
  <c r="J1033" i="32"/>
  <c r="H1032" i="32"/>
  <c r="I1032" i="32"/>
  <c r="J1032" i="32"/>
  <c r="H1031" i="32"/>
  <c r="I1031" i="32"/>
  <c r="J1031" i="32"/>
  <c r="H1030" i="32"/>
  <c r="I1030" i="32"/>
  <c r="J1030" i="32"/>
  <c r="H1029" i="32"/>
  <c r="I1029" i="32"/>
  <c r="J1029" i="32"/>
  <c r="H1028" i="32"/>
  <c r="I1028" i="32"/>
  <c r="J1028" i="32"/>
  <c r="H1027" i="32"/>
  <c r="I1027" i="32"/>
  <c r="J1027" i="32"/>
  <c r="H1026" i="32"/>
  <c r="I1026" i="32"/>
  <c r="J1026" i="32"/>
  <c r="H1025" i="32"/>
  <c r="I1025" i="32"/>
  <c r="J1025" i="32"/>
  <c r="H1024" i="32"/>
  <c r="I1024" i="32"/>
  <c r="J1024" i="32"/>
  <c r="H1023" i="32"/>
  <c r="I1023" i="32"/>
  <c r="J1023" i="32"/>
  <c r="H1022" i="32"/>
  <c r="I1022" i="32"/>
  <c r="J1022" i="32"/>
  <c r="H1021" i="32"/>
  <c r="I1021" i="32"/>
  <c r="J1021" i="32"/>
  <c r="H1020" i="32"/>
  <c r="I1020" i="32"/>
  <c r="J1020" i="32"/>
  <c r="H1019" i="32"/>
  <c r="I1019" i="32"/>
  <c r="J1019" i="32"/>
  <c r="H1018" i="32"/>
  <c r="I1018" i="32"/>
  <c r="J1018" i="32"/>
  <c r="H1017" i="32"/>
  <c r="I1017" i="32"/>
  <c r="J1017" i="32"/>
  <c r="H1016" i="32"/>
  <c r="I1016" i="32"/>
  <c r="J1016" i="32"/>
  <c r="H1015" i="32"/>
  <c r="I1015" i="32"/>
  <c r="J1015" i="32"/>
  <c r="H1014" i="32"/>
  <c r="I1014" i="32"/>
  <c r="J1014" i="32"/>
  <c r="H1013" i="32"/>
  <c r="I1013" i="32"/>
  <c r="J1013" i="32"/>
  <c r="H1012" i="32"/>
  <c r="I1012" i="32"/>
  <c r="J1012" i="32"/>
  <c r="H1011" i="32"/>
  <c r="I1011" i="32"/>
  <c r="J1011" i="32"/>
  <c r="H1010" i="32"/>
  <c r="I1010" i="32"/>
  <c r="J1010" i="32"/>
  <c r="H1009" i="32"/>
  <c r="I1009" i="32"/>
  <c r="J1009" i="32"/>
  <c r="H1008" i="32"/>
  <c r="I1008" i="32"/>
  <c r="J1008" i="32"/>
  <c r="H1007" i="32"/>
  <c r="I1007" i="32"/>
  <c r="J1007" i="32"/>
  <c r="H1006" i="32"/>
  <c r="I1006" i="32"/>
  <c r="J1006" i="32"/>
  <c r="H1005" i="32"/>
  <c r="I1005" i="32"/>
  <c r="J1005" i="32"/>
  <c r="H1004" i="32"/>
  <c r="I1004" i="32"/>
  <c r="J1004" i="32"/>
  <c r="H1003" i="32"/>
  <c r="I1003" i="32"/>
  <c r="J1003" i="32"/>
  <c r="H1002" i="32"/>
  <c r="I1002" i="32"/>
  <c r="J1002" i="32"/>
  <c r="H1001" i="32"/>
  <c r="I1001" i="32"/>
  <c r="J1001" i="32"/>
  <c r="H1000" i="32"/>
  <c r="I1000" i="32"/>
  <c r="J1000" i="32"/>
  <c r="H999" i="32"/>
  <c r="I999" i="32"/>
  <c r="J999" i="32"/>
  <c r="H998" i="32"/>
  <c r="I998" i="32"/>
  <c r="J998" i="32"/>
  <c r="H997" i="32"/>
  <c r="I997" i="32"/>
  <c r="J997" i="32"/>
  <c r="H996" i="32"/>
  <c r="I996" i="32"/>
  <c r="J996" i="32"/>
  <c r="H995" i="32"/>
  <c r="I995" i="32"/>
  <c r="J995" i="32"/>
  <c r="H994" i="32"/>
  <c r="I994" i="32"/>
  <c r="J994" i="32"/>
  <c r="H993" i="32"/>
  <c r="I993" i="32"/>
  <c r="J993" i="32"/>
  <c r="H992" i="32"/>
  <c r="I992" i="32"/>
  <c r="J992" i="32"/>
  <c r="H991" i="32"/>
  <c r="I991" i="32"/>
  <c r="J991" i="32"/>
  <c r="H990" i="32"/>
  <c r="I990" i="32"/>
  <c r="J990" i="32"/>
  <c r="H989" i="32"/>
  <c r="I989" i="32"/>
  <c r="J989" i="32"/>
  <c r="H988" i="32"/>
  <c r="I988" i="32"/>
  <c r="J988" i="32"/>
  <c r="H987" i="32"/>
  <c r="I987" i="32"/>
  <c r="J987" i="32"/>
  <c r="H986" i="32"/>
  <c r="I986" i="32"/>
  <c r="J986" i="32"/>
  <c r="H985" i="32"/>
  <c r="I985" i="32"/>
  <c r="J985" i="32"/>
  <c r="H984" i="32"/>
  <c r="I984" i="32"/>
  <c r="J984" i="32"/>
  <c r="H983" i="32"/>
  <c r="I983" i="32"/>
  <c r="J983" i="32"/>
  <c r="H982" i="32"/>
  <c r="I982" i="32"/>
  <c r="J982" i="32"/>
  <c r="H981" i="32"/>
  <c r="I981" i="32"/>
  <c r="J981" i="32"/>
  <c r="H980" i="32"/>
  <c r="I980" i="32"/>
  <c r="J980" i="32"/>
  <c r="H979" i="32"/>
  <c r="I979" i="32"/>
  <c r="J979" i="32"/>
  <c r="H978" i="32"/>
  <c r="I978" i="32"/>
  <c r="J978" i="32"/>
  <c r="H977" i="32"/>
  <c r="I977" i="32"/>
  <c r="J977" i="32"/>
  <c r="H976" i="32"/>
  <c r="I976" i="32"/>
  <c r="J976" i="32"/>
  <c r="H975" i="32"/>
  <c r="I975" i="32"/>
  <c r="J975" i="32"/>
  <c r="H974" i="32"/>
  <c r="I974" i="32"/>
  <c r="J974" i="32"/>
  <c r="H973" i="32"/>
  <c r="I973" i="32"/>
  <c r="J973" i="32"/>
  <c r="H972" i="32"/>
  <c r="I972" i="32"/>
  <c r="J972" i="32"/>
  <c r="H971" i="32"/>
  <c r="I971" i="32"/>
  <c r="J971" i="32"/>
  <c r="H970" i="32"/>
  <c r="I970" i="32"/>
  <c r="J970" i="32"/>
  <c r="H969" i="32"/>
  <c r="I969" i="32"/>
  <c r="J969" i="32"/>
  <c r="H968" i="32"/>
  <c r="I968" i="32"/>
  <c r="J968" i="32"/>
  <c r="H967" i="32"/>
  <c r="I967" i="32"/>
  <c r="J967" i="32"/>
  <c r="H966" i="32"/>
  <c r="I966" i="32"/>
  <c r="J966" i="32"/>
  <c r="H965" i="32"/>
  <c r="I965" i="32"/>
  <c r="J965" i="32"/>
  <c r="H964" i="32"/>
  <c r="I964" i="32"/>
  <c r="J964" i="32"/>
  <c r="H963" i="32"/>
  <c r="I963" i="32"/>
  <c r="J963" i="32"/>
  <c r="H962" i="32"/>
  <c r="I962" i="32"/>
  <c r="J962" i="32"/>
  <c r="H961" i="32"/>
  <c r="I961" i="32"/>
  <c r="J961" i="32"/>
  <c r="H960" i="32"/>
  <c r="I960" i="32"/>
  <c r="J960" i="32"/>
  <c r="H959" i="32"/>
  <c r="I959" i="32"/>
  <c r="J959" i="32"/>
  <c r="H958" i="32"/>
  <c r="I958" i="32"/>
  <c r="J958" i="32"/>
  <c r="H957" i="32"/>
  <c r="I957" i="32"/>
  <c r="J957" i="32"/>
  <c r="H956" i="32"/>
  <c r="I956" i="32"/>
  <c r="J956" i="32"/>
  <c r="H955" i="32"/>
  <c r="I955" i="32"/>
  <c r="J955" i="32"/>
  <c r="H954" i="32"/>
  <c r="I954" i="32"/>
  <c r="J954" i="32"/>
  <c r="H953" i="32"/>
  <c r="I953" i="32"/>
  <c r="J953" i="32"/>
  <c r="H952" i="32"/>
  <c r="I952" i="32"/>
  <c r="J952" i="32"/>
  <c r="H951" i="32"/>
  <c r="I951" i="32"/>
  <c r="J951" i="32"/>
  <c r="H950" i="32"/>
  <c r="I950" i="32"/>
  <c r="J950" i="32"/>
  <c r="H949" i="32"/>
  <c r="I949" i="32"/>
  <c r="J949" i="32"/>
  <c r="H948" i="32"/>
  <c r="I948" i="32"/>
  <c r="J948" i="32"/>
  <c r="H947" i="32"/>
  <c r="I947" i="32"/>
  <c r="J947" i="32"/>
  <c r="H946" i="32"/>
  <c r="I946" i="32"/>
  <c r="J946" i="32"/>
  <c r="H945" i="32"/>
  <c r="I945" i="32"/>
  <c r="J945" i="32"/>
  <c r="H944" i="32"/>
  <c r="I944" i="32"/>
  <c r="J944" i="32"/>
  <c r="H943" i="32"/>
  <c r="I943" i="32"/>
  <c r="J943" i="32"/>
  <c r="H942" i="32"/>
  <c r="I942" i="32"/>
  <c r="J942" i="32"/>
  <c r="H941" i="32"/>
  <c r="I941" i="32"/>
  <c r="J941" i="32"/>
  <c r="H940" i="32"/>
  <c r="I940" i="32"/>
  <c r="J940" i="32"/>
  <c r="H939" i="32"/>
  <c r="I939" i="32"/>
  <c r="J939" i="32"/>
  <c r="H938" i="32"/>
  <c r="I938" i="32"/>
  <c r="J938" i="32"/>
  <c r="H937" i="32"/>
  <c r="I937" i="32"/>
  <c r="J937" i="32"/>
  <c r="H936" i="32"/>
  <c r="I936" i="32"/>
  <c r="J936" i="32"/>
  <c r="H935" i="32"/>
  <c r="I935" i="32"/>
  <c r="J935" i="32"/>
  <c r="H934" i="32"/>
  <c r="I934" i="32"/>
  <c r="J934" i="32"/>
  <c r="H933" i="32"/>
  <c r="I933" i="32"/>
  <c r="J933" i="32"/>
  <c r="H932" i="32"/>
  <c r="I932" i="32"/>
  <c r="J932" i="32"/>
  <c r="H931" i="32"/>
  <c r="I931" i="32"/>
  <c r="J931" i="32"/>
  <c r="H930" i="32"/>
  <c r="I930" i="32"/>
  <c r="J930" i="32"/>
  <c r="H929" i="32"/>
  <c r="I929" i="32"/>
  <c r="J929" i="32"/>
  <c r="H928" i="32"/>
  <c r="I928" i="32"/>
  <c r="J928" i="32"/>
  <c r="H927" i="32"/>
  <c r="I927" i="32"/>
  <c r="J927" i="32"/>
  <c r="H926" i="32"/>
  <c r="I926" i="32"/>
  <c r="J926" i="32"/>
  <c r="H925" i="32"/>
  <c r="I925" i="32"/>
  <c r="J925" i="32"/>
  <c r="H924" i="32"/>
  <c r="I924" i="32"/>
  <c r="J924" i="32"/>
  <c r="H923" i="32"/>
  <c r="I923" i="32"/>
  <c r="J923" i="32"/>
  <c r="H922" i="32"/>
  <c r="I922" i="32"/>
  <c r="J922" i="32"/>
  <c r="H921" i="32"/>
  <c r="I921" i="32"/>
  <c r="J921" i="32"/>
  <c r="H920" i="32"/>
  <c r="I920" i="32"/>
  <c r="J920" i="32"/>
  <c r="H919" i="32"/>
  <c r="I919" i="32"/>
  <c r="J919" i="32"/>
  <c r="H918" i="32"/>
  <c r="I918" i="32"/>
  <c r="J918" i="32"/>
  <c r="H917" i="32"/>
  <c r="I917" i="32"/>
  <c r="J917" i="32"/>
  <c r="H916" i="32"/>
  <c r="I916" i="32"/>
  <c r="J916" i="32"/>
  <c r="H915" i="32"/>
  <c r="I915" i="32"/>
  <c r="J915" i="32"/>
  <c r="H914" i="32"/>
  <c r="I914" i="32"/>
  <c r="J914" i="32"/>
  <c r="H913" i="32"/>
  <c r="I913" i="32"/>
  <c r="J913" i="32"/>
  <c r="H912" i="32"/>
  <c r="I912" i="32"/>
  <c r="J912" i="32"/>
  <c r="H911" i="32"/>
  <c r="I911" i="32"/>
  <c r="J911" i="32"/>
  <c r="H910" i="32"/>
  <c r="I910" i="32"/>
  <c r="J910" i="32"/>
  <c r="H909" i="32"/>
  <c r="I909" i="32"/>
  <c r="J909" i="32"/>
  <c r="H908" i="32"/>
  <c r="I908" i="32"/>
  <c r="J908" i="32"/>
  <c r="H907" i="32"/>
  <c r="I907" i="32"/>
  <c r="J907" i="32"/>
  <c r="H906" i="32"/>
  <c r="I906" i="32"/>
  <c r="J906" i="32"/>
  <c r="H905" i="32"/>
  <c r="I905" i="32"/>
  <c r="J905" i="32"/>
  <c r="H904" i="32"/>
  <c r="I904" i="32"/>
  <c r="J904" i="32"/>
  <c r="H903" i="32"/>
  <c r="I903" i="32"/>
  <c r="J903" i="32"/>
  <c r="H902" i="32"/>
  <c r="I902" i="32"/>
  <c r="J902" i="32"/>
  <c r="H901" i="32"/>
  <c r="I901" i="32"/>
  <c r="J901" i="32"/>
  <c r="H900" i="32"/>
  <c r="I900" i="32"/>
  <c r="J900" i="32"/>
  <c r="H899" i="32"/>
  <c r="I899" i="32"/>
  <c r="J899" i="32"/>
  <c r="H898" i="32"/>
  <c r="I898" i="32"/>
  <c r="J898" i="32"/>
  <c r="H897" i="32"/>
  <c r="I897" i="32"/>
  <c r="J897" i="32"/>
  <c r="H896" i="32"/>
  <c r="I896" i="32"/>
  <c r="J896" i="32"/>
  <c r="H895" i="32"/>
  <c r="I895" i="32"/>
  <c r="J895" i="32"/>
  <c r="H894" i="32"/>
  <c r="I894" i="32"/>
  <c r="J894" i="32"/>
  <c r="H893" i="32"/>
  <c r="I893" i="32"/>
  <c r="J893" i="32"/>
  <c r="H892" i="32"/>
  <c r="I892" i="32"/>
  <c r="J892" i="32"/>
  <c r="H891" i="32"/>
  <c r="I891" i="32"/>
  <c r="J891" i="32"/>
  <c r="H890" i="32"/>
  <c r="I890" i="32"/>
  <c r="J890" i="32"/>
  <c r="H889" i="32"/>
  <c r="I889" i="32"/>
  <c r="J889" i="32"/>
  <c r="H888" i="32"/>
  <c r="I888" i="32"/>
  <c r="J888" i="32"/>
  <c r="H887" i="32"/>
  <c r="I887" i="32"/>
  <c r="J887" i="32"/>
  <c r="H886" i="32"/>
  <c r="I886" i="32"/>
  <c r="J886" i="32"/>
  <c r="H885" i="32"/>
  <c r="I885" i="32"/>
  <c r="J885" i="32"/>
  <c r="H884" i="32"/>
  <c r="I884" i="32"/>
  <c r="J884" i="32"/>
  <c r="H883" i="32"/>
  <c r="I883" i="32"/>
  <c r="J883" i="32"/>
  <c r="H882" i="32"/>
  <c r="I882" i="32"/>
  <c r="J882" i="32"/>
  <c r="H881" i="32"/>
  <c r="I881" i="32"/>
  <c r="J881" i="32"/>
  <c r="H880" i="32"/>
  <c r="I880" i="32"/>
  <c r="J880" i="32"/>
  <c r="H879" i="32"/>
  <c r="I879" i="32"/>
  <c r="J879" i="32"/>
  <c r="H878" i="32"/>
  <c r="I878" i="32"/>
  <c r="J878" i="32"/>
  <c r="H877" i="32"/>
  <c r="I877" i="32"/>
  <c r="J877" i="32"/>
  <c r="H876" i="32"/>
  <c r="I876" i="32"/>
  <c r="J876" i="32"/>
  <c r="H875" i="32"/>
  <c r="I875" i="32"/>
  <c r="J875" i="32"/>
  <c r="H874" i="32"/>
  <c r="I874" i="32"/>
  <c r="J874" i="32"/>
  <c r="H873" i="32"/>
  <c r="I873" i="32"/>
  <c r="J873" i="32"/>
  <c r="H872" i="32"/>
  <c r="I872" i="32"/>
  <c r="J872" i="32"/>
  <c r="H871" i="32"/>
  <c r="I871" i="32"/>
  <c r="J871" i="32"/>
  <c r="H870" i="32"/>
  <c r="I870" i="32"/>
  <c r="J870" i="32"/>
  <c r="H869" i="32"/>
  <c r="I869" i="32"/>
  <c r="J869" i="32"/>
  <c r="H868" i="32"/>
  <c r="I868" i="32"/>
  <c r="J868" i="32"/>
  <c r="H867" i="32"/>
  <c r="I867" i="32"/>
  <c r="J867" i="32"/>
  <c r="H866" i="32"/>
  <c r="I866" i="32"/>
  <c r="J866" i="32"/>
  <c r="H865" i="32"/>
  <c r="I865" i="32"/>
  <c r="J865" i="32"/>
  <c r="H864" i="32"/>
  <c r="I864" i="32"/>
  <c r="J864" i="32"/>
  <c r="H863" i="32"/>
  <c r="I863" i="32"/>
  <c r="J863" i="32"/>
  <c r="H862" i="32"/>
  <c r="I862" i="32"/>
  <c r="J862" i="32"/>
  <c r="H861" i="32"/>
  <c r="I861" i="32"/>
  <c r="J861" i="32"/>
  <c r="H860" i="32"/>
  <c r="I860" i="32"/>
  <c r="J860" i="32"/>
  <c r="H859" i="32"/>
  <c r="I859" i="32"/>
  <c r="J859" i="32"/>
  <c r="H858" i="32"/>
  <c r="I858" i="32"/>
  <c r="J858" i="32"/>
  <c r="H857" i="32"/>
  <c r="I857" i="32"/>
  <c r="J857" i="32"/>
  <c r="H856" i="32"/>
  <c r="I856" i="32"/>
  <c r="J856" i="32"/>
  <c r="H855" i="32"/>
  <c r="I855" i="32"/>
  <c r="J855" i="32"/>
  <c r="H854" i="32"/>
  <c r="I854" i="32"/>
  <c r="J854" i="32"/>
  <c r="H853" i="32"/>
  <c r="I853" i="32"/>
  <c r="J853" i="32"/>
  <c r="H852" i="32"/>
  <c r="I852" i="32"/>
  <c r="J852" i="32"/>
  <c r="H851" i="32"/>
  <c r="I851" i="32"/>
  <c r="J851" i="32"/>
  <c r="H850" i="32"/>
  <c r="I850" i="32"/>
  <c r="J850" i="32"/>
  <c r="H849" i="32"/>
  <c r="I849" i="32"/>
  <c r="J849" i="32"/>
  <c r="H848" i="32"/>
  <c r="I848" i="32"/>
  <c r="J848" i="32"/>
  <c r="H847" i="32"/>
  <c r="I847" i="32"/>
  <c r="J847" i="32"/>
  <c r="H846" i="32"/>
  <c r="I846" i="32"/>
  <c r="J846" i="32"/>
  <c r="H845" i="32"/>
  <c r="I845" i="32"/>
  <c r="J845" i="32"/>
  <c r="H844" i="32"/>
  <c r="I844" i="32"/>
  <c r="J844" i="32"/>
  <c r="H843" i="32"/>
  <c r="I843" i="32"/>
  <c r="J843" i="32"/>
  <c r="H842" i="32"/>
  <c r="I842" i="32"/>
  <c r="J842" i="32"/>
  <c r="H841" i="32"/>
  <c r="I841" i="32"/>
  <c r="J841" i="32"/>
  <c r="H840" i="32"/>
  <c r="I840" i="32"/>
  <c r="J840" i="32"/>
  <c r="H839" i="32"/>
  <c r="I839" i="32"/>
  <c r="J839" i="32"/>
  <c r="H838" i="32"/>
  <c r="I838" i="32"/>
  <c r="J838" i="32"/>
  <c r="H837" i="32"/>
  <c r="I837" i="32"/>
  <c r="J837" i="32"/>
  <c r="H836" i="32"/>
  <c r="I836" i="32"/>
  <c r="J836" i="32"/>
  <c r="H835" i="32"/>
  <c r="I835" i="32"/>
  <c r="J835" i="32"/>
  <c r="H834" i="32"/>
  <c r="I834" i="32"/>
  <c r="J834" i="32"/>
  <c r="H833" i="32"/>
  <c r="I833" i="32"/>
  <c r="J833" i="32"/>
  <c r="H832" i="32"/>
  <c r="I832" i="32"/>
  <c r="J832" i="32"/>
  <c r="H831" i="32"/>
  <c r="I831" i="32"/>
  <c r="J831" i="32"/>
  <c r="H830" i="32"/>
  <c r="I830" i="32"/>
  <c r="J830" i="32"/>
  <c r="H829" i="32"/>
  <c r="I829" i="32"/>
  <c r="J829" i="32"/>
  <c r="H828" i="32"/>
  <c r="I828" i="32"/>
  <c r="J828" i="32"/>
  <c r="H827" i="32"/>
  <c r="I827" i="32"/>
  <c r="J827" i="32"/>
  <c r="H826" i="32"/>
  <c r="I826" i="32"/>
  <c r="J826" i="32"/>
  <c r="H825" i="32"/>
  <c r="I825" i="32"/>
  <c r="J825" i="32"/>
  <c r="H824" i="32"/>
  <c r="I824" i="32"/>
  <c r="J824" i="32"/>
  <c r="H823" i="32"/>
  <c r="I823" i="32"/>
  <c r="J823" i="32"/>
  <c r="H822" i="32"/>
  <c r="I822" i="32"/>
  <c r="J822" i="32"/>
  <c r="H821" i="32"/>
  <c r="I821" i="32"/>
  <c r="J821" i="32"/>
  <c r="H820" i="32"/>
  <c r="I820" i="32"/>
  <c r="J820" i="32"/>
  <c r="H819" i="32"/>
  <c r="I819" i="32"/>
  <c r="J819" i="32"/>
  <c r="H818" i="32"/>
  <c r="I818" i="32"/>
  <c r="J818" i="32"/>
  <c r="H817" i="32"/>
  <c r="I817" i="32"/>
  <c r="J817" i="32"/>
  <c r="H816" i="32"/>
  <c r="I816" i="32"/>
  <c r="J816" i="32"/>
  <c r="H815" i="32"/>
  <c r="I815" i="32"/>
  <c r="J815" i="32"/>
  <c r="H814" i="32"/>
  <c r="I814" i="32"/>
  <c r="J814" i="32"/>
  <c r="H813" i="32"/>
  <c r="I813" i="32"/>
  <c r="J813" i="32"/>
  <c r="H812" i="32"/>
  <c r="I812" i="32"/>
  <c r="J812" i="32"/>
  <c r="H811" i="32"/>
  <c r="I811" i="32"/>
  <c r="J811" i="32"/>
  <c r="H810" i="32"/>
  <c r="I810" i="32"/>
  <c r="J810" i="32"/>
  <c r="H809" i="32"/>
  <c r="I809" i="32"/>
  <c r="J809" i="32"/>
  <c r="H808" i="32"/>
  <c r="I808" i="32"/>
  <c r="J808" i="32"/>
  <c r="H807" i="32"/>
  <c r="I807" i="32"/>
  <c r="J807" i="32"/>
  <c r="H806" i="32"/>
  <c r="I806" i="32"/>
  <c r="J806" i="32"/>
  <c r="H805" i="32"/>
  <c r="I805" i="32"/>
  <c r="J805" i="32"/>
  <c r="H804" i="32"/>
  <c r="I804" i="32"/>
  <c r="J804" i="32"/>
  <c r="H803" i="32"/>
  <c r="I803" i="32"/>
  <c r="J803" i="32"/>
  <c r="H802" i="32"/>
  <c r="I802" i="32"/>
  <c r="J802" i="32"/>
  <c r="H801" i="32"/>
  <c r="I801" i="32"/>
  <c r="J801" i="32"/>
  <c r="H800" i="32"/>
  <c r="I800" i="32"/>
  <c r="J800" i="32"/>
  <c r="H799" i="32"/>
  <c r="I799" i="32"/>
  <c r="J799" i="32"/>
  <c r="H798" i="32"/>
  <c r="I798" i="32"/>
  <c r="J798" i="32"/>
  <c r="H797" i="32"/>
  <c r="I797" i="32"/>
  <c r="J797" i="32"/>
  <c r="H796" i="32"/>
  <c r="I796" i="32"/>
  <c r="J796" i="32"/>
  <c r="H795" i="32"/>
  <c r="I795" i="32"/>
  <c r="J795" i="32"/>
  <c r="H794" i="32"/>
  <c r="I794" i="32"/>
  <c r="J794" i="32"/>
  <c r="H793" i="32"/>
  <c r="I793" i="32"/>
  <c r="J793" i="32"/>
  <c r="H792" i="32"/>
  <c r="I792" i="32"/>
  <c r="J792" i="32"/>
  <c r="H791" i="32"/>
  <c r="I791" i="32"/>
  <c r="J791" i="32"/>
  <c r="H790" i="32"/>
  <c r="I790" i="32"/>
  <c r="J790" i="32"/>
  <c r="H789" i="32"/>
  <c r="I789" i="32"/>
  <c r="J789" i="32"/>
  <c r="H788" i="32"/>
  <c r="I788" i="32"/>
  <c r="J788" i="32"/>
  <c r="H787" i="32"/>
  <c r="I787" i="32"/>
  <c r="J787" i="32"/>
  <c r="H786" i="32"/>
  <c r="I786" i="32"/>
  <c r="J786" i="32"/>
  <c r="H785" i="32"/>
  <c r="I785" i="32"/>
  <c r="J785" i="32"/>
  <c r="H784" i="32"/>
  <c r="I784" i="32"/>
  <c r="J784" i="32"/>
  <c r="H783" i="32"/>
  <c r="I783" i="32"/>
  <c r="J783" i="32"/>
  <c r="H782" i="32"/>
  <c r="I782" i="32"/>
  <c r="J782" i="32"/>
  <c r="H781" i="32"/>
  <c r="I781" i="32"/>
  <c r="J781" i="32"/>
  <c r="H780" i="32"/>
  <c r="I780" i="32"/>
  <c r="J780" i="32"/>
  <c r="H779" i="32"/>
  <c r="I779" i="32"/>
  <c r="J779" i="32"/>
  <c r="H778" i="32"/>
  <c r="I778" i="32"/>
  <c r="J778" i="32"/>
  <c r="H777" i="32"/>
  <c r="I777" i="32"/>
  <c r="J777" i="32"/>
  <c r="H776" i="32"/>
  <c r="I776" i="32"/>
  <c r="J776" i="32"/>
  <c r="H775" i="32"/>
  <c r="I775" i="32"/>
  <c r="J775" i="32"/>
  <c r="H774" i="32"/>
  <c r="I774" i="32"/>
  <c r="J774" i="32"/>
  <c r="H773" i="32"/>
  <c r="I773" i="32"/>
  <c r="J773" i="32"/>
  <c r="H772" i="32"/>
  <c r="I772" i="32"/>
  <c r="J772" i="32"/>
  <c r="H771" i="32"/>
  <c r="I771" i="32"/>
  <c r="J771" i="32"/>
  <c r="H770" i="32"/>
  <c r="I770" i="32"/>
  <c r="J770" i="32"/>
  <c r="H769" i="32"/>
  <c r="I769" i="32"/>
  <c r="J769" i="32"/>
  <c r="H768" i="32"/>
  <c r="I768" i="32"/>
  <c r="J768" i="32"/>
  <c r="H767" i="32"/>
  <c r="I767" i="32"/>
  <c r="J767" i="32"/>
  <c r="H766" i="32"/>
  <c r="I766" i="32"/>
  <c r="J766" i="32"/>
  <c r="H765" i="32"/>
  <c r="I765" i="32"/>
  <c r="J765" i="32"/>
  <c r="H764" i="32"/>
  <c r="I764" i="32"/>
  <c r="J764" i="32"/>
  <c r="H763" i="32"/>
  <c r="I763" i="32"/>
  <c r="J763" i="32"/>
  <c r="H762" i="32"/>
  <c r="I762" i="32"/>
  <c r="J762" i="32"/>
  <c r="H761" i="32"/>
  <c r="I761" i="32"/>
  <c r="J761" i="32"/>
  <c r="H760" i="32"/>
  <c r="I760" i="32"/>
  <c r="J760" i="32"/>
  <c r="H759" i="32"/>
  <c r="I759" i="32"/>
  <c r="J759" i="32"/>
  <c r="H758" i="32"/>
  <c r="I758" i="32"/>
  <c r="J758" i="32"/>
  <c r="H757" i="32"/>
  <c r="I757" i="32"/>
  <c r="J757" i="32"/>
  <c r="H756" i="32"/>
  <c r="I756" i="32"/>
  <c r="J756" i="32"/>
  <c r="H755" i="32"/>
  <c r="I755" i="32"/>
  <c r="J755" i="32"/>
  <c r="H754" i="32"/>
  <c r="I754" i="32"/>
  <c r="J754" i="32"/>
  <c r="H753" i="32"/>
  <c r="I753" i="32"/>
  <c r="J753" i="32"/>
  <c r="H752" i="32"/>
  <c r="I752" i="32"/>
  <c r="J752" i="32"/>
  <c r="H751" i="32"/>
  <c r="I751" i="32"/>
  <c r="J751" i="32"/>
  <c r="H750" i="32"/>
  <c r="I750" i="32"/>
  <c r="J750" i="32"/>
  <c r="H749" i="32"/>
  <c r="I749" i="32"/>
  <c r="J749" i="32"/>
  <c r="H748" i="32"/>
  <c r="I748" i="32"/>
  <c r="J748" i="32"/>
  <c r="H747" i="32"/>
  <c r="I747" i="32"/>
  <c r="J747" i="32"/>
  <c r="H746" i="32"/>
  <c r="I746" i="32"/>
  <c r="J746" i="32"/>
  <c r="H745" i="32"/>
  <c r="I745" i="32"/>
  <c r="J745" i="32"/>
  <c r="H744" i="32"/>
  <c r="I744" i="32"/>
  <c r="J744" i="32"/>
  <c r="H743" i="32"/>
  <c r="I743" i="32"/>
  <c r="J743" i="32"/>
  <c r="H742" i="32"/>
  <c r="I742" i="32"/>
  <c r="J742" i="32"/>
  <c r="H741" i="32"/>
  <c r="I741" i="32"/>
  <c r="J741" i="32"/>
  <c r="H740" i="32"/>
  <c r="I740" i="32"/>
  <c r="J740" i="32"/>
  <c r="H739" i="32"/>
  <c r="I739" i="32"/>
  <c r="J739" i="32"/>
  <c r="H738" i="32"/>
  <c r="I738" i="32"/>
  <c r="J738" i="32"/>
  <c r="H737" i="32"/>
  <c r="I737" i="32"/>
  <c r="J737" i="32"/>
  <c r="H736" i="32"/>
  <c r="I736" i="32"/>
  <c r="J736" i="32"/>
  <c r="H735" i="32"/>
  <c r="I735" i="32"/>
  <c r="J735" i="32"/>
  <c r="H734" i="32"/>
  <c r="I734" i="32"/>
  <c r="J734" i="32"/>
  <c r="H733" i="32"/>
  <c r="I733" i="32"/>
  <c r="J733" i="32"/>
  <c r="H732" i="32"/>
  <c r="I732" i="32"/>
  <c r="J732" i="32"/>
  <c r="H731" i="32"/>
  <c r="I731" i="32"/>
  <c r="J731" i="32"/>
  <c r="H730" i="32"/>
  <c r="I730" i="32"/>
  <c r="J730" i="32"/>
  <c r="H729" i="32"/>
  <c r="I729" i="32"/>
  <c r="J729" i="32"/>
  <c r="H728" i="32"/>
  <c r="I728" i="32"/>
  <c r="J728" i="32"/>
  <c r="H727" i="32"/>
  <c r="I727" i="32"/>
  <c r="J727" i="32"/>
  <c r="H726" i="32"/>
  <c r="I726" i="32"/>
  <c r="J726" i="32"/>
  <c r="H725" i="32"/>
  <c r="I725" i="32"/>
  <c r="J725" i="32"/>
  <c r="H724" i="32"/>
  <c r="I724" i="32"/>
  <c r="J724" i="32"/>
  <c r="H723" i="32"/>
  <c r="I723" i="32"/>
  <c r="J723" i="32"/>
  <c r="H722" i="32"/>
  <c r="I722" i="32"/>
  <c r="J722" i="32"/>
  <c r="H721" i="32"/>
  <c r="I721" i="32"/>
  <c r="J721" i="32"/>
  <c r="H720" i="32"/>
  <c r="I720" i="32"/>
  <c r="J720" i="32"/>
  <c r="H719" i="32"/>
  <c r="I719" i="32"/>
  <c r="J719" i="32"/>
  <c r="H718" i="32"/>
  <c r="I718" i="32"/>
  <c r="J718" i="32"/>
  <c r="H717" i="32"/>
  <c r="I717" i="32"/>
  <c r="J717" i="32"/>
  <c r="H716" i="32"/>
  <c r="I716" i="32"/>
  <c r="J716" i="32"/>
  <c r="H715" i="32"/>
  <c r="I715" i="32"/>
  <c r="J715" i="32"/>
  <c r="H714" i="32"/>
  <c r="I714" i="32"/>
  <c r="J714" i="32"/>
  <c r="H713" i="32"/>
  <c r="I713" i="32"/>
  <c r="J713" i="32"/>
  <c r="H712" i="32"/>
  <c r="I712" i="32"/>
  <c r="J712" i="32"/>
  <c r="H711" i="32"/>
  <c r="I711" i="32"/>
  <c r="J711" i="32"/>
  <c r="H710" i="32"/>
  <c r="I710" i="32"/>
  <c r="J710" i="32"/>
  <c r="H709" i="32"/>
  <c r="I709" i="32"/>
  <c r="J709" i="32"/>
  <c r="H708" i="32"/>
  <c r="I708" i="32"/>
  <c r="J708" i="32"/>
  <c r="H707" i="32"/>
  <c r="I707" i="32"/>
  <c r="J707" i="32"/>
  <c r="H706" i="32"/>
  <c r="I706" i="32"/>
  <c r="J706" i="32"/>
  <c r="H705" i="32"/>
  <c r="I705" i="32"/>
  <c r="J705" i="32"/>
  <c r="H704" i="32"/>
  <c r="I704" i="32"/>
  <c r="J704" i="32"/>
  <c r="H703" i="32"/>
  <c r="I703" i="32"/>
  <c r="J703" i="32"/>
  <c r="H702" i="32"/>
  <c r="I702" i="32"/>
  <c r="J702" i="32"/>
  <c r="H701" i="32"/>
  <c r="I701" i="32"/>
  <c r="J701" i="32"/>
  <c r="H700" i="32"/>
  <c r="I700" i="32"/>
  <c r="J700" i="32"/>
  <c r="H699" i="32"/>
  <c r="I699" i="32"/>
  <c r="J699" i="32"/>
  <c r="H698" i="32"/>
  <c r="I698" i="32"/>
  <c r="J698" i="32"/>
  <c r="H697" i="32"/>
  <c r="I697" i="32"/>
  <c r="J697" i="32"/>
  <c r="H696" i="32"/>
  <c r="I696" i="32"/>
  <c r="J696" i="32"/>
  <c r="H695" i="32"/>
  <c r="I695" i="32"/>
  <c r="J695" i="32"/>
  <c r="H694" i="32"/>
  <c r="I694" i="32"/>
  <c r="J694" i="32"/>
  <c r="H693" i="32"/>
  <c r="I693" i="32"/>
  <c r="J693" i="32"/>
  <c r="H692" i="32"/>
  <c r="I692" i="32"/>
  <c r="J692" i="32"/>
  <c r="H691" i="32"/>
  <c r="I691" i="32"/>
  <c r="J691" i="32"/>
  <c r="H690" i="32"/>
  <c r="I690" i="32"/>
  <c r="J690" i="32"/>
  <c r="H689" i="32"/>
  <c r="I689" i="32"/>
  <c r="J689" i="32"/>
  <c r="H688" i="32"/>
  <c r="I688" i="32"/>
  <c r="J688" i="32"/>
  <c r="H687" i="32"/>
  <c r="I687" i="32"/>
  <c r="J687" i="32"/>
  <c r="H686" i="32"/>
  <c r="I686" i="32"/>
  <c r="J686" i="32"/>
  <c r="H685" i="32"/>
  <c r="I685" i="32"/>
  <c r="J685" i="32"/>
  <c r="H684" i="32"/>
  <c r="I684" i="32"/>
  <c r="J684" i="32"/>
  <c r="H683" i="32"/>
  <c r="I683" i="32"/>
  <c r="J683" i="32"/>
  <c r="H682" i="32"/>
  <c r="I682" i="32"/>
  <c r="J682" i="32"/>
  <c r="H681" i="32"/>
  <c r="I681" i="32"/>
  <c r="J681" i="32"/>
  <c r="H680" i="32"/>
  <c r="I680" i="32"/>
  <c r="J680" i="32"/>
  <c r="H679" i="32"/>
  <c r="I679" i="32"/>
  <c r="J679" i="32"/>
  <c r="H678" i="32"/>
  <c r="I678" i="32"/>
  <c r="J678" i="32"/>
  <c r="H677" i="32"/>
  <c r="I677" i="32"/>
  <c r="J677" i="32"/>
  <c r="H676" i="32"/>
  <c r="I676" i="32"/>
  <c r="J676" i="32"/>
  <c r="H675" i="32"/>
  <c r="I675" i="32"/>
  <c r="J675" i="32"/>
  <c r="H674" i="32"/>
  <c r="I674" i="32"/>
  <c r="J674" i="32"/>
  <c r="H673" i="32"/>
  <c r="I673" i="32"/>
  <c r="J673" i="32"/>
  <c r="H672" i="32"/>
  <c r="I672" i="32"/>
  <c r="J672" i="32"/>
  <c r="H671" i="32"/>
  <c r="I671" i="32"/>
  <c r="J671" i="32"/>
  <c r="H670" i="32"/>
  <c r="I670" i="32"/>
  <c r="J670" i="32"/>
  <c r="H669" i="32"/>
  <c r="I669" i="32"/>
  <c r="J669" i="32"/>
  <c r="H668" i="32"/>
  <c r="I668" i="32"/>
  <c r="J668" i="32"/>
  <c r="H667" i="32"/>
  <c r="I667" i="32"/>
  <c r="J667" i="32"/>
  <c r="H666" i="32"/>
  <c r="I666" i="32"/>
  <c r="J666" i="32"/>
  <c r="H665" i="32"/>
  <c r="I665" i="32"/>
  <c r="J665" i="32"/>
  <c r="H664" i="32"/>
  <c r="I664" i="32"/>
  <c r="J664" i="32"/>
  <c r="H663" i="32"/>
  <c r="I663" i="32"/>
  <c r="J663" i="32"/>
  <c r="H662" i="32"/>
  <c r="I662" i="32"/>
  <c r="J662" i="32"/>
  <c r="H661" i="32"/>
  <c r="I661" i="32"/>
  <c r="J661" i="32"/>
  <c r="H660" i="32"/>
  <c r="I660" i="32"/>
  <c r="J660" i="32"/>
  <c r="H659" i="32"/>
  <c r="I659" i="32"/>
  <c r="J659" i="32"/>
  <c r="H658" i="32"/>
  <c r="I658" i="32"/>
  <c r="J658" i="32"/>
  <c r="H657" i="32"/>
  <c r="I657" i="32"/>
  <c r="J657" i="32"/>
  <c r="H656" i="32"/>
  <c r="I656" i="32"/>
  <c r="J656" i="32"/>
  <c r="H655" i="32"/>
  <c r="I655" i="32"/>
  <c r="J655" i="32"/>
  <c r="H654" i="32"/>
  <c r="I654" i="32"/>
  <c r="J654" i="32"/>
  <c r="H653" i="32"/>
  <c r="I653" i="32"/>
  <c r="J653" i="32"/>
  <c r="H652" i="32"/>
  <c r="I652" i="32"/>
  <c r="J652" i="32"/>
  <c r="H651" i="32"/>
  <c r="I651" i="32"/>
  <c r="J651" i="32"/>
  <c r="H650" i="32"/>
  <c r="I650" i="32"/>
  <c r="J650" i="32"/>
  <c r="H649" i="32"/>
  <c r="I649" i="32"/>
  <c r="J649" i="32"/>
  <c r="H648" i="32"/>
  <c r="I648" i="32"/>
  <c r="J648" i="32"/>
  <c r="H647" i="32"/>
  <c r="I647" i="32"/>
  <c r="J647" i="32"/>
  <c r="H646" i="32"/>
  <c r="I646" i="32"/>
  <c r="J646" i="32"/>
  <c r="H645" i="32"/>
  <c r="I645" i="32"/>
  <c r="J645" i="32"/>
  <c r="H644" i="32"/>
  <c r="I644" i="32"/>
  <c r="J644" i="32"/>
  <c r="H643" i="32"/>
  <c r="I643" i="32"/>
  <c r="J643" i="32"/>
  <c r="H642" i="32"/>
  <c r="I642" i="32"/>
  <c r="J642" i="32"/>
  <c r="H641" i="32"/>
  <c r="I641" i="32"/>
  <c r="J641" i="32"/>
  <c r="H640" i="32"/>
  <c r="I640" i="32"/>
  <c r="J640" i="32"/>
  <c r="H639" i="32"/>
  <c r="I639" i="32"/>
  <c r="J639" i="32"/>
  <c r="H638" i="32"/>
  <c r="I638" i="32"/>
  <c r="J638" i="32"/>
  <c r="H637" i="32"/>
  <c r="I637" i="32"/>
  <c r="J637" i="32"/>
  <c r="H636" i="32"/>
  <c r="I636" i="32"/>
  <c r="J636" i="32"/>
  <c r="H635" i="32"/>
  <c r="I635" i="32"/>
  <c r="J635" i="32"/>
  <c r="H634" i="32"/>
  <c r="I634" i="32"/>
  <c r="J634" i="32"/>
  <c r="H633" i="32"/>
  <c r="I633" i="32"/>
  <c r="J633" i="32"/>
  <c r="H632" i="32"/>
  <c r="I632" i="32"/>
  <c r="J632" i="32"/>
  <c r="H631" i="32"/>
  <c r="I631" i="32"/>
  <c r="J631" i="32"/>
  <c r="H630" i="32"/>
  <c r="I630" i="32"/>
  <c r="J630" i="32"/>
  <c r="H629" i="32"/>
  <c r="I629" i="32"/>
  <c r="J629" i="32"/>
  <c r="H628" i="32"/>
  <c r="I628" i="32"/>
  <c r="J628" i="32"/>
  <c r="H627" i="32"/>
  <c r="I627" i="32"/>
  <c r="J627" i="32"/>
  <c r="H626" i="32"/>
  <c r="I626" i="32"/>
  <c r="J626" i="32"/>
  <c r="H625" i="32"/>
  <c r="I625" i="32"/>
  <c r="J625" i="32"/>
  <c r="H624" i="32"/>
  <c r="I624" i="32"/>
  <c r="J624" i="32"/>
  <c r="H623" i="32"/>
  <c r="I623" i="32"/>
  <c r="J623" i="32"/>
  <c r="H622" i="32"/>
  <c r="I622" i="32"/>
  <c r="J622" i="32"/>
  <c r="H621" i="32"/>
  <c r="I621" i="32"/>
  <c r="J621" i="32"/>
  <c r="H620" i="32"/>
  <c r="I620" i="32"/>
  <c r="J620" i="32"/>
  <c r="H619" i="32"/>
  <c r="I619" i="32"/>
  <c r="J619" i="32"/>
  <c r="H618" i="32"/>
  <c r="I618" i="32"/>
  <c r="J618" i="32"/>
  <c r="H617" i="32"/>
  <c r="I617" i="32"/>
  <c r="J617" i="32"/>
  <c r="H616" i="32"/>
  <c r="I616" i="32"/>
  <c r="J616" i="32"/>
  <c r="H615" i="32"/>
  <c r="I615" i="32"/>
  <c r="J615" i="32"/>
  <c r="H614" i="32"/>
  <c r="I614" i="32"/>
  <c r="J614" i="32"/>
  <c r="H613" i="32"/>
  <c r="I613" i="32"/>
  <c r="J613" i="32"/>
  <c r="H612" i="32"/>
  <c r="I612" i="32"/>
  <c r="J612" i="32"/>
  <c r="H611" i="32"/>
  <c r="I611" i="32"/>
  <c r="J611" i="32"/>
  <c r="H610" i="32"/>
  <c r="I610" i="32"/>
  <c r="J610" i="32"/>
  <c r="H609" i="32"/>
  <c r="I609" i="32"/>
  <c r="J609" i="32"/>
  <c r="H608" i="32"/>
  <c r="I608" i="32"/>
  <c r="J608" i="32"/>
  <c r="H607" i="32"/>
  <c r="I607" i="32"/>
  <c r="J607" i="32"/>
  <c r="H606" i="32"/>
  <c r="I606" i="32"/>
  <c r="J606" i="32"/>
  <c r="H605" i="32"/>
  <c r="I605" i="32"/>
  <c r="J605" i="32"/>
  <c r="H604" i="32"/>
  <c r="I604" i="32"/>
  <c r="J604" i="32"/>
  <c r="H603" i="32"/>
  <c r="I603" i="32"/>
  <c r="J603" i="32"/>
  <c r="H602" i="32"/>
  <c r="I602" i="32"/>
  <c r="J602" i="32"/>
  <c r="H601" i="32"/>
  <c r="I601" i="32"/>
  <c r="J601" i="32"/>
  <c r="H600" i="32"/>
  <c r="I600" i="32"/>
  <c r="J600" i="32"/>
  <c r="H599" i="32"/>
  <c r="I599" i="32"/>
  <c r="J599" i="32"/>
  <c r="H598" i="32"/>
  <c r="I598" i="32"/>
  <c r="J598" i="32"/>
  <c r="H597" i="32"/>
  <c r="I597" i="32"/>
  <c r="J597" i="32"/>
  <c r="H596" i="32"/>
  <c r="I596" i="32"/>
  <c r="J596" i="32"/>
  <c r="H595" i="32"/>
  <c r="I595" i="32"/>
  <c r="J595" i="32"/>
  <c r="H594" i="32"/>
  <c r="I594" i="32"/>
  <c r="J594" i="32"/>
  <c r="H593" i="32"/>
  <c r="I593" i="32"/>
  <c r="J593" i="32"/>
  <c r="H592" i="32"/>
  <c r="I592" i="32"/>
  <c r="J592" i="32"/>
  <c r="H591" i="32"/>
  <c r="I591" i="32"/>
  <c r="J591" i="32"/>
  <c r="H590" i="32"/>
  <c r="I590" i="32"/>
  <c r="J590" i="32"/>
  <c r="H589" i="32"/>
  <c r="I589" i="32"/>
  <c r="J589" i="32"/>
  <c r="H588" i="32"/>
  <c r="I588" i="32"/>
  <c r="J588" i="32"/>
  <c r="H587" i="32"/>
  <c r="I587" i="32"/>
  <c r="J587" i="32"/>
  <c r="H586" i="32"/>
  <c r="I586" i="32"/>
  <c r="J586" i="32"/>
  <c r="H585" i="32"/>
  <c r="I585" i="32"/>
  <c r="J585" i="32"/>
  <c r="H584" i="32"/>
  <c r="I584" i="32"/>
  <c r="J584" i="32"/>
  <c r="H583" i="32"/>
  <c r="I583" i="32"/>
  <c r="J583" i="32"/>
  <c r="H582" i="32"/>
  <c r="I582" i="32"/>
  <c r="J582" i="32"/>
  <c r="H581" i="32"/>
  <c r="I581" i="32"/>
  <c r="J581" i="32"/>
  <c r="H580" i="32"/>
  <c r="I580" i="32"/>
  <c r="J580" i="32"/>
  <c r="H579" i="32"/>
  <c r="I579" i="32"/>
  <c r="J579" i="32"/>
  <c r="H578" i="32"/>
  <c r="I578" i="32"/>
  <c r="J578" i="32"/>
  <c r="H577" i="32"/>
  <c r="I577" i="32"/>
  <c r="J577" i="32"/>
  <c r="H576" i="32"/>
  <c r="I576" i="32"/>
  <c r="J576" i="32"/>
  <c r="H575" i="32"/>
  <c r="I575" i="32"/>
  <c r="J575" i="32"/>
  <c r="H574" i="32"/>
  <c r="I574" i="32"/>
  <c r="J574" i="32"/>
  <c r="H573" i="32"/>
  <c r="I573" i="32"/>
  <c r="J573" i="32"/>
  <c r="H572" i="32"/>
  <c r="I572" i="32"/>
  <c r="J572" i="32"/>
  <c r="H571" i="32"/>
  <c r="I571" i="32"/>
  <c r="J571" i="32"/>
  <c r="H570" i="32"/>
  <c r="I570" i="32"/>
  <c r="J570" i="32"/>
  <c r="H569" i="32"/>
  <c r="I569" i="32"/>
  <c r="J569" i="32"/>
  <c r="H568" i="32"/>
  <c r="I568" i="32"/>
  <c r="J568" i="32"/>
  <c r="H567" i="32"/>
  <c r="I567" i="32"/>
  <c r="J567" i="32"/>
  <c r="H566" i="32"/>
  <c r="I566" i="32"/>
  <c r="J566" i="32"/>
  <c r="H565" i="32"/>
  <c r="I565" i="32"/>
  <c r="J565" i="32"/>
  <c r="H564" i="32"/>
  <c r="I564" i="32"/>
  <c r="J564" i="32"/>
  <c r="H563" i="32"/>
  <c r="I563" i="32"/>
  <c r="J563" i="32"/>
  <c r="H562" i="32"/>
  <c r="I562" i="32"/>
  <c r="J562" i="32"/>
  <c r="H561" i="32"/>
  <c r="I561" i="32"/>
  <c r="J561" i="32"/>
  <c r="H560" i="32"/>
  <c r="I560" i="32"/>
  <c r="J560" i="32"/>
  <c r="H559" i="32"/>
  <c r="I559" i="32"/>
  <c r="J559" i="32"/>
  <c r="H558" i="32"/>
  <c r="I558" i="32"/>
  <c r="J558" i="32"/>
  <c r="H557" i="32"/>
  <c r="I557" i="32"/>
  <c r="J557" i="32"/>
  <c r="H556" i="32"/>
  <c r="I556" i="32"/>
  <c r="J556" i="32"/>
  <c r="H555" i="32"/>
  <c r="I555" i="32"/>
  <c r="J555" i="32"/>
  <c r="H554" i="32"/>
  <c r="I554" i="32"/>
  <c r="J554" i="32"/>
  <c r="H553" i="32"/>
  <c r="I553" i="32"/>
  <c r="J553" i="32"/>
  <c r="H552" i="32"/>
  <c r="I552" i="32"/>
  <c r="J552" i="32"/>
  <c r="H551" i="32"/>
  <c r="I551" i="32"/>
  <c r="J551" i="32"/>
  <c r="H550" i="32"/>
  <c r="I550" i="32"/>
  <c r="J550" i="32"/>
  <c r="H549" i="32"/>
  <c r="I549" i="32"/>
  <c r="J549" i="32"/>
  <c r="H548" i="32"/>
  <c r="I548" i="32"/>
  <c r="J548" i="32"/>
  <c r="H547" i="32"/>
  <c r="I547" i="32"/>
  <c r="J547" i="32"/>
  <c r="H546" i="32"/>
  <c r="I546" i="32"/>
  <c r="J546" i="32"/>
  <c r="H545" i="32"/>
  <c r="I545" i="32"/>
  <c r="J545" i="32"/>
  <c r="H544" i="32"/>
  <c r="I544" i="32"/>
  <c r="J544" i="32"/>
  <c r="H543" i="32"/>
  <c r="I543" i="32"/>
  <c r="J543" i="32"/>
  <c r="H542" i="32"/>
  <c r="I542" i="32"/>
  <c r="J542" i="32"/>
  <c r="H541" i="32"/>
  <c r="I541" i="32"/>
  <c r="J541" i="32"/>
  <c r="H540" i="32"/>
  <c r="I540" i="32"/>
  <c r="J540" i="32"/>
  <c r="H539" i="32"/>
  <c r="I539" i="32"/>
  <c r="J539" i="32"/>
  <c r="H538" i="32"/>
  <c r="I538" i="32"/>
  <c r="J538" i="32"/>
  <c r="H537" i="32"/>
  <c r="I537" i="32"/>
  <c r="J537" i="32"/>
  <c r="H536" i="32"/>
  <c r="I536" i="32"/>
  <c r="J536" i="32"/>
  <c r="H535" i="32"/>
  <c r="I535" i="32"/>
  <c r="J535" i="32"/>
  <c r="H534" i="32"/>
  <c r="I534" i="32"/>
  <c r="J534" i="32"/>
  <c r="H533" i="32"/>
  <c r="I533" i="32"/>
  <c r="J533" i="32"/>
  <c r="H532" i="32"/>
  <c r="I532" i="32"/>
  <c r="J532" i="32"/>
  <c r="H531" i="32"/>
  <c r="I531" i="32"/>
  <c r="J531" i="32"/>
  <c r="H530" i="32"/>
  <c r="I530" i="32"/>
  <c r="J530" i="32"/>
  <c r="H529" i="32"/>
  <c r="I529" i="32"/>
  <c r="J529" i="32"/>
  <c r="H528" i="32"/>
  <c r="I528" i="32"/>
  <c r="J528" i="32"/>
  <c r="H527" i="32"/>
  <c r="I527" i="32"/>
  <c r="J527" i="32"/>
  <c r="H526" i="32"/>
  <c r="I526" i="32"/>
  <c r="J526" i="32"/>
  <c r="H525" i="32"/>
  <c r="I525" i="32"/>
  <c r="J525" i="32"/>
  <c r="H524" i="32"/>
  <c r="I524" i="32"/>
  <c r="J524" i="32"/>
  <c r="H523" i="32"/>
  <c r="I523" i="32"/>
  <c r="J523" i="32"/>
  <c r="H522" i="32"/>
  <c r="I522" i="32"/>
  <c r="J522" i="32"/>
  <c r="H521" i="32"/>
  <c r="I521" i="32"/>
  <c r="J521" i="32"/>
  <c r="H520" i="32"/>
  <c r="I520" i="32"/>
  <c r="J520" i="32"/>
  <c r="H519" i="32"/>
  <c r="I519" i="32"/>
  <c r="J519" i="32"/>
  <c r="H518" i="32"/>
  <c r="I518" i="32"/>
  <c r="J518" i="32"/>
  <c r="H517" i="32"/>
  <c r="I517" i="32"/>
  <c r="J517" i="32"/>
  <c r="H516" i="32"/>
  <c r="I516" i="32"/>
  <c r="J516" i="32"/>
  <c r="H515" i="32"/>
  <c r="I515" i="32"/>
  <c r="J515" i="32"/>
  <c r="H514" i="32"/>
  <c r="I514" i="32"/>
  <c r="J514" i="32"/>
  <c r="H513" i="32"/>
  <c r="I513" i="32"/>
  <c r="J513" i="32"/>
  <c r="H512" i="32"/>
  <c r="I512" i="32"/>
  <c r="J512" i="32"/>
  <c r="H511" i="32"/>
  <c r="I511" i="32"/>
  <c r="J511" i="32"/>
  <c r="H510" i="32"/>
  <c r="I510" i="32"/>
  <c r="J510" i="32"/>
  <c r="H509" i="32"/>
  <c r="I509" i="32"/>
  <c r="J509" i="32"/>
  <c r="H508" i="32"/>
  <c r="I508" i="32"/>
  <c r="J508" i="32"/>
  <c r="H507" i="32"/>
  <c r="I507" i="32"/>
  <c r="J507" i="32"/>
  <c r="H506" i="32"/>
  <c r="I506" i="32"/>
  <c r="J506" i="32"/>
  <c r="H505" i="32"/>
  <c r="I505" i="32"/>
  <c r="J505" i="32"/>
  <c r="H504" i="32"/>
  <c r="I504" i="32"/>
  <c r="J504" i="32"/>
  <c r="H503" i="32"/>
  <c r="I503" i="32"/>
  <c r="J503" i="32"/>
  <c r="H502" i="32"/>
  <c r="I502" i="32"/>
  <c r="J502" i="32"/>
  <c r="H501" i="32"/>
  <c r="I501" i="32"/>
  <c r="J501" i="32"/>
  <c r="H500" i="32"/>
  <c r="I500" i="32"/>
  <c r="J500" i="32"/>
  <c r="H499" i="32"/>
  <c r="I499" i="32"/>
  <c r="J499" i="32"/>
  <c r="H498" i="32"/>
  <c r="I498" i="32"/>
  <c r="J498" i="32"/>
  <c r="H497" i="32"/>
  <c r="I497" i="32"/>
  <c r="J497" i="32"/>
  <c r="H496" i="32"/>
  <c r="I496" i="32"/>
  <c r="J496" i="32"/>
  <c r="H495" i="32"/>
  <c r="I495" i="32"/>
  <c r="J495" i="32"/>
  <c r="H494" i="32"/>
  <c r="I494" i="32"/>
  <c r="J494" i="32"/>
  <c r="H493" i="32"/>
  <c r="I493" i="32"/>
  <c r="J493" i="32"/>
  <c r="H492" i="32"/>
  <c r="I492" i="32"/>
  <c r="J492" i="32"/>
  <c r="H491" i="32"/>
  <c r="I491" i="32"/>
  <c r="J491" i="32"/>
  <c r="H490" i="32"/>
  <c r="I490" i="32"/>
  <c r="J490" i="32"/>
  <c r="H489" i="32"/>
  <c r="I489" i="32"/>
  <c r="J489" i="32"/>
  <c r="H488" i="32"/>
  <c r="I488" i="32"/>
  <c r="J488" i="32"/>
  <c r="H487" i="32"/>
  <c r="I487" i="32"/>
  <c r="J487" i="32"/>
  <c r="H486" i="32"/>
  <c r="I486" i="32"/>
  <c r="J486" i="32"/>
  <c r="H485" i="32"/>
  <c r="I485" i="32"/>
  <c r="J485" i="32"/>
  <c r="H484" i="32"/>
  <c r="I484" i="32"/>
  <c r="J484" i="32"/>
  <c r="H483" i="32"/>
  <c r="I483" i="32"/>
  <c r="J483" i="32"/>
  <c r="H482" i="32"/>
  <c r="I482" i="32"/>
  <c r="J482" i="32"/>
  <c r="H481" i="32"/>
  <c r="I481" i="32"/>
  <c r="J481" i="32"/>
  <c r="H480" i="32"/>
  <c r="I480" i="32"/>
  <c r="J480" i="32"/>
  <c r="H479" i="32"/>
  <c r="I479" i="32"/>
  <c r="J479" i="32"/>
  <c r="H478" i="32"/>
  <c r="I478" i="32"/>
  <c r="J478" i="32"/>
  <c r="H477" i="32"/>
  <c r="I477" i="32"/>
  <c r="J477" i="32"/>
  <c r="H476" i="32"/>
  <c r="I476" i="32"/>
  <c r="J476" i="32"/>
  <c r="H475" i="32"/>
  <c r="I475" i="32"/>
  <c r="J475" i="32"/>
  <c r="H474" i="32"/>
  <c r="I474" i="32"/>
  <c r="J474" i="32"/>
  <c r="H473" i="32"/>
  <c r="I473" i="32"/>
  <c r="J473" i="32"/>
  <c r="H472" i="32"/>
  <c r="I472" i="32"/>
  <c r="J472" i="32"/>
  <c r="H471" i="32"/>
  <c r="I471" i="32"/>
  <c r="J471" i="32"/>
  <c r="H470" i="32"/>
  <c r="I470" i="32"/>
  <c r="J470" i="32"/>
  <c r="H469" i="32"/>
  <c r="I469" i="32"/>
  <c r="J469" i="32"/>
  <c r="H468" i="32"/>
  <c r="I468" i="32"/>
  <c r="J468" i="32"/>
  <c r="H467" i="32"/>
  <c r="I467" i="32"/>
  <c r="J467" i="32"/>
  <c r="H466" i="32"/>
  <c r="I466" i="32"/>
  <c r="J466" i="32"/>
  <c r="H465" i="32"/>
  <c r="I465" i="32"/>
  <c r="J465" i="32"/>
  <c r="H464" i="32"/>
  <c r="I464" i="32"/>
  <c r="J464" i="32"/>
  <c r="H463" i="32"/>
  <c r="I463" i="32"/>
  <c r="J463" i="32"/>
  <c r="H462" i="32"/>
  <c r="I462" i="32"/>
  <c r="J462" i="32"/>
  <c r="H461" i="32"/>
  <c r="I461" i="32"/>
  <c r="J461" i="32"/>
  <c r="H460" i="32"/>
  <c r="I460" i="32"/>
  <c r="J460" i="32"/>
  <c r="H459" i="32"/>
  <c r="I459" i="32"/>
  <c r="J459" i="32"/>
  <c r="H458" i="32"/>
  <c r="I458" i="32"/>
  <c r="J458" i="32"/>
  <c r="H457" i="32"/>
  <c r="I457" i="32"/>
  <c r="J457" i="32"/>
  <c r="H456" i="32"/>
  <c r="I456" i="32"/>
  <c r="J456" i="32"/>
  <c r="H455" i="32"/>
  <c r="I455" i="32"/>
  <c r="J455" i="32"/>
  <c r="H454" i="32"/>
  <c r="I454" i="32"/>
  <c r="J454" i="32"/>
  <c r="H453" i="32"/>
  <c r="I453" i="32"/>
  <c r="J453" i="32"/>
  <c r="H452" i="32"/>
  <c r="I452" i="32"/>
  <c r="J452" i="32"/>
  <c r="H451" i="32"/>
  <c r="I451" i="32"/>
  <c r="J451" i="32"/>
  <c r="H450" i="32"/>
  <c r="I450" i="32"/>
  <c r="J450" i="32"/>
  <c r="H449" i="32"/>
  <c r="I449" i="32"/>
  <c r="J449" i="32"/>
  <c r="H448" i="32"/>
  <c r="I448" i="32"/>
  <c r="J448" i="32"/>
  <c r="H447" i="32"/>
  <c r="I447" i="32"/>
  <c r="J447" i="32"/>
  <c r="H446" i="32"/>
  <c r="I446" i="32"/>
  <c r="J446" i="32"/>
  <c r="H445" i="32"/>
  <c r="I445" i="32"/>
  <c r="J445" i="32"/>
  <c r="H444" i="32"/>
  <c r="I444" i="32"/>
  <c r="J444" i="32"/>
  <c r="H443" i="32"/>
  <c r="I443" i="32"/>
  <c r="J443" i="32"/>
  <c r="H442" i="32"/>
  <c r="I442" i="32"/>
  <c r="J442" i="32"/>
  <c r="H441" i="32"/>
  <c r="I441" i="32"/>
  <c r="J441" i="32"/>
  <c r="H440" i="32"/>
  <c r="I440" i="32"/>
  <c r="J440" i="32"/>
  <c r="H439" i="32"/>
  <c r="I439" i="32"/>
  <c r="J439" i="32"/>
  <c r="H438" i="32"/>
  <c r="I438" i="32"/>
  <c r="J438" i="32"/>
  <c r="H437" i="32"/>
  <c r="I437" i="32"/>
  <c r="J437" i="32"/>
  <c r="H436" i="32"/>
  <c r="I436" i="32"/>
  <c r="J436" i="32"/>
  <c r="H435" i="32"/>
  <c r="I435" i="32"/>
  <c r="J435" i="32"/>
  <c r="H434" i="32"/>
  <c r="I434" i="32"/>
  <c r="J434" i="32"/>
  <c r="H433" i="32"/>
  <c r="I433" i="32"/>
  <c r="J433" i="32"/>
  <c r="H432" i="32"/>
  <c r="I432" i="32"/>
  <c r="J432" i="32"/>
  <c r="H431" i="32"/>
  <c r="I431" i="32"/>
  <c r="J431" i="32"/>
  <c r="H430" i="32"/>
  <c r="I430" i="32"/>
  <c r="J430" i="32"/>
  <c r="H429" i="32"/>
  <c r="I429" i="32"/>
  <c r="J429" i="32"/>
  <c r="H428" i="32"/>
  <c r="I428" i="32"/>
  <c r="J428" i="32"/>
  <c r="H427" i="32"/>
  <c r="I427" i="32"/>
  <c r="J427" i="32"/>
  <c r="H426" i="32"/>
  <c r="I426" i="32"/>
  <c r="J426" i="32"/>
  <c r="H425" i="32"/>
  <c r="I425" i="32"/>
  <c r="J425" i="32"/>
  <c r="H424" i="32"/>
  <c r="I424" i="32"/>
  <c r="J424" i="32"/>
  <c r="H423" i="32"/>
  <c r="I423" i="32"/>
  <c r="J423" i="32"/>
  <c r="H422" i="32"/>
  <c r="I422" i="32"/>
  <c r="J422" i="32"/>
  <c r="H421" i="32"/>
  <c r="I421" i="32"/>
  <c r="J421" i="32"/>
  <c r="H420" i="32"/>
  <c r="I420" i="32"/>
  <c r="J420" i="32"/>
  <c r="H419" i="32"/>
  <c r="I419" i="32"/>
  <c r="J419" i="32"/>
  <c r="H418" i="32"/>
  <c r="I418" i="32"/>
  <c r="J418" i="32"/>
  <c r="H417" i="32"/>
  <c r="I417" i="32"/>
  <c r="J417" i="32"/>
  <c r="H416" i="32"/>
  <c r="I416" i="32"/>
  <c r="J416" i="32"/>
  <c r="H415" i="32"/>
  <c r="I415" i="32"/>
  <c r="J415" i="32"/>
  <c r="H414" i="32"/>
  <c r="I414" i="32"/>
  <c r="J414" i="32"/>
  <c r="H413" i="32"/>
  <c r="I413" i="32"/>
  <c r="J413" i="32"/>
  <c r="H412" i="32"/>
  <c r="I412" i="32"/>
  <c r="J412" i="32"/>
  <c r="H411" i="32"/>
  <c r="I411" i="32"/>
  <c r="J411" i="32"/>
  <c r="H410" i="32"/>
  <c r="I410" i="32"/>
  <c r="J410" i="32"/>
  <c r="H409" i="32"/>
  <c r="I409" i="32"/>
  <c r="J409" i="32"/>
  <c r="H408" i="32"/>
  <c r="I408" i="32"/>
  <c r="J408" i="32"/>
  <c r="H407" i="32"/>
  <c r="I407" i="32"/>
  <c r="J407" i="32"/>
  <c r="H406" i="32"/>
  <c r="I406" i="32"/>
  <c r="J406" i="32"/>
  <c r="H405" i="32"/>
  <c r="I405" i="32"/>
  <c r="J405" i="32"/>
  <c r="H404" i="32"/>
  <c r="I404" i="32"/>
  <c r="J404" i="32"/>
  <c r="H403" i="32"/>
  <c r="I403" i="32"/>
  <c r="J403" i="32"/>
  <c r="H402" i="32"/>
  <c r="I402" i="32"/>
  <c r="J402" i="32"/>
  <c r="H401" i="32"/>
  <c r="I401" i="32"/>
  <c r="J401" i="32"/>
  <c r="H400" i="32"/>
  <c r="I400" i="32"/>
  <c r="J400" i="32"/>
  <c r="H399" i="32"/>
  <c r="I399" i="32"/>
  <c r="J399" i="32"/>
  <c r="H398" i="32"/>
  <c r="I398" i="32"/>
  <c r="J398" i="32"/>
  <c r="H397" i="32"/>
  <c r="I397" i="32"/>
  <c r="J397" i="32"/>
  <c r="H396" i="32"/>
  <c r="I396" i="32"/>
  <c r="J396" i="32"/>
  <c r="H395" i="32"/>
  <c r="I395" i="32"/>
  <c r="J395" i="32"/>
  <c r="H394" i="32"/>
  <c r="I394" i="32"/>
  <c r="J394" i="32"/>
  <c r="H393" i="32"/>
  <c r="I393" i="32"/>
  <c r="J393" i="32"/>
  <c r="H392" i="32"/>
  <c r="I392" i="32"/>
  <c r="J392" i="32"/>
  <c r="I391" i="32"/>
  <c r="J391" i="32"/>
  <c r="I390" i="32"/>
  <c r="J390" i="32"/>
  <c r="I389" i="32"/>
  <c r="J389" i="32"/>
  <c r="H1451" i="32"/>
  <c r="I1451" i="32"/>
  <c r="J1451" i="32"/>
  <c r="H1450" i="32"/>
  <c r="I1450" i="32"/>
  <c r="J1450" i="32"/>
  <c r="H1449" i="32"/>
  <c r="I1449" i="32"/>
  <c r="J1449" i="32"/>
  <c r="H1448" i="32"/>
  <c r="I1448" i="32"/>
  <c r="J1448" i="32"/>
  <c r="H1447" i="32"/>
  <c r="I1447" i="32"/>
  <c r="J1447" i="32"/>
  <c r="H1446" i="32"/>
  <c r="I1446" i="32"/>
  <c r="J1446" i="32"/>
  <c r="H1445" i="32"/>
  <c r="I1445" i="32"/>
  <c r="J1445" i="32"/>
  <c r="H1444" i="32"/>
  <c r="I1444" i="32"/>
  <c r="J1444" i="32"/>
  <c r="H1443" i="32"/>
  <c r="I1443" i="32"/>
  <c r="J1443" i="32"/>
  <c r="H1442" i="32"/>
  <c r="I1442" i="32"/>
  <c r="J1442" i="32"/>
  <c r="H1441" i="32"/>
  <c r="I1441" i="32"/>
  <c r="J1441" i="32"/>
  <c r="H1440" i="32"/>
  <c r="I1440" i="32"/>
  <c r="J1440" i="32"/>
  <c r="H1439" i="32"/>
  <c r="I1439" i="32"/>
  <c r="J1439" i="32"/>
  <c r="H1438" i="32"/>
  <c r="I1438" i="32"/>
  <c r="J1438" i="32"/>
  <c r="H1437" i="32"/>
  <c r="I1437" i="32"/>
  <c r="J1437" i="32"/>
  <c r="H1436" i="32"/>
  <c r="I1436" i="32"/>
  <c r="J1436" i="32"/>
  <c r="H1435" i="32"/>
  <c r="I1435" i="32"/>
  <c r="J1435" i="32"/>
  <c r="H1434" i="32"/>
  <c r="I1434" i="32"/>
  <c r="J1434" i="32"/>
  <c r="H1433" i="32"/>
  <c r="I1433" i="32"/>
  <c r="J1433" i="32"/>
  <c r="H1432" i="32"/>
  <c r="I1432" i="32"/>
  <c r="J1432" i="32"/>
  <c r="H1431" i="32"/>
  <c r="I1431" i="32"/>
  <c r="J1431" i="32"/>
  <c r="H1430" i="32"/>
  <c r="I1430" i="32"/>
  <c r="J1430" i="32"/>
  <c r="H1429" i="32"/>
  <c r="I1429" i="32"/>
  <c r="J1429" i="32"/>
  <c r="H1428" i="32"/>
  <c r="I1428" i="32"/>
  <c r="J1428" i="32"/>
  <c r="H1427" i="32"/>
  <c r="I1427" i="32"/>
  <c r="J1427" i="32"/>
  <c r="H1426" i="32"/>
  <c r="I1426" i="32"/>
  <c r="J1426" i="32"/>
  <c r="H1425" i="32"/>
  <c r="I1425" i="32"/>
  <c r="J1425" i="32"/>
  <c r="H1424" i="32"/>
  <c r="I1424" i="32"/>
  <c r="J1424" i="32"/>
  <c r="H1423" i="32"/>
  <c r="I1423" i="32"/>
  <c r="J1423" i="32"/>
  <c r="H1422" i="32"/>
  <c r="I1422" i="32"/>
  <c r="J1422" i="32"/>
  <c r="H1421" i="32"/>
  <c r="I1421" i="32"/>
  <c r="J1421" i="32"/>
  <c r="H1420" i="32"/>
  <c r="I1420" i="32"/>
  <c r="J1420" i="32"/>
  <c r="H1419" i="32"/>
  <c r="I1419" i="32"/>
  <c r="J1419" i="32"/>
  <c r="H1418" i="32"/>
  <c r="I1418" i="32"/>
  <c r="J1418" i="32"/>
  <c r="H1417" i="32"/>
  <c r="I1417" i="32"/>
  <c r="J1417" i="32"/>
  <c r="H1416" i="32"/>
  <c r="I1416" i="32"/>
  <c r="J1416" i="32"/>
  <c r="H1415" i="32"/>
  <c r="I1415" i="32"/>
  <c r="J1415" i="32"/>
  <c r="H1414" i="32"/>
  <c r="I1414" i="32"/>
  <c r="J1414" i="32"/>
  <c r="H1413" i="32"/>
  <c r="I1413" i="32"/>
  <c r="J1413" i="32"/>
  <c r="H1412" i="32"/>
  <c r="I1412" i="32"/>
  <c r="J1412" i="32"/>
  <c r="H1411" i="32"/>
  <c r="I1411" i="32"/>
  <c r="J1411" i="32"/>
  <c r="H1410" i="32"/>
  <c r="I1410" i="32"/>
  <c r="J1410" i="32"/>
  <c r="H1409" i="32"/>
  <c r="I1409" i="32"/>
  <c r="J1409" i="32"/>
  <c r="H1408" i="32"/>
  <c r="I1408" i="32"/>
  <c r="J1408" i="32"/>
  <c r="H1407" i="32"/>
  <c r="I1407" i="32"/>
  <c r="J1407" i="32"/>
  <c r="H1406" i="32"/>
  <c r="I1406" i="32"/>
  <c r="J1406" i="32"/>
  <c r="H1405" i="32"/>
  <c r="I1405" i="32"/>
  <c r="J1405" i="32"/>
  <c r="H1404" i="32"/>
  <c r="I1404" i="32"/>
  <c r="J1404" i="32"/>
  <c r="H1403" i="32"/>
  <c r="I1403" i="32"/>
  <c r="J1403" i="32"/>
  <c r="H1402" i="32"/>
  <c r="I1402" i="32"/>
  <c r="J1402" i="32"/>
  <c r="H1401" i="32"/>
  <c r="I1401" i="32"/>
  <c r="J1401" i="32"/>
  <c r="H1400" i="32"/>
  <c r="I1400" i="32"/>
  <c r="J1400" i="32"/>
  <c r="H1399" i="32"/>
  <c r="I1399" i="32"/>
  <c r="J1399" i="32"/>
  <c r="H1398" i="32"/>
  <c r="I1398" i="32"/>
  <c r="J1398" i="32"/>
  <c r="H1397" i="32"/>
  <c r="I1397" i="32"/>
  <c r="J1397" i="32"/>
  <c r="H1396" i="32"/>
  <c r="I1396" i="32"/>
  <c r="J1396" i="32"/>
  <c r="H1395" i="32"/>
  <c r="I1395" i="32"/>
  <c r="J1395" i="32"/>
  <c r="H1394" i="32"/>
  <c r="I1394" i="32"/>
  <c r="J1394" i="32"/>
  <c r="H1393" i="32"/>
  <c r="I1393" i="32"/>
  <c r="J1393" i="32"/>
  <c r="H1392" i="32"/>
  <c r="I1392" i="32"/>
  <c r="J1392" i="32"/>
  <c r="H1391" i="32"/>
  <c r="I1391" i="32"/>
  <c r="J1391" i="32"/>
  <c r="H1390" i="32"/>
  <c r="I1390" i="32"/>
  <c r="J1390" i="32"/>
  <c r="H1389" i="32"/>
  <c r="I1389" i="32"/>
  <c r="J1389" i="32"/>
  <c r="H1388" i="32"/>
  <c r="I1388" i="32"/>
  <c r="J1388" i="32"/>
  <c r="H1387" i="32"/>
  <c r="I1387" i="32"/>
  <c r="J1387" i="32"/>
  <c r="H1386" i="32"/>
  <c r="I1386" i="32"/>
  <c r="J1386" i="32"/>
  <c r="H1385" i="32"/>
  <c r="I1385" i="32"/>
  <c r="J1385" i="32"/>
  <c r="H1384" i="32"/>
  <c r="I1384" i="32"/>
  <c r="J1384" i="32"/>
  <c r="H1383" i="32"/>
  <c r="I1383" i="32"/>
  <c r="J1383" i="32"/>
  <c r="H1382" i="32"/>
  <c r="I1382" i="32"/>
  <c r="J1382" i="32"/>
  <c r="H1381" i="32"/>
  <c r="I1381" i="32"/>
  <c r="J1381" i="32"/>
  <c r="H1380" i="32"/>
  <c r="I1380" i="32"/>
  <c r="J1380" i="32"/>
  <c r="H1379" i="32"/>
  <c r="I1379" i="32"/>
  <c r="J1379" i="32"/>
  <c r="H1378" i="32"/>
  <c r="I1378" i="32"/>
  <c r="J1378" i="32"/>
  <c r="H1377" i="32"/>
  <c r="I1377" i="32"/>
  <c r="J1377" i="32"/>
  <c r="H1376" i="32"/>
  <c r="I1376" i="32"/>
  <c r="J1376" i="32"/>
  <c r="H1375" i="32"/>
  <c r="I1375" i="32"/>
  <c r="J1375" i="32"/>
  <c r="H1374" i="32"/>
  <c r="I1374" i="32"/>
  <c r="J1374" i="32"/>
  <c r="H1373" i="32"/>
  <c r="I1373" i="32"/>
  <c r="J1373" i="32"/>
  <c r="H1372" i="32"/>
  <c r="I1372" i="32"/>
  <c r="J1372" i="32"/>
  <c r="H1371" i="32"/>
  <c r="I1371" i="32"/>
  <c r="J1371" i="32"/>
  <c r="H1370" i="32"/>
  <c r="I1370" i="32"/>
  <c r="J1370" i="32"/>
  <c r="H1369" i="32"/>
  <c r="I1369" i="32"/>
  <c r="J1369" i="32"/>
  <c r="H1368" i="32"/>
  <c r="I1368" i="32"/>
  <c r="J1368" i="32"/>
  <c r="H1367" i="32"/>
  <c r="I1367" i="32"/>
  <c r="J1367" i="32"/>
  <c r="H1366" i="32"/>
  <c r="I1366" i="32"/>
  <c r="J1366" i="32"/>
  <c r="H1365" i="32"/>
  <c r="I1365" i="32"/>
  <c r="J1365" i="32"/>
  <c r="H1364" i="32"/>
  <c r="I1364" i="32"/>
  <c r="J1364" i="32"/>
  <c r="H1363" i="32"/>
  <c r="I1363" i="32"/>
  <c r="J1363" i="32"/>
  <c r="H1362" i="32"/>
  <c r="I1362" i="32"/>
  <c r="J1362" i="32"/>
  <c r="H1361" i="32"/>
  <c r="I1361" i="32"/>
  <c r="J1361" i="32"/>
  <c r="H1360" i="32"/>
  <c r="I1360" i="32"/>
  <c r="J1360" i="32"/>
  <c r="H1359" i="32"/>
  <c r="I1359" i="32"/>
  <c r="J1359" i="32"/>
  <c r="H1358" i="32"/>
  <c r="I1358" i="32"/>
  <c r="J1358" i="32"/>
  <c r="H1357" i="32"/>
  <c r="I1357" i="32"/>
  <c r="J1357" i="32"/>
  <c r="H1356" i="32"/>
  <c r="I1356" i="32"/>
  <c r="J1356" i="32"/>
  <c r="H1355" i="32"/>
  <c r="I1355" i="32"/>
  <c r="J1355" i="32"/>
  <c r="H1354" i="32"/>
  <c r="I1354" i="32"/>
  <c r="J1354" i="32"/>
  <c r="H1353" i="32"/>
  <c r="I1353" i="32"/>
  <c r="J1353" i="32"/>
  <c r="H1352" i="32"/>
  <c r="I1352" i="32"/>
  <c r="J1352" i="32"/>
  <c r="H1351" i="32"/>
  <c r="I1351" i="32"/>
  <c r="J1351" i="32"/>
  <c r="H1350" i="32"/>
  <c r="I1350" i="32"/>
  <c r="J1350" i="32"/>
  <c r="H1349" i="32"/>
  <c r="I1349" i="32"/>
  <c r="J1349" i="32"/>
  <c r="H1348" i="32"/>
  <c r="I1348" i="32"/>
  <c r="J1348" i="32"/>
  <c r="H1347" i="32"/>
  <c r="I1347" i="32"/>
  <c r="J1347" i="32"/>
  <c r="H1346" i="32"/>
  <c r="I1346" i="32"/>
  <c r="J1346" i="32"/>
  <c r="H1345" i="32"/>
  <c r="I1345" i="32"/>
  <c r="J1345" i="32"/>
  <c r="H1344" i="32"/>
  <c r="I1344" i="32"/>
  <c r="J1344" i="32"/>
  <c r="H1343" i="32"/>
  <c r="I1343" i="32"/>
  <c r="J1343" i="32"/>
  <c r="H1342" i="32"/>
  <c r="I1342" i="32"/>
  <c r="J1342" i="32"/>
  <c r="H1341" i="32"/>
  <c r="I1341" i="32"/>
  <c r="J1341" i="32"/>
  <c r="H1340" i="32"/>
  <c r="I1340" i="32"/>
  <c r="J1340" i="32"/>
  <c r="H1339" i="32"/>
  <c r="I1339" i="32"/>
  <c r="J1339" i="32"/>
  <c r="H1338" i="32"/>
  <c r="I1338" i="32"/>
  <c r="J1338" i="32"/>
  <c r="H1337" i="32"/>
  <c r="I1337" i="32"/>
  <c r="J1337" i="32"/>
  <c r="H1336" i="32"/>
  <c r="I1336" i="32"/>
  <c r="J1336" i="32"/>
  <c r="H1335" i="32"/>
  <c r="I1335" i="32"/>
  <c r="J1335" i="32"/>
  <c r="H1334" i="32"/>
  <c r="I1334" i="32"/>
  <c r="J1334" i="32"/>
  <c r="H1333" i="32"/>
  <c r="I1333" i="32"/>
  <c r="J1333" i="32"/>
  <c r="H1332" i="32"/>
  <c r="I1332" i="32"/>
  <c r="J1332" i="32"/>
  <c r="H1331" i="32"/>
  <c r="I1331" i="32"/>
  <c r="J1331" i="32"/>
  <c r="H1330" i="32"/>
  <c r="I1330" i="32"/>
  <c r="J1330" i="32"/>
  <c r="H1329" i="32"/>
  <c r="I1329" i="32"/>
  <c r="J1329" i="32"/>
  <c r="H1328" i="32"/>
  <c r="I1328" i="32"/>
  <c r="J1328" i="32"/>
  <c r="H1327" i="32"/>
  <c r="I1327" i="32"/>
  <c r="J1327" i="32"/>
  <c r="H1326" i="32"/>
  <c r="I1326" i="32"/>
  <c r="J1326" i="32"/>
  <c r="H1325" i="32"/>
  <c r="I1325" i="32"/>
  <c r="J1325" i="32"/>
  <c r="H1324" i="32"/>
  <c r="I1324" i="32"/>
  <c r="J1324" i="32"/>
  <c r="H1323" i="32"/>
  <c r="I1323" i="32"/>
  <c r="J1323" i="32"/>
  <c r="H1322" i="32"/>
  <c r="I1322" i="32"/>
  <c r="J1322" i="32"/>
  <c r="H1321" i="32"/>
  <c r="I1321" i="32"/>
  <c r="J1321" i="32"/>
  <c r="H1320" i="32"/>
  <c r="I1320" i="32"/>
  <c r="J1320" i="32"/>
  <c r="H1319" i="32"/>
  <c r="I1319" i="32"/>
  <c r="J1319" i="32"/>
  <c r="H1318" i="32"/>
  <c r="I1318" i="32"/>
  <c r="J1318" i="32"/>
  <c r="H1317" i="32"/>
  <c r="I1317" i="32"/>
  <c r="J1317" i="32"/>
  <c r="H1316" i="32"/>
  <c r="I1316" i="32"/>
  <c r="J1316" i="32"/>
  <c r="H1315" i="32"/>
  <c r="I1315" i="32"/>
  <c r="J1315" i="32"/>
  <c r="H1314" i="32"/>
  <c r="I1314" i="32"/>
  <c r="J1314" i="32"/>
  <c r="H1313" i="32"/>
  <c r="I1313" i="32"/>
  <c r="J1313" i="32"/>
  <c r="H1312" i="32"/>
  <c r="I1312" i="32"/>
  <c r="J1312" i="32"/>
  <c r="H1311" i="32"/>
  <c r="I1311" i="32"/>
  <c r="J1311" i="32"/>
  <c r="H1310" i="32"/>
  <c r="I1310" i="32"/>
  <c r="J1310" i="32"/>
  <c r="H1309" i="32"/>
  <c r="I1309" i="32"/>
  <c r="J1309" i="32"/>
  <c r="H1308" i="32"/>
  <c r="I1308" i="32"/>
  <c r="J1308" i="32"/>
  <c r="H1307" i="32"/>
  <c r="I1307" i="32"/>
  <c r="J1307" i="32"/>
  <c r="H1306" i="32"/>
  <c r="I1306" i="32"/>
  <c r="J1306" i="32"/>
  <c r="H1305" i="32"/>
  <c r="I1305" i="32"/>
  <c r="J1305" i="32"/>
  <c r="H1304" i="32"/>
  <c r="I1304" i="32"/>
  <c r="J1304" i="32"/>
  <c r="H1303" i="32"/>
  <c r="I1303" i="32"/>
  <c r="J1303" i="32"/>
  <c r="H1302" i="32"/>
  <c r="I1302" i="32"/>
  <c r="J1302" i="32"/>
  <c r="H1301" i="32"/>
  <c r="I1301" i="32"/>
  <c r="J1301" i="32"/>
  <c r="H1300" i="32"/>
  <c r="I1300" i="32"/>
  <c r="J1300" i="32"/>
  <c r="H1299" i="32"/>
  <c r="I1299" i="32"/>
  <c r="J1299" i="32"/>
  <c r="H1298" i="32"/>
  <c r="I1298" i="32"/>
  <c r="J1298" i="32"/>
  <c r="H1297" i="32"/>
  <c r="I1297" i="32"/>
  <c r="J1297" i="32"/>
  <c r="H1296" i="32"/>
  <c r="I1296" i="32"/>
  <c r="J1296" i="32"/>
  <c r="H1295" i="32"/>
  <c r="I1295" i="32"/>
  <c r="J1295" i="32"/>
  <c r="H1294" i="32"/>
  <c r="I1294" i="32"/>
  <c r="J1294" i="32"/>
  <c r="H1293" i="32"/>
  <c r="I1293" i="32"/>
  <c r="J1293" i="32"/>
  <c r="H1292" i="32"/>
  <c r="I1292" i="32"/>
  <c r="J1292" i="32"/>
  <c r="H1291" i="32"/>
  <c r="I1291" i="32"/>
  <c r="J1291" i="32"/>
  <c r="H1290" i="32"/>
  <c r="I1290" i="32"/>
  <c r="J1290" i="32"/>
  <c r="H1289" i="32"/>
  <c r="I1289" i="32"/>
  <c r="J1289" i="32"/>
  <c r="H1288" i="32"/>
  <c r="I1288" i="32"/>
  <c r="J1288" i="32"/>
  <c r="H1287" i="32"/>
  <c r="I1287" i="32"/>
  <c r="J1287" i="32"/>
  <c r="H1286" i="32"/>
  <c r="I1286" i="32"/>
  <c r="J1286" i="32"/>
  <c r="H1285" i="32"/>
  <c r="I1285" i="32"/>
  <c r="J1285" i="32"/>
  <c r="H1284" i="32"/>
  <c r="I1284" i="32"/>
  <c r="J1284" i="32"/>
  <c r="H1283" i="32"/>
  <c r="I1283" i="32"/>
  <c r="J1283" i="32"/>
  <c r="H1282" i="32"/>
  <c r="I1282" i="32"/>
  <c r="J1282" i="32"/>
  <c r="H1281" i="32"/>
  <c r="I1281" i="32"/>
  <c r="J1281" i="32"/>
  <c r="H1280" i="32"/>
  <c r="I1280" i="32"/>
  <c r="J1280" i="32"/>
  <c r="H1279" i="32"/>
  <c r="I1279" i="32"/>
  <c r="J1279" i="32"/>
  <c r="H1278" i="32"/>
  <c r="I1278" i="32"/>
  <c r="J1278" i="32"/>
  <c r="H1277" i="32"/>
  <c r="I1277" i="32"/>
  <c r="J1277" i="32"/>
  <c r="H1276" i="32"/>
  <c r="I1276" i="32"/>
  <c r="J1276" i="32"/>
  <c r="H1275" i="32"/>
  <c r="I1275" i="32"/>
  <c r="J1275" i="32"/>
  <c r="H1274" i="32"/>
  <c r="I1274" i="32"/>
  <c r="J1274" i="32"/>
  <c r="H1273" i="32"/>
  <c r="I1273" i="32"/>
  <c r="J1273" i="32"/>
  <c r="H1272" i="32"/>
  <c r="I1272" i="32"/>
  <c r="J1272" i="32"/>
  <c r="H1271" i="32"/>
  <c r="I1271" i="32"/>
  <c r="J1271" i="32"/>
  <c r="H1270" i="32"/>
  <c r="I1270" i="32"/>
  <c r="J1270" i="32"/>
  <c r="H1269" i="32"/>
  <c r="I1269" i="32"/>
  <c r="J1269" i="32"/>
  <c r="H1268" i="32"/>
  <c r="I1268" i="32"/>
  <c r="J1268" i="32"/>
  <c r="H1267" i="32"/>
  <c r="I1267" i="32"/>
  <c r="J1267" i="32"/>
  <c r="H1266" i="32"/>
  <c r="I1266" i="32"/>
  <c r="J1266" i="32"/>
  <c r="H1265" i="32"/>
  <c r="I1265" i="32"/>
  <c r="J1265" i="32"/>
  <c r="H1264" i="32"/>
  <c r="I1264" i="32"/>
  <c r="J1264" i="32"/>
  <c r="H1263" i="32"/>
  <c r="I1263" i="32"/>
  <c r="J1263" i="32"/>
  <c r="H1262" i="32"/>
  <c r="I1262" i="32"/>
  <c r="J1262" i="32"/>
  <c r="H1261" i="32"/>
  <c r="I1261" i="32"/>
  <c r="J1261" i="32"/>
  <c r="H1260" i="32"/>
  <c r="I1260" i="32"/>
  <c r="J1260" i="32"/>
  <c r="H1259" i="32"/>
  <c r="I1259" i="32"/>
  <c r="J1259" i="32"/>
  <c r="H1258" i="32"/>
  <c r="I1258" i="32"/>
  <c r="J1258" i="32"/>
  <c r="H1257" i="32"/>
  <c r="I1257" i="32"/>
  <c r="J1257" i="32"/>
  <c r="H1256" i="32"/>
  <c r="I1256" i="32"/>
  <c r="J1256" i="32"/>
  <c r="H1255" i="32"/>
  <c r="I1255" i="32"/>
  <c r="J1255" i="32"/>
  <c r="H1254" i="32"/>
  <c r="I1254" i="32"/>
  <c r="J1254" i="32"/>
  <c r="H1253" i="32"/>
  <c r="I1253" i="32"/>
  <c r="J1253" i="32"/>
  <c r="H1252" i="32"/>
  <c r="I1252" i="32"/>
  <c r="J1252" i="32"/>
  <c r="H1251" i="32"/>
  <c r="I1251" i="32"/>
  <c r="J1251" i="32"/>
  <c r="H1250" i="32"/>
  <c r="I1250" i="32"/>
  <c r="J1250" i="32"/>
  <c r="H1249" i="32"/>
  <c r="I1249" i="32"/>
  <c r="J1249" i="32"/>
  <c r="H1248" i="32"/>
  <c r="I1248" i="32"/>
  <c r="J1248" i="32"/>
  <c r="H1247" i="32"/>
  <c r="I1247" i="32"/>
  <c r="J1247" i="32"/>
  <c r="H1246" i="32"/>
  <c r="I1246" i="32"/>
  <c r="J1246" i="32"/>
  <c r="H1245" i="32"/>
  <c r="I1245" i="32"/>
  <c r="J1245" i="32"/>
  <c r="H1244" i="32"/>
  <c r="I1244" i="32"/>
  <c r="J1244" i="32"/>
  <c r="H1243" i="32"/>
  <c r="I1243" i="32"/>
  <c r="J1243" i="32"/>
  <c r="H1242" i="32"/>
  <c r="I1242" i="32"/>
  <c r="J1242" i="32"/>
  <c r="H1241" i="32"/>
  <c r="I1241" i="32"/>
  <c r="J1241" i="32"/>
  <c r="H1240" i="32"/>
  <c r="I1240" i="32"/>
  <c r="J1240" i="32"/>
  <c r="H1239" i="32"/>
  <c r="I1239" i="32"/>
  <c r="J1239" i="32"/>
  <c r="H1238" i="32"/>
  <c r="I1238" i="32"/>
  <c r="J1238" i="32"/>
  <c r="H1237" i="32"/>
  <c r="I1237" i="32"/>
  <c r="J1237" i="32"/>
  <c r="H1236" i="32"/>
  <c r="I1236" i="32"/>
  <c r="J1236" i="32"/>
  <c r="H1235" i="32"/>
  <c r="I1235" i="32"/>
  <c r="J1235" i="32"/>
  <c r="H1234" i="32"/>
  <c r="I1234" i="32"/>
  <c r="J1234" i="32"/>
  <c r="H1233" i="32"/>
  <c r="I1233" i="32"/>
  <c r="J1233" i="32"/>
  <c r="H1232" i="32"/>
  <c r="I1232" i="32"/>
  <c r="J1232" i="32"/>
  <c r="H1231" i="32"/>
  <c r="I1231" i="32"/>
  <c r="J1231" i="32"/>
  <c r="H1230" i="32"/>
  <c r="I1230" i="32"/>
  <c r="J1230" i="32"/>
  <c r="H1229" i="32"/>
  <c r="I1229" i="32"/>
  <c r="J1229" i="32"/>
  <c r="H1228" i="32"/>
  <c r="I1228" i="32"/>
  <c r="J1228" i="32"/>
  <c r="H1227" i="32"/>
  <c r="I1227" i="32"/>
  <c r="J1227" i="32"/>
  <c r="H1226" i="32"/>
  <c r="I1226" i="32"/>
  <c r="J1226" i="32"/>
  <c r="H1225" i="32"/>
  <c r="I1225" i="32"/>
  <c r="J1225" i="32"/>
  <c r="H1224" i="32"/>
  <c r="I1224" i="32"/>
  <c r="J1224" i="32"/>
  <c r="H1223" i="32"/>
  <c r="I1223" i="32"/>
  <c r="J1223" i="32"/>
  <c r="H1222" i="32"/>
  <c r="I1222" i="32"/>
  <c r="J1222" i="32"/>
  <c r="H1221" i="32"/>
  <c r="I1221" i="32"/>
  <c r="J1221" i="32"/>
  <c r="H1220" i="32"/>
  <c r="I1220" i="32"/>
  <c r="J1220" i="32"/>
  <c r="H1219" i="32"/>
  <c r="I1219" i="32"/>
  <c r="J1219" i="32"/>
  <c r="H1218" i="32"/>
  <c r="I1218" i="32"/>
  <c r="J1218" i="32"/>
  <c r="H1217" i="32"/>
  <c r="I1217" i="32"/>
  <c r="J1217" i="32"/>
  <c r="H1216" i="32"/>
  <c r="I1216" i="32"/>
  <c r="J1216" i="32"/>
  <c r="H1215" i="32"/>
  <c r="I1215" i="32"/>
  <c r="J1215" i="32"/>
  <c r="H1214" i="32"/>
  <c r="I1214" i="32"/>
  <c r="J1214" i="32"/>
  <c r="H1213" i="32"/>
  <c r="I1213" i="32"/>
  <c r="J1213" i="32"/>
  <c r="H1212" i="32"/>
  <c r="I1212" i="32"/>
  <c r="J1212" i="32"/>
  <c r="H1211" i="32"/>
  <c r="I1211" i="32"/>
  <c r="J1211" i="32"/>
  <c r="H1210" i="32"/>
  <c r="I1210" i="32"/>
  <c r="J1210" i="32"/>
  <c r="H1209" i="32"/>
  <c r="I1209" i="32"/>
  <c r="J1209" i="32"/>
  <c r="H1208" i="32"/>
  <c r="I1208" i="32"/>
  <c r="J1208" i="32"/>
  <c r="H1207" i="32"/>
  <c r="I1207" i="32"/>
  <c r="J1207" i="32"/>
  <c r="H1206" i="32"/>
  <c r="I1206" i="32"/>
  <c r="J1206" i="32"/>
  <c r="H1205" i="32"/>
  <c r="I1205" i="32"/>
  <c r="J1205" i="32"/>
  <c r="H1204" i="32"/>
  <c r="I1204" i="32"/>
  <c r="J1204" i="32"/>
  <c r="H1203" i="32"/>
  <c r="I1203" i="32"/>
  <c r="J1203" i="32"/>
  <c r="H1202" i="32"/>
  <c r="I1202" i="32"/>
  <c r="J1202" i="32"/>
  <c r="H1201" i="32"/>
  <c r="I1201" i="32"/>
  <c r="J1201" i="32"/>
  <c r="H1200" i="32"/>
  <c r="I1200" i="32"/>
  <c r="J1200" i="32"/>
  <c r="H1199" i="32"/>
  <c r="I1199" i="32"/>
  <c r="J1199" i="32"/>
  <c r="H1198" i="32"/>
  <c r="I1198" i="32"/>
  <c r="J1198" i="32"/>
  <c r="H1197" i="32"/>
  <c r="I1197" i="32"/>
  <c r="J1197" i="32"/>
  <c r="H1196" i="32"/>
  <c r="I1196" i="32"/>
  <c r="J1196" i="32"/>
  <c r="H1195" i="32"/>
  <c r="I1195" i="32"/>
  <c r="J1195" i="32"/>
  <c r="H1194" i="32"/>
  <c r="I1194" i="32"/>
  <c r="J1194" i="32"/>
  <c r="H1193" i="32"/>
  <c r="I1193" i="32"/>
  <c r="J1193" i="32"/>
  <c r="H1192" i="32"/>
  <c r="I1192" i="32"/>
  <c r="J1192" i="32"/>
  <c r="H1191" i="32"/>
  <c r="I1191" i="32"/>
  <c r="J1191" i="32"/>
  <c r="H1190" i="32"/>
  <c r="I1190" i="32"/>
  <c r="J1190" i="32"/>
  <c r="H1189" i="32"/>
  <c r="I1189" i="32"/>
  <c r="J1189" i="32"/>
  <c r="H1188" i="32"/>
  <c r="I1188" i="32"/>
  <c r="J1188" i="32"/>
  <c r="H1187" i="32"/>
  <c r="I1187" i="32"/>
  <c r="J1187" i="32"/>
  <c r="H1186" i="32"/>
  <c r="I1186" i="32"/>
  <c r="J1186" i="32"/>
  <c r="H1185" i="32"/>
  <c r="I1185" i="32"/>
  <c r="J1185" i="32"/>
  <c r="H1184" i="32"/>
  <c r="I1184" i="32"/>
  <c r="J1184" i="32"/>
  <c r="H1183" i="32"/>
  <c r="I1183" i="32"/>
  <c r="J1183" i="32"/>
  <c r="H1182" i="32"/>
  <c r="I1182" i="32"/>
  <c r="J1182" i="32"/>
  <c r="H1181" i="32"/>
  <c r="I1181" i="32"/>
  <c r="J1181" i="32"/>
  <c r="H1180" i="32"/>
  <c r="I1180" i="32"/>
  <c r="J1180" i="32"/>
  <c r="H1179" i="32"/>
  <c r="I1179" i="32"/>
  <c r="J1179" i="32"/>
  <c r="H1178" i="32"/>
  <c r="I1178" i="32"/>
  <c r="J1178" i="32"/>
  <c r="H1177" i="32"/>
  <c r="I1177" i="32"/>
  <c r="J1177" i="32"/>
  <c r="H1176" i="32"/>
  <c r="I1176" i="32"/>
  <c r="J1176" i="32"/>
  <c r="H1175" i="32"/>
  <c r="I1175" i="32"/>
  <c r="J1175" i="32"/>
  <c r="H1174" i="32"/>
  <c r="I1174" i="32"/>
  <c r="J1174" i="32"/>
  <c r="H1173" i="32"/>
  <c r="I1173" i="32"/>
  <c r="J1173" i="32"/>
  <c r="H1172" i="32"/>
  <c r="I1172" i="32"/>
  <c r="J1172" i="32"/>
  <c r="H1171" i="32"/>
  <c r="I1171" i="32"/>
  <c r="J1171" i="32"/>
  <c r="H1170" i="32"/>
  <c r="I1170" i="32"/>
  <c r="J1170" i="32"/>
  <c r="H1169" i="32"/>
  <c r="I1169" i="32"/>
  <c r="J1169" i="32"/>
  <c r="H1168" i="32"/>
  <c r="I1168" i="32"/>
  <c r="J1168" i="32"/>
  <c r="H1167" i="32"/>
  <c r="I1167" i="32"/>
  <c r="J1167" i="32"/>
  <c r="H1166" i="32"/>
  <c r="I1166" i="32"/>
  <c r="J1166" i="32"/>
  <c r="H1165" i="32"/>
  <c r="I1165" i="32"/>
  <c r="J1165" i="32"/>
  <c r="H1164" i="32"/>
  <c r="I1164" i="32"/>
  <c r="J1164" i="32"/>
  <c r="H1163" i="32"/>
  <c r="I1163" i="32"/>
  <c r="J1163" i="32"/>
  <c r="H1162" i="32"/>
  <c r="I1162" i="32"/>
  <c r="J1162" i="32"/>
  <c r="H1161" i="32"/>
  <c r="I1161" i="32"/>
  <c r="J1161" i="32"/>
  <c r="H1160" i="32"/>
  <c r="I1160" i="32"/>
  <c r="J1160" i="32"/>
  <c r="H1159" i="32"/>
  <c r="I1159" i="32"/>
  <c r="J1159" i="32"/>
  <c r="H1158" i="32"/>
  <c r="I1158" i="32"/>
  <c r="J1158" i="32"/>
  <c r="H1157" i="32"/>
  <c r="I1157" i="32"/>
  <c r="J1157" i="32"/>
  <c r="H1156" i="32"/>
  <c r="I1156" i="32"/>
  <c r="J1156" i="32"/>
  <c r="H1155" i="32"/>
  <c r="I1155" i="32"/>
  <c r="J1155" i="32"/>
  <c r="H1154" i="32"/>
  <c r="I1154" i="32"/>
  <c r="J1154" i="32"/>
  <c r="H1153" i="32"/>
  <c r="I1153" i="32"/>
  <c r="J1153" i="32"/>
  <c r="H1152" i="32"/>
  <c r="I1152" i="32"/>
  <c r="J1152" i="32"/>
  <c r="H1151" i="32"/>
  <c r="I1151" i="32"/>
  <c r="J1151" i="32"/>
  <c r="H1150" i="32"/>
  <c r="I1150" i="32"/>
  <c r="J1150" i="32"/>
  <c r="H1149" i="32"/>
  <c r="I1149" i="32"/>
  <c r="J1149" i="32"/>
  <c r="H1148" i="32"/>
  <c r="I1148" i="32"/>
  <c r="J1148" i="32"/>
  <c r="H1147" i="32"/>
  <c r="I1147" i="32"/>
  <c r="J1147" i="32"/>
  <c r="H1146" i="32"/>
  <c r="I1146" i="32"/>
  <c r="J1146" i="32"/>
  <c r="H1145" i="32"/>
  <c r="I1145" i="32"/>
  <c r="J1145" i="32"/>
  <c r="H1144" i="32"/>
  <c r="I1144" i="32"/>
  <c r="J1144" i="32"/>
  <c r="H1143" i="32"/>
  <c r="I1143" i="32"/>
  <c r="J1143" i="32"/>
  <c r="H1142" i="32"/>
  <c r="I1142" i="32"/>
  <c r="J1142" i="32"/>
  <c r="H1141" i="32"/>
  <c r="I1141" i="32"/>
  <c r="J1141" i="32"/>
  <c r="H1140" i="32"/>
  <c r="I1140" i="32"/>
  <c r="J1140" i="32"/>
  <c r="H1139" i="32"/>
  <c r="I1139" i="32"/>
  <c r="J1139" i="32"/>
  <c r="H1138" i="32"/>
  <c r="I1138" i="32"/>
  <c r="J1138" i="32"/>
  <c r="H1137" i="32"/>
  <c r="I1137" i="32"/>
  <c r="J1137" i="32"/>
  <c r="H1136" i="32"/>
  <c r="I1136" i="32"/>
  <c r="J1136" i="32"/>
  <c r="H1135" i="32"/>
  <c r="I1135" i="32"/>
  <c r="J1135" i="32"/>
  <c r="H1134" i="32"/>
  <c r="I1134" i="32"/>
  <c r="J1134" i="32"/>
  <c r="H1133" i="32"/>
  <c r="I1133" i="32"/>
  <c r="J1133" i="32"/>
  <c r="H1132" i="32"/>
  <c r="I1132" i="32"/>
  <c r="J1132" i="32"/>
  <c r="H1131" i="32"/>
  <c r="I1131" i="32"/>
  <c r="J1131" i="32"/>
  <c r="H1130" i="32"/>
  <c r="I1130" i="32"/>
  <c r="J1130" i="32"/>
  <c r="H1129" i="32"/>
  <c r="I1129" i="32"/>
  <c r="J1129" i="32"/>
  <c r="H1128" i="32"/>
  <c r="I1128" i="32"/>
  <c r="J1128" i="32"/>
  <c r="H1127" i="32"/>
  <c r="I1127" i="32"/>
  <c r="J1127" i="32"/>
  <c r="H1126" i="32"/>
  <c r="I1126" i="32"/>
  <c r="J1126" i="32"/>
  <c r="H1125" i="32"/>
  <c r="I1125" i="32"/>
  <c r="J1125" i="32"/>
  <c r="H1124" i="32"/>
  <c r="I1124" i="32"/>
  <c r="J1124" i="32"/>
  <c r="H1123" i="32"/>
  <c r="I1123" i="32"/>
  <c r="J1123" i="32"/>
  <c r="H1122" i="32"/>
  <c r="I1122" i="32"/>
  <c r="J1122" i="32"/>
  <c r="H1121" i="32"/>
  <c r="I1121" i="32"/>
  <c r="J1121" i="32"/>
  <c r="H1120" i="32"/>
  <c r="I1120" i="32"/>
  <c r="J1120" i="32"/>
  <c r="H1119" i="32"/>
  <c r="I1119" i="32"/>
  <c r="J1119" i="32"/>
  <c r="H1118" i="32"/>
  <c r="I1118" i="32"/>
  <c r="J1118" i="32"/>
  <c r="H1117" i="32"/>
  <c r="I1117" i="32"/>
  <c r="J1117" i="32"/>
  <c r="H1116" i="32"/>
  <c r="I1116" i="32"/>
  <c r="J1116" i="32"/>
  <c r="H1115" i="32"/>
  <c r="I1115" i="32"/>
  <c r="J1115" i="32"/>
  <c r="H1114" i="32"/>
  <c r="I1114" i="32"/>
  <c r="J1114" i="32"/>
  <c r="H1113" i="32"/>
  <c r="I1113" i="32"/>
  <c r="J1113" i="32"/>
  <c r="H1112" i="32"/>
  <c r="I1112" i="32"/>
  <c r="J1112" i="32"/>
  <c r="H1111" i="32"/>
  <c r="I1111" i="32"/>
  <c r="J1111" i="32"/>
  <c r="H1110" i="32"/>
  <c r="I1110" i="32"/>
  <c r="J1110" i="32"/>
  <c r="H1109" i="32"/>
  <c r="I1109" i="32"/>
  <c r="J1109" i="32"/>
  <c r="H1108" i="32"/>
  <c r="I1108" i="32"/>
  <c r="J1108" i="32"/>
  <c r="H1107" i="32"/>
  <c r="I1107" i="32"/>
  <c r="J1107" i="32"/>
  <c r="H1106" i="32"/>
  <c r="I1106" i="32"/>
  <c r="J1106" i="32"/>
  <c r="H1105" i="32"/>
  <c r="I1105" i="32"/>
  <c r="J1105" i="32"/>
  <c r="H1104" i="32"/>
  <c r="I1104" i="32"/>
  <c r="J1104" i="32"/>
  <c r="H1103" i="32"/>
  <c r="I1103" i="32"/>
  <c r="J1103" i="32"/>
  <c r="H1102" i="32"/>
  <c r="I1102" i="32"/>
  <c r="J1102" i="32"/>
  <c r="H1101" i="32"/>
  <c r="I1101" i="32"/>
  <c r="J1101" i="32"/>
  <c r="H1100" i="32"/>
  <c r="I1100" i="32"/>
  <c r="J1100" i="32"/>
  <c r="H1099" i="32"/>
  <c r="I1099" i="32"/>
  <c r="J1099" i="32"/>
  <c r="H1098" i="32"/>
  <c r="I1098" i="32"/>
  <c r="J1098" i="32"/>
  <c r="H1097" i="32"/>
  <c r="I1097" i="32"/>
  <c r="J1097" i="32"/>
  <c r="H1096" i="32"/>
  <c r="I1096" i="32"/>
  <c r="J1096" i="32"/>
  <c r="H1095" i="32"/>
  <c r="I1095" i="32"/>
  <c r="J1095" i="32"/>
  <c r="H1094" i="32"/>
  <c r="I1094" i="32"/>
  <c r="J1094" i="32"/>
  <c r="H1093" i="32"/>
  <c r="I1093" i="32"/>
  <c r="J1093" i="32"/>
  <c r="H1092" i="32"/>
  <c r="I1092" i="32"/>
  <c r="J1092" i="32"/>
  <c r="H1091" i="32"/>
  <c r="I1091" i="32"/>
  <c r="J1091" i="32"/>
  <c r="H1090" i="32"/>
  <c r="I1090" i="32"/>
  <c r="J1090" i="32"/>
  <c r="H1089" i="32"/>
  <c r="I1089" i="32"/>
  <c r="J1089" i="32"/>
  <c r="H1088" i="32"/>
  <c r="I1088" i="32"/>
  <c r="J1088" i="32"/>
  <c r="H1087" i="32"/>
  <c r="I1087" i="32"/>
  <c r="J1087" i="32"/>
  <c r="H1086" i="32"/>
  <c r="I1086" i="32"/>
  <c r="J1086" i="32"/>
  <c r="H1085" i="32"/>
  <c r="I1085" i="32"/>
  <c r="J1085" i="32"/>
  <c r="H1084" i="32"/>
  <c r="I1084" i="32"/>
  <c r="J1084" i="32"/>
  <c r="H1083" i="32"/>
  <c r="I1083" i="32"/>
  <c r="J1083" i="32"/>
  <c r="H1082" i="32"/>
  <c r="I1082" i="32"/>
  <c r="J1082" i="32"/>
  <c r="H1081" i="32"/>
  <c r="I1081" i="32"/>
  <c r="J1081" i="32"/>
  <c r="H1080" i="32"/>
  <c r="I1080" i="32"/>
  <c r="J1080" i="32"/>
  <c r="H1079" i="32"/>
  <c r="I1079" i="32"/>
  <c r="J1079" i="32"/>
  <c r="H1078" i="32"/>
  <c r="I1078" i="32"/>
  <c r="J1078" i="32"/>
  <c r="H1077" i="32"/>
  <c r="I1077" i="32"/>
  <c r="J1077" i="32"/>
  <c r="H1076" i="32"/>
  <c r="I1076" i="32"/>
  <c r="J1076" i="32"/>
  <c r="H1075" i="32"/>
  <c r="I1075" i="32"/>
  <c r="J1075" i="32"/>
  <c r="H1074" i="32"/>
  <c r="I1074" i="32"/>
  <c r="J1074" i="32"/>
  <c r="H1073" i="32"/>
  <c r="I1073" i="32"/>
  <c r="J1073" i="32"/>
  <c r="H1072" i="32"/>
  <c r="I1072" i="32"/>
  <c r="J1072" i="32"/>
  <c r="H1071" i="32"/>
  <c r="I1071" i="32"/>
  <c r="J1071" i="32"/>
  <c r="H1070" i="32"/>
  <c r="I1070" i="32"/>
  <c r="J1070" i="32"/>
  <c r="H1069" i="32"/>
  <c r="I1069" i="32"/>
  <c r="J1069" i="32"/>
  <c r="H1068" i="32"/>
  <c r="I1068" i="32"/>
  <c r="J1068" i="32"/>
  <c r="H1067" i="32"/>
  <c r="I1067" i="32"/>
  <c r="J1067" i="32"/>
  <c r="H1066" i="32"/>
  <c r="I1066" i="32"/>
  <c r="J1066" i="32"/>
  <c r="H1065" i="32"/>
  <c r="I1065" i="32"/>
  <c r="J1065" i="32"/>
  <c r="H1064" i="32"/>
  <c r="I1064" i="32"/>
  <c r="J1064" i="32"/>
  <c r="H1063" i="32"/>
  <c r="I1063" i="32"/>
  <c r="J1063" i="32"/>
  <c r="H1062" i="32"/>
  <c r="I1062" i="32"/>
  <c r="J1062" i="32"/>
  <c r="H1061" i="32"/>
  <c r="I1061" i="32"/>
  <c r="J1061" i="32"/>
  <c r="H1060" i="32"/>
  <c r="I1060" i="32"/>
  <c r="J1060" i="32"/>
  <c r="H1059" i="32"/>
  <c r="I1059" i="32"/>
  <c r="J1059" i="32"/>
  <c r="H1058" i="32"/>
  <c r="I1058" i="32"/>
  <c r="J1058" i="32"/>
  <c r="H1057" i="32"/>
  <c r="I1057" i="32"/>
  <c r="J1057" i="32"/>
  <c r="H1056" i="32"/>
  <c r="I1056" i="32"/>
  <c r="J1056" i="32"/>
  <c r="H1055" i="32"/>
  <c r="I1055" i="32"/>
  <c r="J1055" i="32"/>
  <c r="H1054" i="32"/>
  <c r="I1054" i="32"/>
  <c r="J1054" i="32"/>
  <c r="H1053" i="32"/>
  <c r="I1053" i="32"/>
  <c r="J1053" i="32"/>
  <c r="H1052" i="32"/>
  <c r="I1052" i="32"/>
  <c r="J1052" i="32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67" i="32"/>
  <c r="A368" i="32"/>
  <c r="A369" i="32"/>
  <c r="A370" i="32"/>
  <c r="A371" i="32"/>
  <c r="A372" i="32"/>
  <c r="A373" i="32"/>
  <c r="A374" i="32"/>
  <c r="A375" i="32"/>
  <c r="A376" i="32"/>
  <c r="A377" i="32"/>
  <c r="A378" i="32"/>
  <c r="A379" i="32"/>
  <c r="A380" i="32"/>
  <c r="A381" i="32"/>
  <c r="A382" i="32"/>
  <c r="A383" i="32"/>
  <c r="A384" i="32"/>
  <c r="A385" i="32"/>
  <c r="A386" i="32"/>
  <c r="A387" i="32"/>
  <c r="A388" i="32"/>
  <c r="O100" i="31"/>
  <c r="N100" i="31"/>
  <c r="O99" i="31"/>
  <c r="N99" i="31"/>
  <c r="O98" i="31"/>
  <c r="N98" i="31"/>
  <c r="O97" i="31"/>
  <c r="N97" i="31"/>
  <c r="O96" i="31"/>
  <c r="N96" i="31"/>
  <c r="O95" i="31"/>
  <c r="N95" i="31"/>
  <c r="O94" i="31"/>
  <c r="N94" i="31"/>
  <c r="O93" i="31"/>
  <c r="N93" i="31"/>
  <c r="O92" i="31"/>
  <c r="N92" i="31"/>
  <c r="O91" i="31"/>
  <c r="N91" i="31"/>
  <c r="O90" i="31"/>
  <c r="N90" i="31"/>
  <c r="O89" i="31"/>
  <c r="N89" i="31"/>
  <c r="O88" i="31"/>
  <c r="N88" i="31"/>
  <c r="O87" i="31"/>
  <c r="N87" i="31"/>
  <c r="O86" i="31"/>
  <c r="N86" i="31"/>
  <c r="O85" i="31"/>
  <c r="N85" i="31"/>
  <c r="O84" i="31"/>
  <c r="N84" i="31"/>
  <c r="O83" i="31"/>
  <c r="N83" i="31"/>
  <c r="O82" i="31"/>
  <c r="N82" i="31"/>
  <c r="O81" i="31"/>
  <c r="N81" i="31"/>
  <c r="O80" i="31"/>
  <c r="N80" i="31"/>
  <c r="O79" i="31"/>
  <c r="N79" i="31"/>
  <c r="O78" i="31"/>
  <c r="N78" i="31"/>
  <c r="O77" i="31"/>
  <c r="N77" i="31"/>
  <c r="O76" i="31"/>
  <c r="N76" i="31"/>
  <c r="O75" i="31"/>
  <c r="N75" i="31"/>
  <c r="O100" i="30"/>
  <c r="N100" i="30"/>
  <c r="O99" i="30"/>
  <c r="N99" i="30"/>
  <c r="O98" i="30"/>
  <c r="N98" i="30"/>
  <c r="O97" i="30"/>
  <c r="N97" i="30"/>
  <c r="O96" i="30"/>
  <c r="N96" i="30"/>
  <c r="O95" i="30"/>
  <c r="N95" i="30"/>
  <c r="O94" i="30"/>
  <c r="N94" i="30"/>
  <c r="O93" i="30"/>
  <c r="N93" i="30"/>
  <c r="O92" i="30"/>
  <c r="N92" i="30"/>
  <c r="O91" i="30"/>
  <c r="N91" i="30"/>
  <c r="O90" i="30"/>
  <c r="N90" i="30"/>
  <c r="O89" i="30"/>
  <c r="N89" i="30"/>
  <c r="O88" i="30"/>
  <c r="N88" i="30"/>
  <c r="O87" i="30"/>
  <c r="N87" i="30"/>
  <c r="O86" i="30"/>
  <c r="N86" i="30"/>
  <c r="O85" i="30"/>
  <c r="N85" i="30"/>
  <c r="O84" i="30"/>
  <c r="N84" i="30"/>
  <c r="O83" i="30"/>
  <c r="N83" i="30"/>
  <c r="O82" i="30"/>
  <c r="N82" i="30"/>
  <c r="O81" i="30"/>
  <c r="N81" i="30"/>
  <c r="O80" i="30"/>
  <c r="N80" i="30"/>
  <c r="O79" i="30"/>
  <c r="N79" i="30"/>
  <c r="O78" i="30"/>
  <c r="N78" i="30"/>
  <c r="O77" i="30"/>
  <c r="N77" i="30"/>
  <c r="O76" i="30"/>
  <c r="N76" i="30"/>
  <c r="O75" i="30"/>
  <c r="N75" i="30"/>
  <c r="O100" i="29"/>
  <c r="N100" i="29"/>
  <c r="O99" i="29"/>
  <c r="N99" i="29"/>
  <c r="O98" i="29"/>
  <c r="N98" i="29"/>
  <c r="O97" i="29"/>
  <c r="N97" i="29"/>
  <c r="O96" i="29"/>
  <c r="N96" i="29"/>
  <c r="O95" i="29"/>
  <c r="N95" i="29"/>
  <c r="O94" i="29"/>
  <c r="N94" i="29"/>
  <c r="O93" i="29"/>
  <c r="N93" i="29"/>
  <c r="O92" i="29"/>
  <c r="N92" i="29"/>
  <c r="O91" i="29"/>
  <c r="N91" i="29"/>
  <c r="O90" i="29"/>
  <c r="N90" i="29"/>
  <c r="O89" i="29"/>
  <c r="N89" i="29"/>
  <c r="O88" i="29"/>
  <c r="N88" i="29"/>
  <c r="O87" i="29"/>
  <c r="N87" i="29"/>
  <c r="O86" i="29"/>
  <c r="N86" i="29"/>
  <c r="O85" i="29"/>
  <c r="N85" i="29"/>
  <c r="O84" i="29"/>
  <c r="N84" i="29"/>
  <c r="O83" i="29"/>
  <c r="N83" i="29"/>
  <c r="O82" i="29"/>
  <c r="N82" i="29"/>
  <c r="O81" i="29"/>
  <c r="N81" i="29"/>
  <c r="O80" i="29"/>
  <c r="N80" i="29"/>
  <c r="O79" i="29"/>
  <c r="N79" i="29"/>
  <c r="O78" i="29"/>
  <c r="N78" i="29"/>
  <c r="O77" i="29"/>
  <c r="N77" i="29"/>
  <c r="O76" i="29"/>
  <c r="N76" i="29"/>
  <c r="O75" i="29"/>
  <c r="N75" i="29"/>
  <c r="O74" i="31"/>
  <c r="N74" i="31"/>
  <c r="O73" i="31"/>
  <c r="N73" i="31"/>
  <c r="O72" i="31"/>
  <c r="N72" i="31"/>
  <c r="O71" i="31"/>
  <c r="N71" i="31"/>
  <c r="O70" i="31"/>
  <c r="N70" i="31"/>
  <c r="O69" i="31"/>
  <c r="N69" i="31"/>
  <c r="O68" i="31"/>
  <c r="N68" i="31"/>
  <c r="O67" i="31"/>
  <c r="N67" i="31"/>
  <c r="O66" i="31"/>
  <c r="N66" i="31"/>
  <c r="O65" i="31"/>
  <c r="N65" i="31"/>
  <c r="O64" i="31"/>
  <c r="N64" i="31"/>
  <c r="O63" i="31"/>
  <c r="N63" i="31"/>
  <c r="O62" i="31"/>
  <c r="N62" i="31"/>
  <c r="O61" i="31"/>
  <c r="N61" i="31"/>
  <c r="O60" i="31"/>
  <c r="N60" i="31"/>
  <c r="K113" i="31"/>
  <c r="J113" i="31"/>
  <c r="K112" i="31"/>
  <c r="J112" i="31"/>
  <c r="K111" i="31"/>
  <c r="J111" i="31"/>
  <c r="K110" i="31"/>
  <c r="J110" i="31"/>
  <c r="K109" i="31"/>
  <c r="J109" i="31"/>
  <c r="K108" i="31"/>
  <c r="J108" i="31"/>
  <c r="K107" i="31"/>
  <c r="J107" i="31"/>
  <c r="K106" i="31"/>
  <c r="J106" i="31"/>
  <c r="K105" i="31"/>
  <c r="J105" i="31"/>
  <c r="K104" i="31"/>
  <c r="J104" i="31"/>
  <c r="K103" i="31"/>
  <c r="J103" i="31"/>
  <c r="K102" i="31"/>
  <c r="J102" i="31"/>
  <c r="K101" i="31"/>
  <c r="J101" i="31"/>
  <c r="K100" i="31"/>
  <c r="J100" i="31"/>
  <c r="K99" i="31"/>
  <c r="J99" i="31"/>
  <c r="K98" i="31"/>
  <c r="J98" i="31"/>
  <c r="K97" i="31"/>
  <c r="J97" i="31"/>
  <c r="K96" i="31"/>
  <c r="J96" i="31"/>
  <c r="K95" i="31"/>
  <c r="J95" i="31"/>
  <c r="K94" i="31"/>
  <c r="J94" i="31"/>
  <c r="K93" i="31"/>
  <c r="J93" i="31"/>
  <c r="K92" i="31"/>
  <c r="J92" i="31"/>
  <c r="K91" i="31"/>
  <c r="J91" i="31"/>
  <c r="O74" i="30"/>
  <c r="N74" i="30"/>
  <c r="O73" i="30"/>
  <c r="N73" i="30"/>
  <c r="O72" i="30"/>
  <c r="N72" i="30"/>
  <c r="O71" i="30"/>
  <c r="N71" i="30"/>
  <c r="O70" i="30"/>
  <c r="N70" i="30"/>
  <c r="O69" i="30"/>
  <c r="N69" i="30"/>
  <c r="O68" i="30"/>
  <c r="N68" i="30"/>
  <c r="O67" i="30"/>
  <c r="N67" i="30"/>
  <c r="O66" i="30"/>
  <c r="N66" i="30"/>
  <c r="O65" i="30"/>
  <c r="N65" i="30"/>
  <c r="O64" i="30"/>
  <c r="N64" i="30"/>
  <c r="O63" i="30"/>
  <c r="N63" i="30"/>
  <c r="O62" i="30"/>
  <c r="N62" i="30"/>
  <c r="O61" i="30"/>
  <c r="N61" i="30"/>
  <c r="O60" i="30"/>
  <c r="N60" i="30"/>
  <c r="K113" i="30"/>
  <c r="J113" i="30"/>
  <c r="K112" i="30"/>
  <c r="J112" i="30"/>
  <c r="K111" i="30"/>
  <c r="J111" i="30"/>
  <c r="K110" i="30"/>
  <c r="J110" i="30"/>
  <c r="K109" i="30"/>
  <c r="J109" i="30"/>
  <c r="K108" i="30"/>
  <c r="J108" i="30"/>
  <c r="K107" i="30"/>
  <c r="J107" i="30"/>
  <c r="K106" i="30"/>
  <c r="J106" i="30"/>
  <c r="K105" i="30"/>
  <c r="J105" i="30"/>
  <c r="K104" i="30"/>
  <c r="J104" i="30"/>
  <c r="K103" i="30"/>
  <c r="J103" i="30"/>
  <c r="K102" i="30"/>
  <c r="J102" i="30"/>
  <c r="K101" i="30"/>
  <c r="J101" i="30"/>
  <c r="K100" i="30"/>
  <c r="J100" i="30"/>
  <c r="K99" i="30"/>
  <c r="J99" i="30"/>
  <c r="K98" i="30"/>
  <c r="J98" i="30"/>
  <c r="K97" i="30"/>
  <c r="J97" i="30"/>
  <c r="K96" i="30"/>
  <c r="J96" i="30"/>
  <c r="K95" i="30"/>
  <c r="J95" i="30"/>
  <c r="K94" i="30"/>
  <c r="J94" i="30"/>
  <c r="K93" i="30"/>
  <c r="J93" i="30"/>
  <c r="K92" i="30"/>
  <c r="J92" i="30"/>
  <c r="K91" i="30"/>
  <c r="J91" i="30"/>
  <c r="O74" i="29"/>
  <c r="N74" i="29"/>
  <c r="O73" i="29"/>
  <c r="N73" i="29"/>
  <c r="O72" i="29"/>
  <c r="N72" i="29"/>
  <c r="O71" i="29"/>
  <c r="N71" i="29"/>
  <c r="O70" i="29"/>
  <c r="N70" i="29"/>
  <c r="O69" i="29"/>
  <c r="N69" i="29"/>
  <c r="O68" i="29"/>
  <c r="N68" i="29"/>
  <c r="O67" i="29"/>
  <c r="N67" i="29"/>
  <c r="O66" i="29"/>
  <c r="N66" i="29"/>
  <c r="O65" i="29"/>
  <c r="N65" i="29"/>
  <c r="O64" i="29"/>
  <c r="N64" i="29"/>
  <c r="O63" i="29"/>
  <c r="N63" i="29"/>
  <c r="O62" i="29"/>
  <c r="N62" i="29"/>
  <c r="O61" i="29"/>
  <c r="N61" i="29"/>
  <c r="O60" i="29"/>
  <c r="N60" i="29"/>
  <c r="K113" i="29"/>
  <c r="J113" i="29"/>
  <c r="K112" i="29"/>
  <c r="J112" i="29"/>
  <c r="K111" i="29"/>
  <c r="J111" i="29"/>
  <c r="K110" i="29"/>
  <c r="J110" i="29"/>
  <c r="K109" i="29"/>
  <c r="J109" i="29"/>
  <c r="K108" i="29"/>
  <c r="J108" i="29"/>
  <c r="K107" i="29"/>
  <c r="J107" i="29"/>
  <c r="K106" i="29"/>
  <c r="J106" i="29"/>
  <c r="K105" i="29"/>
  <c r="J105" i="29"/>
  <c r="K104" i="29"/>
  <c r="J104" i="29"/>
  <c r="K103" i="29"/>
  <c r="J103" i="29"/>
  <c r="K102" i="29"/>
  <c r="J102" i="29"/>
  <c r="K101" i="29"/>
  <c r="J101" i="29"/>
  <c r="K100" i="29"/>
  <c r="J100" i="29"/>
  <c r="K99" i="29"/>
  <c r="J99" i="29"/>
  <c r="K98" i="29"/>
  <c r="J98" i="29"/>
  <c r="K97" i="29"/>
  <c r="J97" i="29"/>
  <c r="K96" i="29"/>
  <c r="J96" i="29"/>
  <c r="K95" i="29"/>
  <c r="J95" i="29"/>
  <c r="K94" i="29"/>
  <c r="J94" i="29"/>
  <c r="K93" i="29"/>
  <c r="J93" i="29"/>
  <c r="K92" i="29"/>
  <c r="J92" i="29"/>
  <c r="K91" i="29"/>
  <c r="J91" i="29"/>
  <c r="A2" i="31"/>
  <c r="A2" i="30"/>
  <c r="A2" i="29"/>
  <c r="K90" i="31"/>
  <c r="J90" i="31"/>
  <c r="K89" i="31"/>
  <c r="J89" i="31"/>
  <c r="K88" i="31"/>
  <c r="J88" i="31"/>
  <c r="K87" i="31"/>
  <c r="J87" i="31"/>
  <c r="K86" i="31"/>
  <c r="J86" i="31"/>
  <c r="K85" i="31"/>
  <c r="J85" i="31"/>
  <c r="K84" i="31"/>
  <c r="J84" i="31"/>
  <c r="K83" i="31"/>
  <c r="J83" i="31"/>
  <c r="K82" i="31"/>
  <c r="J82" i="31"/>
  <c r="K81" i="31"/>
  <c r="J81" i="31"/>
  <c r="K80" i="31"/>
  <c r="J80" i="31"/>
  <c r="K90" i="30"/>
  <c r="J90" i="30"/>
  <c r="K89" i="30"/>
  <c r="J89" i="30"/>
  <c r="K88" i="30"/>
  <c r="J88" i="30"/>
  <c r="K87" i="30"/>
  <c r="J87" i="30"/>
  <c r="K86" i="30"/>
  <c r="J86" i="30"/>
  <c r="K85" i="30"/>
  <c r="J85" i="30"/>
  <c r="K84" i="30"/>
  <c r="J84" i="30"/>
  <c r="K83" i="30"/>
  <c r="J83" i="30"/>
  <c r="K82" i="30"/>
  <c r="J82" i="30"/>
  <c r="K81" i="30"/>
  <c r="J81" i="30"/>
  <c r="K80" i="30"/>
  <c r="J80" i="30"/>
  <c r="K90" i="29"/>
  <c r="J90" i="29"/>
  <c r="K89" i="29"/>
  <c r="J89" i="29"/>
  <c r="K88" i="29"/>
  <c r="J88" i="29"/>
  <c r="K87" i="29"/>
  <c r="J87" i="29"/>
  <c r="K86" i="29"/>
  <c r="J86" i="29"/>
  <c r="K85" i="29"/>
  <c r="J85" i="29"/>
  <c r="K84" i="29"/>
  <c r="J84" i="29"/>
  <c r="K83" i="29"/>
  <c r="J83" i="29"/>
  <c r="K82" i="29"/>
  <c r="J82" i="29"/>
  <c r="K81" i="29"/>
  <c r="J81" i="29"/>
  <c r="K80" i="29"/>
  <c r="J80" i="29"/>
  <c r="K79" i="29"/>
  <c r="J79" i="29"/>
  <c r="B60" i="31"/>
  <c r="C60" i="31"/>
  <c r="B61" i="31"/>
  <c r="C61" i="31"/>
  <c r="B62" i="31"/>
  <c r="C62" i="31"/>
  <c r="B63" i="31"/>
  <c r="C63" i="31"/>
  <c r="B64" i="31"/>
  <c r="C64" i="31"/>
  <c r="B65" i="31"/>
  <c r="C65" i="31"/>
  <c r="B66" i="31"/>
  <c r="C66" i="31"/>
  <c r="B67" i="31"/>
  <c r="C67" i="31"/>
  <c r="B68" i="31"/>
  <c r="C68" i="31"/>
  <c r="B69" i="31"/>
  <c r="C69" i="31"/>
  <c r="B70" i="31"/>
  <c r="C70" i="31"/>
  <c r="B71" i="31"/>
  <c r="C71" i="31"/>
  <c r="B72" i="31"/>
  <c r="C72" i="31"/>
  <c r="B73" i="31"/>
  <c r="C73" i="31"/>
  <c r="B74" i="31"/>
  <c r="C74" i="31"/>
  <c r="B75" i="31"/>
  <c r="C75" i="31"/>
  <c r="B76" i="31"/>
  <c r="C76" i="31"/>
  <c r="B77" i="31"/>
  <c r="C77" i="31"/>
  <c r="B78" i="31"/>
  <c r="C78" i="31"/>
  <c r="B79" i="31"/>
  <c r="C79" i="31"/>
  <c r="B80" i="31"/>
  <c r="C80" i="31"/>
  <c r="B81" i="31"/>
  <c r="C81" i="31"/>
  <c r="B82" i="31"/>
  <c r="C82" i="31"/>
  <c r="B83" i="31"/>
  <c r="C83" i="31"/>
  <c r="B84" i="31"/>
  <c r="C84" i="31"/>
  <c r="B85" i="31"/>
  <c r="C85" i="31"/>
  <c r="B86" i="31"/>
  <c r="C86" i="31"/>
  <c r="B87" i="31"/>
  <c r="C87" i="31"/>
  <c r="B88" i="31"/>
  <c r="C88" i="31"/>
  <c r="B89" i="31"/>
  <c r="C89" i="31"/>
  <c r="B90" i="31"/>
  <c r="C90" i="31"/>
  <c r="B91" i="31"/>
  <c r="C91" i="31"/>
  <c r="B92" i="31"/>
  <c r="C92" i="31"/>
  <c r="B93" i="31"/>
  <c r="C93" i="31"/>
  <c r="B94" i="31"/>
  <c r="C94" i="31"/>
  <c r="B95" i="31"/>
  <c r="C95" i="31"/>
  <c r="B96" i="31"/>
  <c r="C96" i="31"/>
  <c r="B97" i="31"/>
  <c r="C97" i="31"/>
  <c r="B98" i="31"/>
  <c r="C98" i="31"/>
  <c r="B99" i="31"/>
  <c r="C99" i="31"/>
  <c r="B100" i="31"/>
  <c r="C100" i="31"/>
  <c r="B101" i="31"/>
  <c r="C101" i="31"/>
  <c r="B102" i="31"/>
  <c r="C102" i="31"/>
  <c r="B103" i="31"/>
  <c r="C103" i="31"/>
  <c r="B104" i="31"/>
  <c r="C104" i="31"/>
  <c r="B105" i="31"/>
  <c r="C105" i="31"/>
  <c r="B106" i="31"/>
  <c r="C106" i="31"/>
  <c r="B107" i="31"/>
  <c r="C107" i="31"/>
  <c r="B108" i="31"/>
  <c r="C108" i="31"/>
  <c r="B109" i="31"/>
  <c r="C109" i="31"/>
  <c r="B110" i="31"/>
  <c r="C110" i="31"/>
  <c r="B111" i="31"/>
  <c r="C111" i="31"/>
  <c r="B112" i="31"/>
  <c r="C112" i="31"/>
  <c r="B113" i="31"/>
  <c r="C113" i="31"/>
  <c r="F60" i="31"/>
  <c r="G60" i="31"/>
  <c r="F61" i="31"/>
  <c r="G61" i="31"/>
  <c r="F62" i="31"/>
  <c r="G62" i="31"/>
  <c r="F63" i="31"/>
  <c r="G63" i="31"/>
  <c r="F64" i="31"/>
  <c r="G64" i="31"/>
  <c r="F65" i="31"/>
  <c r="G65" i="31"/>
  <c r="F66" i="31"/>
  <c r="G66" i="31"/>
  <c r="F67" i="31"/>
  <c r="G67" i="31"/>
  <c r="F68" i="31"/>
  <c r="G68" i="31"/>
  <c r="F69" i="31"/>
  <c r="G69" i="31"/>
  <c r="F70" i="31"/>
  <c r="G70" i="31"/>
  <c r="F71" i="31"/>
  <c r="G71" i="31"/>
  <c r="F72" i="31"/>
  <c r="G72" i="31"/>
  <c r="F73" i="31"/>
  <c r="G73" i="31"/>
  <c r="F74" i="31"/>
  <c r="G74" i="31"/>
  <c r="F75" i="31"/>
  <c r="G75" i="31"/>
  <c r="F76" i="31"/>
  <c r="G76" i="31"/>
  <c r="F77" i="31"/>
  <c r="G77" i="31"/>
  <c r="F78" i="31"/>
  <c r="G78" i="31"/>
  <c r="F79" i="31"/>
  <c r="G79" i="31"/>
  <c r="F80" i="31"/>
  <c r="G80" i="31"/>
  <c r="F81" i="31"/>
  <c r="G81" i="31"/>
  <c r="F82" i="31"/>
  <c r="G82" i="31"/>
  <c r="F83" i="31"/>
  <c r="G83" i="31"/>
  <c r="F84" i="31"/>
  <c r="G84" i="31"/>
  <c r="F85" i="31"/>
  <c r="G85" i="31"/>
  <c r="F86" i="31"/>
  <c r="G86" i="31"/>
  <c r="F87" i="31"/>
  <c r="G87" i="31"/>
  <c r="F88" i="31"/>
  <c r="G88" i="31"/>
  <c r="F89" i="31"/>
  <c r="G89" i="31"/>
  <c r="F90" i="31"/>
  <c r="G90" i="31"/>
  <c r="F91" i="31"/>
  <c r="G91" i="31"/>
  <c r="F92" i="31"/>
  <c r="G92" i="31"/>
  <c r="F93" i="31"/>
  <c r="G93" i="31"/>
  <c r="F94" i="31"/>
  <c r="G94" i="31"/>
  <c r="F95" i="31"/>
  <c r="G95" i="31"/>
  <c r="F96" i="31"/>
  <c r="G96" i="31"/>
  <c r="F97" i="31"/>
  <c r="G97" i="31"/>
  <c r="F98" i="31"/>
  <c r="G98" i="31"/>
  <c r="F99" i="31"/>
  <c r="G99" i="31"/>
  <c r="F100" i="31"/>
  <c r="G100" i="31"/>
  <c r="F101" i="31"/>
  <c r="G101" i="31"/>
  <c r="F102" i="31"/>
  <c r="G102" i="31"/>
  <c r="F103" i="31"/>
  <c r="G103" i="31"/>
  <c r="F104" i="31"/>
  <c r="G104" i="31"/>
  <c r="F105" i="31"/>
  <c r="G105" i="31"/>
  <c r="F106" i="31"/>
  <c r="G106" i="31"/>
  <c r="F107" i="31"/>
  <c r="G107" i="31"/>
  <c r="F108" i="31"/>
  <c r="G108" i="31"/>
  <c r="F109" i="31"/>
  <c r="G109" i="31"/>
  <c r="F110" i="31"/>
  <c r="G110" i="31"/>
  <c r="F111" i="31"/>
  <c r="G111" i="31"/>
  <c r="F112" i="31"/>
  <c r="G112" i="31"/>
  <c r="F113" i="31"/>
  <c r="G113" i="31"/>
  <c r="J60" i="31"/>
  <c r="K60" i="31"/>
  <c r="J61" i="31"/>
  <c r="K61" i="31"/>
  <c r="J62" i="31"/>
  <c r="K62" i="31"/>
  <c r="J63" i="31"/>
  <c r="K63" i="31"/>
  <c r="J64" i="31"/>
  <c r="K64" i="31"/>
  <c r="J65" i="31"/>
  <c r="K65" i="31"/>
  <c r="J66" i="31"/>
  <c r="K66" i="31"/>
  <c r="J67" i="31"/>
  <c r="K67" i="31"/>
  <c r="J68" i="31"/>
  <c r="K68" i="31"/>
  <c r="J69" i="31"/>
  <c r="K69" i="31"/>
  <c r="J70" i="31"/>
  <c r="K70" i="31"/>
  <c r="J71" i="31"/>
  <c r="K71" i="31"/>
  <c r="J72" i="31"/>
  <c r="K72" i="31"/>
  <c r="J73" i="31"/>
  <c r="K73" i="31"/>
  <c r="J74" i="31"/>
  <c r="K74" i="31"/>
  <c r="J75" i="31"/>
  <c r="K75" i="31"/>
  <c r="J76" i="31"/>
  <c r="K76" i="31"/>
  <c r="J77" i="31"/>
  <c r="K77" i="31"/>
  <c r="J78" i="31"/>
  <c r="K78" i="31"/>
  <c r="J79" i="31"/>
  <c r="K79" i="31"/>
  <c r="A6" i="31"/>
  <c r="A6" i="30"/>
  <c r="A6" i="29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K79" i="30"/>
  <c r="K78" i="30"/>
  <c r="K77" i="30"/>
  <c r="K76" i="30"/>
  <c r="K75" i="30"/>
  <c r="K74" i="30"/>
  <c r="K73" i="30"/>
  <c r="K72" i="30"/>
  <c r="K71" i="30"/>
  <c r="K70" i="30"/>
  <c r="K69" i="30"/>
  <c r="K68" i="30"/>
  <c r="K67" i="30"/>
  <c r="K66" i="30"/>
  <c r="K65" i="30"/>
  <c r="K64" i="30"/>
  <c r="K63" i="30"/>
  <c r="K62" i="30"/>
  <c r="K61" i="30"/>
  <c r="K60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6" i="30"/>
  <c r="G85" i="30"/>
  <c r="G84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43" i="30"/>
  <c r="O42" i="30"/>
  <c r="O41" i="30"/>
  <c r="O40" i="30"/>
  <c r="O39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K56" i="30"/>
  <c r="K55" i="30"/>
  <c r="K54" i="30"/>
  <c r="K53" i="30"/>
  <c r="K52" i="30"/>
  <c r="K51" i="30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O56" i="29"/>
  <c r="O55" i="29"/>
  <c r="O54" i="29"/>
  <c r="O53" i="29"/>
  <c r="O52" i="29"/>
  <c r="O51" i="29"/>
  <c r="O50" i="29"/>
  <c r="O49" i="29"/>
  <c r="O48" i="29"/>
  <c r="O47" i="29"/>
  <c r="O46" i="29"/>
  <c r="O45" i="29"/>
  <c r="O44" i="29"/>
  <c r="O43" i="29"/>
  <c r="O42" i="29"/>
  <c r="O41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N56" i="31"/>
  <c r="J56" i="31"/>
  <c r="F56" i="31"/>
  <c r="B56" i="31"/>
  <c r="N55" i="31"/>
  <c r="J55" i="31"/>
  <c r="F55" i="31"/>
  <c r="B55" i="31"/>
  <c r="N54" i="31"/>
  <c r="J54" i="31"/>
  <c r="F54" i="31"/>
  <c r="B54" i="31"/>
  <c r="N53" i="31"/>
  <c r="J53" i="31"/>
  <c r="F53" i="31"/>
  <c r="B53" i="31"/>
  <c r="N52" i="31"/>
  <c r="J52" i="31"/>
  <c r="F52" i="31"/>
  <c r="B52" i="31"/>
  <c r="N51" i="31"/>
  <c r="J51" i="31"/>
  <c r="F51" i="31"/>
  <c r="B51" i="31"/>
  <c r="N50" i="31"/>
  <c r="J50" i="31"/>
  <c r="F50" i="31"/>
  <c r="B50" i="31"/>
  <c r="N49" i="31"/>
  <c r="J49" i="31"/>
  <c r="F49" i="31"/>
  <c r="B49" i="31"/>
  <c r="N48" i="31"/>
  <c r="J48" i="31"/>
  <c r="F48" i="31"/>
  <c r="B48" i="31"/>
  <c r="N47" i="31"/>
  <c r="J47" i="31"/>
  <c r="F47" i="31"/>
  <c r="B47" i="31"/>
  <c r="N46" i="31"/>
  <c r="J46" i="31"/>
  <c r="F46" i="31"/>
  <c r="B46" i="31"/>
  <c r="N45" i="31"/>
  <c r="J45" i="31"/>
  <c r="F45" i="31"/>
  <c r="B45" i="31"/>
  <c r="N44" i="31"/>
  <c r="J44" i="31"/>
  <c r="F44" i="31"/>
  <c r="B44" i="31"/>
  <c r="N43" i="31"/>
  <c r="J43" i="31"/>
  <c r="F43" i="31"/>
  <c r="B43" i="31"/>
  <c r="N42" i="31"/>
  <c r="J42" i="31"/>
  <c r="F42" i="31"/>
  <c r="B42" i="31"/>
  <c r="N41" i="31"/>
  <c r="J41" i="31"/>
  <c r="F41" i="31"/>
  <c r="B41" i="31"/>
  <c r="N40" i="31"/>
  <c r="J40" i="31"/>
  <c r="F40" i="31"/>
  <c r="B40" i="31"/>
  <c r="N39" i="31"/>
  <c r="J39" i="31"/>
  <c r="F39" i="31"/>
  <c r="B39" i="31"/>
  <c r="N38" i="31"/>
  <c r="J38" i="31"/>
  <c r="F38" i="31"/>
  <c r="B38" i="31"/>
  <c r="N37" i="31"/>
  <c r="J37" i="31"/>
  <c r="F37" i="31"/>
  <c r="B37" i="31"/>
  <c r="N36" i="31"/>
  <c r="J36" i="31"/>
  <c r="F36" i="31"/>
  <c r="B36" i="31"/>
  <c r="N35" i="31"/>
  <c r="J35" i="31"/>
  <c r="F35" i="31"/>
  <c r="B35" i="31"/>
  <c r="N34" i="31"/>
  <c r="J34" i="31"/>
  <c r="F34" i="31"/>
  <c r="B34" i="31"/>
  <c r="N33" i="31"/>
  <c r="J33" i="31"/>
  <c r="F33" i="31"/>
  <c r="B33" i="31"/>
  <c r="N32" i="31"/>
  <c r="J32" i="31"/>
  <c r="F32" i="31"/>
  <c r="B32" i="31"/>
  <c r="N31" i="31"/>
  <c r="J31" i="31"/>
  <c r="F31" i="31"/>
  <c r="B31" i="31"/>
  <c r="N30" i="31"/>
  <c r="J30" i="31"/>
  <c r="F30" i="31"/>
  <c r="B30" i="31"/>
  <c r="N29" i="31"/>
  <c r="J29" i="31"/>
  <c r="F29" i="31"/>
  <c r="B29" i="31"/>
  <c r="N28" i="31"/>
  <c r="J28" i="31"/>
  <c r="F28" i="31"/>
  <c r="B28" i="31"/>
  <c r="N27" i="31"/>
  <c r="J27" i="31"/>
  <c r="F27" i="31"/>
  <c r="B27" i="31"/>
  <c r="N26" i="31"/>
  <c r="J26" i="31"/>
  <c r="F26" i="31"/>
  <c r="B26" i="31"/>
  <c r="N25" i="31"/>
  <c r="J25" i="31"/>
  <c r="F25" i="31"/>
  <c r="B25" i="31"/>
  <c r="N24" i="31"/>
  <c r="J24" i="31"/>
  <c r="F24" i="31"/>
  <c r="B24" i="31"/>
  <c r="N23" i="31"/>
  <c r="J23" i="31"/>
  <c r="F23" i="31"/>
  <c r="B23" i="31"/>
  <c r="N22" i="31"/>
  <c r="J22" i="31"/>
  <c r="F22" i="31"/>
  <c r="B22" i="31"/>
  <c r="N21" i="31"/>
  <c r="J21" i="31"/>
  <c r="F21" i="31"/>
  <c r="B21" i="31"/>
  <c r="N20" i="31"/>
  <c r="J20" i="31"/>
  <c r="F20" i="31"/>
  <c r="B20" i="31"/>
  <c r="N19" i="31"/>
  <c r="J19" i="31"/>
  <c r="F19" i="31"/>
  <c r="B19" i="31"/>
  <c r="N18" i="31"/>
  <c r="J18" i="31"/>
  <c r="F18" i="31"/>
  <c r="B18" i="31"/>
  <c r="N17" i="31"/>
  <c r="J17" i="31"/>
  <c r="F17" i="31"/>
  <c r="B17" i="31"/>
  <c r="N16" i="31"/>
  <c r="J16" i="31"/>
  <c r="F16" i="31"/>
  <c r="B16" i="31"/>
  <c r="N15" i="31"/>
  <c r="J15" i="31"/>
  <c r="F15" i="31"/>
  <c r="B15" i="31"/>
  <c r="N14" i="31"/>
  <c r="J14" i="31"/>
  <c r="F14" i="31"/>
  <c r="B14" i="31"/>
  <c r="N13" i="31"/>
  <c r="J13" i="31"/>
  <c r="F13" i="31"/>
  <c r="B13" i="31"/>
  <c r="N12" i="31"/>
  <c r="J12" i="31"/>
  <c r="F12" i="31"/>
  <c r="B12" i="31"/>
  <c r="N11" i="31"/>
  <c r="J11" i="31"/>
  <c r="F11" i="31"/>
  <c r="B11" i="31"/>
  <c r="A11" i="31"/>
  <c r="F113" i="30"/>
  <c r="B113" i="30"/>
  <c r="F112" i="30"/>
  <c r="B112" i="30"/>
  <c r="F111" i="30"/>
  <c r="B111" i="30"/>
  <c r="F110" i="30"/>
  <c r="B110" i="30"/>
  <c r="F109" i="30"/>
  <c r="B109" i="30"/>
  <c r="F108" i="30"/>
  <c r="B108" i="30"/>
  <c r="F107" i="30"/>
  <c r="B107" i="30"/>
  <c r="F106" i="30"/>
  <c r="B106" i="30"/>
  <c r="F105" i="30"/>
  <c r="B105" i="30"/>
  <c r="F104" i="30"/>
  <c r="B104" i="30"/>
  <c r="F103" i="30"/>
  <c r="B103" i="30"/>
  <c r="F102" i="30"/>
  <c r="B102" i="30"/>
  <c r="F101" i="30"/>
  <c r="B101" i="30"/>
  <c r="F100" i="30"/>
  <c r="B100" i="30"/>
  <c r="F99" i="30"/>
  <c r="B99" i="30"/>
  <c r="F98" i="30"/>
  <c r="B98" i="30"/>
  <c r="F97" i="30"/>
  <c r="B97" i="30"/>
  <c r="F96" i="30"/>
  <c r="B96" i="30"/>
  <c r="F95" i="30"/>
  <c r="B95" i="30"/>
  <c r="F94" i="30"/>
  <c r="B94" i="30"/>
  <c r="F93" i="30"/>
  <c r="B93" i="30"/>
  <c r="F92" i="30"/>
  <c r="B92" i="30"/>
  <c r="F91" i="30"/>
  <c r="B91" i="30"/>
  <c r="F90" i="30"/>
  <c r="B90" i="30"/>
  <c r="F89" i="30"/>
  <c r="B89" i="30"/>
  <c r="F88" i="30"/>
  <c r="B88" i="30"/>
  <c r="F87" i="30"/>
  <c r="B87" i="30"/>
  <c r="F86" i="30"/>
  <c r="B86" i="30"/>
  <c r="F85" i="30"/>
  <c r="B85" i="30"/>
  <c r="F84" i="30"/>
  <c r="B84" i="30"/>
  <c r="F83" i="30"/>
  <c r="B83" i="30"/>
  <c r="F82" i="30"/>
  <c r="B82" i="30"/>
  <c r="F81" i="30"/>
  <c r="B81" i="30"/>
  <c r="F80" i="30"/>
  <c r="B80" i="30"/>
  <c r="J79" i="30"/>
  <c r="F79" i="30"/>
  <c r="B79" i="30"/>
  <c r="J78" i="30"/>
  <c r="F78" i="30"/>
  <c r="B78" i="30"/>
  <c r="J77" i="30"/>
  <c r="F77" i="30"/>
  <c r="B77" i="30"/>
  <c r="J76" i="30"/>
  <c r="F76" i="30"/>
  <c r="B76" i="30"/>
  <c r="J75" i="30"/>
  <c r="F75" i="30"/>
  <c r="B75" i="30"/>
  <c r="J74" i="30"/>
  <c r="F74" i="30"/>
  <c r="B74" i="30"/>
  <c r="J73" i="30"/>
  <c r="F73" i="30"/>
  <c r="B73" i="30"/>
  <c r="J72" i="30"/>
  <c r="F72" i="30"/>
  <c r="B72" i="30"/>
  <c r="J71" i="30"/>
  <c r="F71" i="30"/>
  <c r="B71" i="30"/>
  <c r="J70" i="30"/>
  <c r="F70" i="30"/>
  <c r="B70" i="30"/>
  <c r="J69" i="30"/>
  <c r="F69" i="30"/>
  <c r="B69" i="30"/>
  <c r="J68" i="30"/>
  <c r="F68" i="30"/>
  <c r="B68" i="30"/>
  <c r="J67" i="30"/>
  <c r="F67" i="30"/>
  <c r="B67" i="30"/>
  <c r="J66" i="30"/>
  <c r="F66" i="30"/>
  <c r="B66" i="30"/>
  <c r="J65" i="30"/>
  <c r="F65" i="30"/>
  <c r="B65" i="30"/>
  <c r="J64" i="30"/>
  <c r="F64" i="30"/>
  <c r="B64" i="30"/>
  <c r="J63" i="30"/>
  <c r="F63" i="30"/>
  <c r="B63" i="30"/>
  <c r="J62" i="30"/>
  <c r="F62" i="30"/>
  <c r="B62" i="30"/>
  <c r="J61" i="30"/>
  <c r="F61" i="30"/>
  <c r="B61" i="30"/>
  <c r="J60" i="30"/>
  <c r="F60" i="30"/>
  <c r="B60" i="30"/>
  <c r="N56" i="30"/>
  <c r="J56" i="30"/>
  <c r="F56" i="30"/>
  <c r="B56" i="30"/>
  <c r="N55" i="30"/>
  <c r="J55" i="30"/>
  <c r="F55" i="30"/>
  <c r="B55" i="30"/>
  <c r="N54" i="30"/>
  <c r="J54" i="30"/>
  <c r="F54" i="30"/>
  <c r="B54" i="30"/>
  <c r="N53" i="30"/>
  <c r="J53" i="30"/>
  <c r="F53" i="30"/>
  <c r="B53" i="30"/>
  <c r="N52" i="30"/>
  <c r="J52" i="30"/>
  <c r="F52" i="30"/>
  <c r="B52" i="30"/>
  <c r="N51" i="30"/>
  <c r="J51" i="30"/>
  <c r="F51" i="30"/>
  <c r="B51" i="30"/>
  <c r="N50" i="30"/>
  <c r="J50" i="30"/>
  <c r="F50" i="30"/>
  <c r="B50" i="30"/>
  <c r="N49" i="30"/>
  <c r="J49" i="30"/>
  <c r="F49" i="30"/>
  <c r="B49" i="30"/>
  <c r="N48" i="30"/>
  <c r="J48" i="30"/>
  <c r="F48" i="30"/>
  <c r="B48" i="30"/>
  <c r="N47" i="30"/>
  <c r="J47" i="30"/>
  <c r="F47" i="30"/>
  <c r="B47" i="30"/>
  <c r="N46" i="30"/>
  <c r="J46" i="30"/>
  <c r="F46" i="30"/>
  <c r="B46" i="30"/>
  <c r="N45" i="30"/>
  <c r="J45" i="30"/>
  <c r="F45" i="30"/>
  <c r="B45" i="30"/>
  <c r="N44" i="30"/>
  <c r="J44" i="30"/>
  <c r="F44" i="30"/>
  <c r="B44" i="30"/>
  <c r="N43" i="30"/>
  <c r="J43" i="30"/>
  <c r="F43" i="30"/>
  <c r="B43" i="30"/>
  <c r="N42" i="30"/>
  <c r="J42" i="30"/>
  <c r="F42" i="30"/>
  <c r="B42" i="30"/>
  <c r="N41" i="30"/>
  <c r="J41" i="30"/>
  <c r="F41" i="30"/>
  <c r="B41" i="30"/>
  <c r="N40" i="30"/>
  <c r="J40" i="30"/>
  <c r="F40" i="30"/>
  <c r="B40" i="30"/>
  <c r="N39" i="30"/>
  <c r="J39" i="30"/>
  <c r="F39" i="30"/>
  <c r="B39" i="30"/>
  <c r="N38" i="30"/>
  <c r="J38" i="30"/>
  <c r="F38" i="30"/>
  <c r="B38" i="30"/>
  <c r="N37" i="30"/>
  <c r="J37" i="30"/>
  <c r="F37" i="30"/>
  <c r="B37" i="30"/>
  <c r="N36" i="30"/>
  <c r="J36" i="30"/>
  <c r="F36" i="30"/>
  <c r="B36" i="30"/>
  <c r="N35" i="30"/>
  <c r="J35" i="30"/>
  <c r="F35" i="30"/>
  <c r="B35" i="30"/>
  <c r="N34" i="30"/>
  <c r="J34" i="30"/>
  <c r="F34" i="30"/>
  <c r="B34" i="30"/>
  <c r="N33" i="30"/>
  <c r="J33" i="30"/>
  <c r="F33" i="30"/>
  <c r="B33" i="30"/>
  <c r="N32" i="30"/>
  <c r="J32" i="30"/>
  <c r="F32" i="30"/>
  <c r="B32" i="30"/>
  <c r="N31" i="30"/>
  <c r="J31" i="30"/>
  <c r="F31" i="30"/>
  <c r="B31" i="30"/>
  <c r="N30" i="30"/>
  <c r="J30" i="30"/>
  <c r="F30" i="30"/>
  <c r="B30" i="30"/>
  <c r="N29" i="30"/>
  <c r="J29" i="30"/>
  <c r="F29" i="30"/>
  <c r="B29" i="30"/>
  <c r="N28" i="30"/>
  <c r="J28" i="30"/>
  <c r="F28" i="30"/>
  <c r="B28" i="30"/>
  <c r="N27" i="30"/>
  <c r="J27" i="30"/>
  <c r="F27" i="30"/>
  <c r="B27" i="30"/>
  <c r="N26" i="30"/>
  <c r="J26" i="30"/>
  <c r="F26" i="30"/>
  <c r="B26" i="30"/>
  <c r="N25" i="30"/>
  <c r="J25" i="30"/>
  <c r="F25" i="30"/>
  <c r="B25" i="30"/>
  <c r="N24" i="30"/>
  <c r="J24" i="30"/>
  <c r="F24" i="30"/>
  <c r="B24" i="30"/>
  <c r="N23" i="30"/>
  <c r="J23" i="30"/>
  <c r="F23" i="30"/>
  <c r="B23" i="30"/>
  <c r="N22" i="30"/>
  <c r="J22" i="30"/>
  <c r="F22" i="30"/>
  <c r="B22" i="30"/>
  <c r="N21" i="30"/>
  <c r="J21" i="30"/>
  <c r="F21" i="30"/>
  <c r="B21" i="30"/>
  <c r="N20" i="30"/>
  <c r="J20" i="30"/>
  <c r="F20" i="30"/>
  <c r="B20" i="30"/>
  <c r="N19" i="30"/>
  <c r="J19" i="30"/>
  <c r="F19" i="30"/>
  <c r="B19" i="30"/>
  <c r="N18" i="30"/>
  <c r="J18" i="30"/>
  <c r="F18" i="30"/>
  <c r="B18" i="30"/>
  <c r="N17" i="30"/>
  <c r="J17" i="30"/>
  <c r="F17" i="30"/>
  <c r="B17" i="30"/>
  <c r="N16" i="30"/>
  <c r="J16" i="30"/>
  <c r="F16" i="30"/>
  <c r="B16" i="30"/>
  <c r="N15" i="30"/>
  <c r="J15" i="30"/>
  <c r="F15" i="30"/>
  <c r="B15" i="30"/>
  <c r="N14" i="30"/>
  <c r="J14" i="30"/>
  <c r="F14" i="30"/>
  <c r="B14" i="30"/>
  <c r="N13" i="30"/>
  <c r="J13" i="30"/>
  <c r="F13" i="30"/>
  <c r="B13" i="30"/>
  <c r="N12" i="30"/>
  <c r="J12" i="30"/>
  <c r="F12" i="30"/>
  <c r="B12" i="30"/>
  <c r="N11" i="30"/>
  <c r="J11" i="30"/>
  <c r="F11" i="30"/>
  <c r="B11" i="30"/>
  <c r="A11" i="30"/>
  <c r="J78" i="29"/>
  <c r="J77" i="29"/>
  <c r="J76" i="29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B113" i="29"/>
  <c r="B112" i="29"/>
  <c r="B111" i="29"/>
  <c r="B110" i="29"/>
  <c r="B109" i="29"/>
  <c r="B108" i="29"/>
  <c r="B107" i="29"/>
  <c r="B106" i="29"/>
  <c r="B105" i="29"/>
  <c r="B104" i="29"/>
  <c r="B103" i="29"/>
  <c r="B102" i="29"/>
  <c r="B101" i="29"/>
  <c r="B100" i="29"/>
  <c r="B99" i="29"/>
  <c r="B98" i="29"/>
  <c r="B97" i="29"/>
  <c r="B96" i="29"/>
  <c r="B95" i="29"/>
  <c r="B94" i="29"/>
  <c r="B93" i="29"/>
  <c r="B92" i="29"/>
  <c r="B91" i="29"/>
  <c r="B90" i="29"/>
  <c r="B89" i="29"/>
  <c r="B88" i="29"/>
  <c r="B87" i="29"/>
  <c r="B86" i="29"/>
  <c r="B85" i="29"/>
  <c r="B84" i="29"/>
  <c r="B83" i="29"/>
  <c r="B82" i="29"/>
  <c r="B81" i="29"/>
  <c r="B80" i="29"/>
  <c r="B79" i="29"/>
  <c r="B78" i="29"/>
  <c r="B77" i="29"/>
  <c r="B76" i="29"/>
  <c r="B75" i="29"/>
  <c r="B74" i="29"/>
  <c r="B73" i="29"/>
  <c r="B72" i="29"/>
  <c r="B71" i="29"/>
  <c r="B70" i="29"/>
  <c r="B69" i="29"/>
  <c r="B68" i="29"/>
  <c r="B67" i="29"/>
  <c r="B66" i="29"/>
  <c r="B65" i="29"/>
  <c r="B64" i="29"/>
  <c r="B63" i="29"/>
  <c r="B62" i="29"/>
  <c r="B61" i="29"/>
  <c r="B60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B56" i="29"/>
  <c r="B55" i="29"/>
  <c r="B54" i="29"/>
  <c r="B53" i="29"/>
  <c r="B52" i="29"/>
  <c r="B51" i="29"/>
  <c r="B50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A12" i="29"/>
  <c r="B11" i="29"/>
  <c r="A11" i="29"/>
  <c r="A12" i="30"/>
  <c r="A12" i="31"/>
  <c r="A13" i="31"/>
  <c r="A13" i="30"/>
  <c r="A13" i="29"/>
  <c r="A14" i="31"/>
  <c r="A14" i="29"/>
  <c r="A14" i="30"/>
  <c r="A15" i="30"/>
  <c r="A15" i="31"/>
  <c r="A15" i="29"/>
  <c r="A16" i="31"/>
  <c r="A16" i="30"/>
  <c r="A16" i="29"/>
  <c r="A17" i="30"/>
  <c r="A17" i="29"/>
  <c r="A17" i="31"/>
  <c r="A18" i="30"/>
  <c r="A18" i="31"/>
  <c r="A18" i="29"/>
  <c r="A19" i="30"/>
  <c r="A19" i="29"/>
  <c r="A19" i="31"/>
  <c r="A20" i="29"/>
  <c r="A20" i="30"/>
  <c r="A20" i="31"/>
  <c r="A21" i="31"/>
  <c r="A21" i="30"/>
  <c r="A21" i="29"/>
  <c r="A22" i="30"/>
  <c r="A22" i="31"/>
  <c r="A22" i="29"/>
  <c r="A23" i="30"/>
  <c r="A23" i="31"/>
  <c r="A23" i="29"/>
  <c r="A24" i="31"/>
  <c r="A24" i="30"/>
  <c r="A24" i="29"/>
  <c r="A25" i="29"/>
  <c r="A25" i="31"/>
  <c r="A25" i="30"/>
  <c r="A26" i="30"/>
  <c r="A26" i="29"/>
  <c r="A26" i="31"/>
  <c r="A27" i="30"/>
  <c r="A27" i="31"/>
  <c r="A27" i="29"/>
  <c r="A28" i="29"/>
  <c r="A28" i="31"/>
  <c r="A28" i="30"/>
  <c r="A29" i="29"/>
  <c r="A29" i="31"/>
  <c r="A29" i="30"/>
  <c r="A30" i="30"/>
  <c r="A30" i="31"/>
  <c r="A30" i="29"/>
  <c r="A31" i="30"/>
  <c r="A31" i="31"/>
  <c r="A31" i="29"/>
  <c r="A32" i="31"/>
  <c r="A32" i="30"/>
  <c r="A32" i="29"/>
  <c r="A33" i="30"/>
  <c r="A33" i="29"/>
  <c r="A33" i="31"/>
  <c r="A34" i="30"/>
  <c r="A34" i="31"/>
  <c r="A34" i="29"/>
  <c r="A35" i="30"/>
  <c r="A35" i="29"/>
  <c r="A35" i="31"/>
  <c r="A36" i="29"/>
  <c r="A36" i="31"/>
  <c r="A36" i="30"/>
  <c r="A37" i="31"/>
  <c r="A37" i="30"/>
  <c r="A37" i="29"/>
  <c r="A38" i="31"/>
  <c r="A38" i="30"/>
  <c r="A38" i="29"/>
  <c r="A39" i="30"/>
  <c r="A39" i="31"/>
  <c r="A39" i="29"/>
  <c r="A40" i="30"/>
  <c r="A40" i="31"/>
  <c r="A40" i="29"/>
  <c r="A41" i="29"/>
  <c r="A41" i="31"/>
  <c r="A41" i="30"/>
  <c r="A42" i="31"/>
  <c r="A42" i="29"/>
  <c r="A42" i="30"/>
  <c r="A43" i="30"/>
  <c r="A43" i="31"/>
  <c r="A43" i="29"/>
  <c r="A44" i="29"/>
  <c r="A44" i="30"/>
  <c r="A44" i="31"/>
  <c r="A45" i="29"/>
  <c r="A45" i="31"/>
  <c r="A45" i="30"/>
  <c r="A46" i="31"/>
  <c r="A46" i="30"/>
  <c r="A46" i="29"/>
  <c r="A47" i="31"/>
  <c r="A47" i="30"/>
  <c r="A47" i="29"/>
  <c r="A48" i="31"/>
  <c r="A48" i="30"/>
  <c r="A48" i="29"/>
  <c r="A49" i="29"/>
  <c r="A49" i="30"/>
  <c r="A49" i="31"/>
  <c r="A50" i="30"/>
  <c r="A50" i="31"/>
  <c r="A50" i="29"/>
  <c r="A51" i="29"/>
  <c r="A51" i="31"/>
  <c r="A51" i="30"/>
  <c r="A52" i="31"/>
  <c r="A52" i="29"/>
  <c r="A52" i="30"/>
  <c r="A53" i="30"/>
  <c r="A53" i="31"/>
  <c r="A53" i="29"/>
  <c r="A54" i="30"/>
  <c r="A54" i="31"/>
  <c r="A54" i="29"/>
  <c r="A55" i="31"/>
  <c r="A55" i="29"/>
  <c r="A55" i="30"/>
  <c r="A56" i="30"/>
  <c r="A56" i="29"/>
  <c r="A56" i="31"/>
  <c r="E11" i="31"/>
  <c r="E11" i="30"/>
  <c r="E11" i="29"/>
  <c r="E12" i="31"/>
  <c r="E12" i="29"/>
  <c r="E12" i="30"/>
  <c r="E13" i="29"/>
  <c r="E13" i="30"/>
  <c r="E13" i="31"/>
  <c r="E14" i="29"/>
  <c r="E14" i="30"/>
  <c r="E14" i="31"/>
  <c r="E15" i="31"/>
  <c r="E15" i="30"/>
  <c r="E15" i="29"/>
  <c r="E16" i="31"/>
  <c r="E16" i="30"/>
  <c r="E16" i="29"/>
  <c r="E17" i="29"/>
  <c r="E17" i="30"/>
  <c r="E17" i="31"/>
  <c r="E18" i="30"/>
  <c r="E18" i="29"/>
  <c r="E18" i="31"/>
  <c r="E19" i="31"/>
  <c r="E19" i="30"/>
  <c r="E19" i="29"/>
  <c r="E20" i="31"/>
  <c r="E20" i="29"/>
  <c r="E20" i="30"/>
  <c r="E21" i="29"/>
  <c r="E21" i="30"/>
  <c r="E21" i="31"/>
  <c r="E22" i="29"/>
  <c r="E22" i="30"/>
  <c r="E22" i="31"/>
  <c r="E23" i="31"/>
  <c r="E23" i="30"/>
  <c r="E23" i="29"/>
  <c r="E24" i="31"/>
  <c r="E24" i="30"/>
  <c r="E24" i="29"/>
  <c r="E25" i="29"/>
  <c r="E25" i="30"/>
  <c r="E25" i="31"/>
  <c r="E26" i="30"/>
  <c r="E26" i="29"/>
  <c r="E26" i="31"/>
  <c r="E27" i="31"/>
  <c r="E27" i="30"/>
  <c r="E27" i="29"/>
  <c r="E28" i="31"/>
  <c r="E28" i="29"/>
  <c r="E28" i="30"/>
  <c r="E29" i="29"/>
  <c r="E29" i="30"/>
  <c r="E29" i="31"/>
  <c r="E30" i="29"/>
  <c r="E30" i="30"/>
  <c r="E30" i="31"/>
  <c r="E31" i="31"/>
  <c r="E31" i="30"/>
  <c r="E31" i="29"/>
  <c r="E32" i="31"/>
  <c r="E32" i="30"/>
  <c r="E32" i="29"/>
  <c r="E33" i="29"/>
  <c r="E33" i="30"/>
  <c r="E33" i="31"/>
  <c r="E34" i="30"/>
  <c r="E34" i="29"/>
  <c r="E34" i="31"/>
  <c r="E35" i="31"/>
  <c r="E35" i="30"/>
  <c r="E35" i="29"/>
  <c r="E36" i="31"/>
  <c r="E36" i="29"/>
  <c r="E36" i="30"/>
  <c r="E37" i="29"/>
  <c r="E37" i="30"/>
  <c r="E37" i="31"/>
  <c r="E38" i="30"/>
  <c r="E38" i="29"/>
  <c r="E38" i="31"/>
  <c r="E39" i="31"/>
  <c r="E39" i="29"/>
  <c r="E39" i="30"/>
  <c r="E40" i="31"/>
  <c r="E40" i="29"/>
  <c r="E40" i="30"/>
  <c r="E41" i="30"/>
  <c r="E41" i="29"/>
  <c r="E41" i="31"/>
  <c r="E42" i="30"/>
  <c r="E42" i="31"/>
  <c r="E42" i="29"/>
  <c r="E43" i="31"/>
  <c r="E43" i="29"/>
  <c r="E43" i="30"/>
  <c r="E44" i="31"/>
  <c r="E44" i="29"/>
  <c r="E44" i="30"/>
  <c r="E45" i="30"/>
  <c r="E45" i="29"/>
  <c r="E45" i="31"/>
  <c r="E46" i="29"/>
  <c r="E46" i="30"/>
  <c r="E46" i="31"/>
  <c r="E47" i="31"/>
  <c r="E47" i="29"/>
  <c r="E47" i="30"/>
  <c r="E48" i="31"/>
  <c r="E48" i="29"/>
  <c r="E48" i="30"/>
  <c r="E49" i="30"/>
  <c r="E49" i="29"/>
  <c r="E49" i="31"/>
  <c r="E50" i="30"/>
  <c r="E50" i="31"/>
  <c r="E50" i="29"/>
  <c r="E51" i="31"/>
  <c r="E51" i="29"/>
  <c r="E51" i="30"/>
  <c r="E52" i="29"/>
  <c r="E52" i="31"/>
  <c r="E52" i="30"/>
  <c r="E53" i="31"/>
  <c r="E53" i="30"/>
  <c r="E53" i="29"/>
  <c r="E54" i="30"/>
  <c r="E54" i="29"/>
  <c r="E54" i="31"/>
  <c r="E55" i="31"/>
  <c r="E55" i="29"/>
  <c r="E55" i="30"/>
  <c r="E56" i="31"/>
  <c r="E56" i="29"/>
  <c r="E56" i="30"/>
  <c r="I11" i="30"/>
  <c r="I11" i="29"/>
  <c r="I11" i="31"/>
  <c r="I12" i="31"/>
  <c r="I12" i="29"/>
  <c r="I12" i="30"/>
  <c r="I13" i="30"/>
  <c r="I13" i="31"/>
  <c r="I13" i="29"/>
  <c r="I14" i="29"/>
  <c r="I14" i="30"/>
  <c r="I14" i="31"/>
  <c r="I15" i="30"/>
  <c r="I15" i="29"/>
  <c r="I15" i="31"/>
  <c r="I16" i="31"/>
  <c r="I16" i="29"/>
  <c r="I16" i="30"/>
  <c r="I17" i="30"/>
  <c r="I17" i="31"/>
  <c r="I17" i="29"/>
  <c r="I18" i="30"/>
  <c r="I18" i="29"/>
  <c r="I18" i="31"/>
  <c r="I19" i="30"/>
  <c r="I19" i="29"/>
  <c r="I19" i="31"/>
  <c r="I20" i="31"/>
  <c r="I20" i="29"/>
  <c r="I20" i="30"/>
  <c r="I21" i="30"/>
  <c r="I21" i="31"/>
  <c r="I21" i="29"/>
  <c r="I22" i="29"/>
  <c r="I22" i="30"/>
  <c r="I22" i="31"/>
  <c r="I23" i="30"/>
  <c r="I23" i="29"/>
  <c r="I23" i="31"/>
  <c r="I24" i="31"/>
  <c r="I24" i="29"/>
  <c r="I24" i="30"/>
  <c r="I25" i="30"/>
  <c r="I25" i="31"/>
  <c r="I25" i="29"/>
  <c r="I26" i="30"/>
  <c r="I26" i="29"/>
  <c r="I26" i="31"/>
  <c r="I27" i="30"/>
  <c r="I27" i="29"/>
  <c r="I27" i="31"/>
  <c r="I28" i="31"/>
  <c r="I28" i="29"/>
  <c r="I28" i="30"/>
  <c r="I29" i="30"/>
  <c r="I29" i="31"/>
  <c r="I29" i="29"/>
  <c r="I30" i="29"/>
  <c r="I30" i="30"/>
  <c r="I30" i="31"/>
  <c r="I31" i="30"/>
  <c r="I31" i="29"/>
  <c r="I31" i="31"/>
  <c r="I32" i="31"/>
  <c r="I32" i="29"/>
  <c r="I32" i="30"/>
  <c r="I33" i="30"/>
  <c r="I33" i="31"/>
  <c r="I33" i="29"/>
  <c r="I34" i="30"/>
  <c r="I34" i="29"/>
  <c r="I34" i="31"/>
  <c r="I35" i="31"/>
  <c r="I35" i="30"/>
  <c r="I35" i="29"/>
  <c r="I36" i="30"/>
  <c r="I36" i="29"/>
  <c r="I36" i="31"/>
  <c r="I37" i="29"/>
  <c r="I37" i="30"/>
  <c r="I37" i="31"/>
  <c r="I38" i="29"/>
  <c r="I38" i="30"/>
  <c r="I38" i="31"/>
  <c r="I39" i="31"/>
  <c r="I39" i="30"/>
  <c r="I39" i="29"/>
  <c r="I40" i="29"/>
  <c r="I40" i="30"/>
  <c r="I40" i="31"/>
  <c r="I41" i="30"/>
  <c r="I41" i="29"/>
  <c r="I41" i="31"/>
  <c r="I42" i="30"/>
  <c r="I42" i="29"/>
  <c r="I42" i="31"/>
  <c r="I43" i="31"/>
  <c r="I43" i="30"/>
  <c r="I43" i="29"/>
  <c r="I44" i="29"/>
  <c r="I44" i="30"/>
  <c r="I44" i="31"/>
  <c r="I45" i="30"/>
  <c r="I45" i="31"/>
  <c r="I45" i="29"/>
  <c r="I46" i="30"/>
  <c r="I46" i="29"/>
  <c r="I46" i="31"/>
  <c r="I47" i="30"/>
  <c r="I47" i="29"/>
  <c r="I47" i="31"/>
  <c r="I48" i="29"/>
  <c r="I48" i="31"/>
  <c r="I48" i="30"/>
  <c r="I49" i="30"/>
  <c r="I49" i="31"/>
  <c r="I49" i="29"/>
  <c r="I50" i="29"/>
  <c r="I50" i="30"/>
  <c r="I50" i="31"/>
  <c r="I51" i="30"/>
  <c r="I51" i="29"/>
  <c r="I51" i="31"/>
  <c r="I52" i="30"/>
  <c r="I52" i="31"/>
  <c r="I52" i="29"/>
  <c r="I53" i="30"/>
  <c r="I53" i="31"/>
  <c r="I53" i="29"/>
  <c r="I54" i="30"/>
  <c r="I54" i="29"/>
  <c r="I54" i="31"/>
  <c r="I55" i="30"/>
  <c r="I55" i="29"/>
  <c r="I55" i="31"/>
  <c r="I56" i="31"/>
  <c r="I56" i="29"/>
  <c r="I56" i="30"/>
  <c r="M11" i="30"/>
  <c r="M11" i="31"/>
  <c r="M11" i="29"/>
  <c r="M12" i="29"/>
  <c r="M12" i="30"/>
  <c r="M12" i="31"/>
  <c r="M13" i="29"/>
  <c r="M13" i="31"/>
  <c r="M13" i="30"/>
  <c r="M14" i="29"/>
  <c r="M14" i="31"/>
  <c r="M14" i="30"/>
  <c r="M15" i="30"/>
  <c r="M15" i="31"/>
  <c r="M15" i="29"/>
  <c r="M16" i="30"/>
  <c r="M16" i="29"/>
  <c r="M16" i="31"/>
  <c r="M17" i="30"/>
  <c r="M17" i="29"/>
  <c r="M17" i="31"/>
  <c r="M18" i="31"/>
  <c r="M18" i="29"/>
  <c r="M18" i="30"/>
  <c r="M19" i="30"/>
  <c r="M19" i="31"/>
  <c r="M19" i="29"/>
  <c r="M20" i="29"/>
  <c r="M20" i="30"/>
  <c r="M20" i="31"/>
  <c r="M21" i="30"/>
  <c r="M21" i="29"/>
  <c r="M21" i="31"/>
  <c r="M22" i="29"/>
  <c r="M22" i="31"/>
  <c r="M22" i="30"/>
  <c r="M23" i="30"/>
  <c r="M23" i="31"/>
  <c r="M23" i="29"/>
  <c r="M24" i="30"/>
  <c r="M24" i="29"/>
  <c r="M24" i="31"/>
  <c r="M25" i="30"/>
  <c r="M25" i="29"/>
  <c r="M25" i="31"/>
  <c r="M26" i="31"/>
  <c r="M26" i="29"/>
  <c r="M26" i="30"/>
  <c r="M27" i="30"/>
  <c r="M27" i="31"/>
  <c r="M27" i="29"/>
  <c r="M28" i="29"/>
  <c r="M28" i="30"/>
  <c r="M28" i="31"/>
  <c r="M29" i="30"/>
  <c r="M29" i="31"/>
  <c r="M29" i="29"/>
  <c r="M30" i="31"/>
  <c r="M30" i="29"/>
  <c r="M30" i="30"/>
  <c r="M31" i="29"/>
  <c r="M31" i="30"/>
  <c r="M31" i="31"/>
  <c r="M32" i="30"/>
  <c r="M32" i="29"/>
  <c r="M32" i="31"/>
  <c r="M33" i="31"/>
  <c r="M33" i="30"/>
  <c r="M33" i="29"/>
  <c r="M34" i="30"/>
  <c r="M34" i="31"/>
  <c r="M34" i="29"/>
  <c r="M35" i="30"/>
  <c r="M35" i="29"/>
  <c r="M35" i="31"/>
  <c r="M36" i="29"/>
  <c r="M36" i="30"/>
  <c r="M36" i="31"/>
  <c r="M37" i="31"/>
  <c r="M37" i="30"/>
  <c r="M37" i="29"/>
  <c r="M38" i="29"/>
  <c r="M38" i="30"/>
  <c r="M38" i="31"/>
  <c r="M39" i="29"/>
  <c r="M39" i="30"/>
  <c r="M39" i="31"/>
  <c r="M40" i="29"/>
  <c r="M40" i="30"/>
  <c r="M40" i="31"/>
  <c r="M41" i="29"/>
  <c r="M41" i="31"/>
  <c r="M41" i="30"/>
  <c r="M42" i="30"/>
  <c r="M42" i="31"/>
  <c r="M42" i="29"/>
  <c r="M43" i="29"/>
  <c r="M43" i="30"/>
  <c r="M43" i="31"/>
  <c r="M44" i="29"/>
  <c r="M44" i="30"/>
  <c r="M44" i="31"/>
  <c r="M45" i="29"/>
  <c r="M45" i="31"/>
  <c r="M45" i="30"/>
  <c r="M46" i="29"/>
  <c r="M46" i="30"/>
  <c r="M46" i="31"/>
  <c r="M47" i="29"/>
  <c r="M47" i="30"/>
  <c r="M47" i="31"/>
  <c r="M48" i="29"/>
  <c r="M48" i="30"/>
  <c r="M48" i="31"/>
  <c r="M49" i="29"/>
  <c r="M49" i="31"/>
  <c r="M49" i="30"/>
  <c r="M50" i="29"/>
  <c r="M50" i="30"/>
  <c r="M50" i="31"/>
  <c r="M51" i="29"/>
  <c r="M51" i="30"/>
  <c r="M51" i="31"/>
  <c r="M52" i="29"/>
  <c r="M52" i="30"/>
  <c r="M52" i="31"/>
  <c r="M53" i="29"/>
  <c r="M53" i="31"/>
  <c r="M53" i="30"/>
  <c r="M54" i="29"/>
  <c r="M54" i="30"/>
  <c r="M54" i="31"/>
  <c r="M55" i="29"/>
  <c r="M55" i="30"/>
  <c r="M55" i="31"/>
  <c r="M56" i="29"/>
  <c r="M56" i="30"/>
  <c r="M56" i="31"/>
  <c r="A60" i="29"/>
  <c r="A60" i="31"/>
  <c r="A60" i="30"/>
  <c r="A61" i="29"/>
  <c r="A61" i="30"/>
  <c r="A61" i="31"/>
  <c r="A62" i="30"/>
  <c r="A62" i="29"/>
  <c r="A62" i="31"/>
  <c r="A63" i="29"/>
  <c r="A63" i="30"/>
  <c r="A63" i="31"/>
  <c r="A64" i="30"/>
  <c r="A64" i="31"/>
  <c r="A64" i="29"/>
  <c r="A65" i="29"/>
  <c r="A65" i="30"/>
  <c r="A65" i="31"/>
  <c r="A66" i="30"/>
  <c r="A66" i="29"/>
  <c r="A66" i="31"/>
  <c r="A67" i="30"/>
  <c r="A67" i="31"/>
  <c r="A67" i="29"/>
  <c r="A68" i="29"/>
  <c r="A68" i="30"/>
  <c r="A68" i="31"/>
  <c r="A69" i="30"/>
  <c r="A69" i="31"/>
  <c r="A69" i="29"/>
  <c r="A70" i="30"/>
  <c r="A70" i="29"/>
  <c r="A70" i="31"/>
  <c r="A71" i="30"/>
  <c r="A71" i="31"/>
  <c r="A71" i="29"/>
  <c r="A72" i="29"/>
  <c r="A72" i="31"/>
  <c r="A72" i="30"/>
  <c r="A73" i="29"/>
  <c r="A73" i="30"/>
  <c r="A73" i="31"/>
  <c r="A74" i="30"/>
  <c r="A74" i="29"/>
  <c r="A74" i="31"/>
  <c r="A75" i="30"/>
  <c r="A75" i="31"/>
  <c r="A75" i="29"/>
  <c r="A76" i="29"/>
  <c r="A76" i="30"/>
  <c r="A76" i="31"/>
  <c r="A77" i="30"/>
  <c r="A77" i="31"/>
  <c r="A77" i="29"/>
  <c r="A78" i="30"/>
  <c r="A78" i="29"/>
  <c r="A78" i="31"/>
  <c r="A79" i="29"/>
  <c r="A79" i="30"/>
  <c r="A79" i="31"/>
  <c r="A80" i="30"/>
  <c r="A80" i="29"/>
  <c r="A80" i="31"/>
  <c r="A81" i="30"/>
  <c r="A81" i="29"/>
  <c r="A81" i="31"/>
  <c r="A82" i="30"/>
  <c r="A82" i="31"/>
  <c r="A82" i="29"/>
  <c r="A83" i="30"/>
  <c r="A83" i="29"/>
  <c r="A83" i="31"/>
  <c r="A84" i="29"/>
  <c r="A84" i="31"/>
  <c r="A84" i="30"/>
  <c r="A85" i="30"/>
  <c r="A85" i="29"/>
  <c r="A85" i="31"/>
  <c r="A86" i="30"/>
  <c r="A86" i="31"/>
  <c r="A86" i="29"/>
  <c r="A87" i="30"/>
  <c r="A87" i="29"/>
  <c r="A87" i="31"/>
  <c r="A88" i="29"/>
  <c r="A88" i="30"/>
  <c r="A88" i="31"/>
  <c r="A89" i="30"/>
  <c r="A89" i="29"/>
  <c r="A89" i="31"/>
  <c r="A90" i="30"/>
  <c r="A90" i="31"/>
  <c r="A90" i="29"/>
  <c r="A91" i="30"/>
  <c r="A91" i="29"/>
  <c r="A91" i="31"/>
  <c r="A92" i="29"/>
  <c r="A92" i="30"/>
  <c r="A92" i="31"/>
  <c r="A93" i="30"/>
  <c r="A93" i="31"/>
  <c r="A93" i="29"/>
  <c r="A94" i="30"/>
  <c r="A94" i="31"/>
  <c r="A94" i="29"/>
  <c r="A95" i="30"/>
  <c r="A95" i="29"/>
  <c r="A95" i="31"/>
  <c r="A96" i="29"/>
  <c r="A96" i="31"/>
  <c r="A96" i="30"/>
  <c r="A97" i="30"/>
  <c r="A97" i="29"/>
  <c r="A97" i="31"/>
  <c r="A98" i="30"/>
  <c r="A98" i="31"/>
  <c r="A98" i="29"/>
  <c r="A99" i="30"/>
  <c r="A99" i="29"/>
  <c r="A99" i="31"/>
  <c r="A100" i="29"/>
  <c r="A100" i="31"/>
  <c r="A100" i="30"/>
  <c r="A101" i="30"/>
  <c r="A101" i="29"/>
  <c r="A101" i="31"/>
  <c r="A102" i="30"/>
  <c r="A102" i="31"/>
  <c r="A102" i="29"/>
  <c r="A103" i="30"/>
  <c r="A103" i="29"/>
  <c r="A103" i="31"/>
  <c r="A104" i="29"/>
  <c r="A104" i="30"/>
  <c r="A104" i="31"/>
  <c r="A105" i="30"/>
  <c r="A105" i="29"/>
  <c r="A105" i="31"/>
  <c r="A106" i="30"/>
  <c r="A106" i="31"/>
  <c r="A106" i="29"/>
  <c r="A107" i="30"/>
  <c r="A107" i="29"/>
  <c r="A107" i="31"/>
  <c r="A108" i="29"/>
  <c r="A108" i="30"/>
  <c r="A108" i="31"/>
  <c r="A109" i="30"/>
  <c r="A109" i="31"/>
  <c r="A109" i="29"/>
  <c r="A110" i="29"/>
  <c r="A110" i="30"/>
  <c r="A110" i="31"/>
  <c r="A111" i="30"/>
  <c r="A111" i="31"/>
  <c r="A111" i="29"/>
  <c r="A112" i="30"/>
  <c r="A112" i="29"/>
  <c r="A112" i="31"/>
  <c r="A113" i="29"/>
  <c r="A113" i="31"/>
  <c r="A113" i="30"/>
  <c r="E60" i="29"/>
  <c r="E60" i="31"/>
  <c r="E60" i="30"/>
  <c r="E61" i="30"/>
  <c r="E61" i="31"/>
  <c r="E61" i="29"/>
  <c r="E62" i="29"/>
  <c r="E62" i="31"/>
  <c r="E62" i="30"/>
  <c r="E63" i="31"/>
  <c r="E63" i="29"/>
  <c r="E63" i="30"/>
  <c r="E64" i="29"/>
  <c r="E64" i="31"/>
  <c r="E64" i="30"/>
  <c r="E65" i="29"/>
  <c r="E65" i="31"/>
  <c r="E65" i="30"/>
  <c r="E66" i="29"/>
  <c r="E66" i="31"/>
  <c r="E66" i="30"/>
  <c r="E67" i="29"/>
  <c r="E67" i="31"/>
  <c r="E67" i="30"/>
  <c r="E68" i="29"/>
  <c r="E68" i="31"/>
  <c r="E68" i="30"/>
  <c r="E69" i="31"/>
  <c r="E69" i="29"/>
  <c r="E69" i="30"/>
  <c r="E70" i="29"/>
  <c r="E70" i="31"/>
  <c r="E70" i="30"/>
  <c r="E71" i="31"/>
  <c r="E71" i="29"/>
  <c r="E71" i="30"/>
  <c r="E72" i="29"/>
  <c r="E72" i="31"/>
  <c r="E72" i="30"/>
  <c r="E73" i="29"/>
  <c r="E73" i="31"/>
  <c r="E73" i="30"/>
  <c r="E74" i="29"/>
  <c r="E74" i="31"/>
  <c r="E74" i="30"/>
  <c r="E75" i="29"/>
  <c r="E75" i="31"/>
  <c r="E75" i="30"/>
  <c r="E76" i="29"/>
  <c r="E76" i="31"/>
  <c r="E76" i="30"/>
  <c r="E77" i="29"/>
  <c r="E77" i="31"/>
  <c r="E77" i="30"/>
  <c r="E78" i="29"/>
  <c r="E78" i="31"/>
  <c r="E78" i="30"/>
  <c r="E79" i="31"/>
  <c r="E79" i="29"/>
  <c r="E79" i="30"/>
  <c r="E80" i="29"/>
  <c r="E80" i="31"/>
  <c r="E80" i="30"/>
  <c r="E81" i="31"/>
  <c r="E81" i="29"/>
  <c r="E81" i="30"/>
  <c r="E82" i="29"/>
  <c r="E82" i="31"/>
  <c r="E82" i="30"/>
  <c r="E83" i="29"/>
  <c r="E83" i="31"/>
  <c r="E83" i="30"/>
  <c r="E84" i="29"/>
  <c r="E84" i="31"/>
  <c r="E84" i="30"/>
  <c r="E85" i="31"/>
  <c r="E85" i="29"/>
  <c r="E85" i="30"/>
  <c r="E86" i="29"/>
  <c r="E86" i="31"/>
  <c r="E86" i="30"/>
  <c r="E87" i="31"/>
  <c r="E87" i="29"/>
  <c r="E87" i="30"/>
  <c r="E88" i="29"/>
  <c r="E88" i="31"/>
  <c r="E88" i="30"/>
  <c r="E89" i="29"/>
  <c r="E89" i="31"/>
  <c r="E89" i="30"/>
  <c r="E90" i="29"/>
  <c r="E90" i="31"/>
  <c r="E90" i="30"/>
  <c r="E91" i="29"/>
  <c r="E91" i="31"/>
  <c r="E91" i="30"/>
  <c r="E92" i="29"/>
  <c r="E92" i="31"/>
  <c r="E92" i="30"/>
  <c r="E93" i="29"/>
  <c r="E93" i="31"/>
  <c r="E93" i="30"/>
  <c r="E94" i="29"/>
  <c r="E94" i="31"/>
  <c r="E94" i="30"/>
  <c r="E95" i="31"/>
  <c r="E95" i="29"/>
  <c r="E95" i="30"/>
  <c r="E96" i="29"/>
  <c r="E96" i="31"/>
  <c r="E96" i="30"/>
  <c r="E97" i="31"/>
  <c r="E97" i="29"/>
  <c r="E97" i="30"/>
  <c r="E98" i="29"/>
  <c r="E98" i="31"/>
  <c r="E98" i="30"/>
  <c r="E99" i="29"/>
  <c r="E99" i="31"/>
  <c r="E99" i="30"/>
  <c r="E100" i="29"/>
  <c r="E100" i="31"/>
  <c r="E100" i="30"/>
  <c r="E101" i="31"/>
  <c r="E101" i="29"/>
  <c r="E101" i="30"/>
  <c r="E102" i="29"/>
  <c r="E102" i="31"/>
  <c r="E102" i="30"/>
  <c r="E103" i="31"/>
  <c r="E103" i="29"/>
  <c r="E103" i="30"/>
  <c r="E104" i="31"/>
  <c r="E104" i="29"/>
  <c r="E104" i="30"/>
  <c r="E105" i="31"/>
  <c r="E105" i="29"/>
  <c r="E105" i="30"/>
  <c r="E106" i="31"/>
  <c r="E106" i="29"/>
  <c r="E106" i="30"/>
  <c r="E107" i="31"/>
  <c r="E107" i="30"/>
  <c r="E107" i="29"/>
  <c r="E108" i="31"/>
  <c r="E108" i="29"/>
  <c r="E108" i="30"/>
  <c r="E109" i="31"/>
  <c r="E109" i="29"/>
  <c r="E109" i="30"/>
  <c r="E110" i="31"/>
  <c r="E110" i="29"/>
  <c r="E110" i="30"/>
  <c r="E111" i="31"/>
  <c r="E111" i="29"/>
  <c r="E111" i="30"/>
  <c r="E112" i="31"/>
  <c r="E112" i="29"/>
  <c r="E112" i="30"/>
  <c r="E113" i="31"/>
  <c r="E113" i="29"/>
  <c r="E113" i="30"/>
  <c r="I60" i="31"/>
  <c r="I60" i="30"/>
  <c r="I60" i="29"/>
  <c r="I61" i="31"/>
  <c r="I61" i="29"/>
  <c r="I61" i="30"/>
  <c r="I62" i="31"/>
  <c r="I62" i="29"/>
  <c r="I62" i="30"/>
  <c r="I63" i="31"/>
  <c r="I63" i="29"/>
  <c r="I63" i="30"/>
  <c r="I64" i="31"/>
  <c r="I64" i="30"/>
  <c r="I64" i="29"/>
  <c r="I65" i="31"/>
  <c r="I65" i="29"/>
  <c r="I65" i="30"/>
  <c r="I66" i="31"/>
  <c r="I66" i="30"/>
  <c r="I66" i="29"/>
  <c r="I67" i="31"/>
  <c r="I67" i="30"/>
  <c r="I67" i="29"/>
  <c r="I68" i="31"/>
  <c r="I68" i="30"/>
  <c r="I68" i="29"/>
  <c r="I69" i="31"/>
  <c r="I69" i="29"/>
  <c r="I69" i="30"/>
  <c r="I70" i="31"/>
  <c r="I70" i="29"/>
  <c r="I70" i="30"/>
  <c r="I71" i="31"/>
  <c r="I71" i="29"/>
  <c r="I71" i="30"/>
  <c r="I72" i="31"/>
  <c r="I72" i="30"/>
  <c r="I72" i="29"/>
  <c r="I73" i="31"/>
  <c r="I73" i="29"/>
  <c r="I73" i="30"/>
  <c r="I74" i="31"/>
  <c r="I74" i="30"/>
  <c r="I74" i="29"/>
  <c r="I75" i="31"/>
  <c r="I75" i="29"/>
  <c r="I75" i="30"/>
  <c r="I76" i="31"/>
  <c r="I76" i="30"/>
  <c r="I76" i="29"/>
  <c r="I77" i="30"/>
  <c r="I77" i="31"/>
  <c r="I77" i="29"/>
  <c r="I78" i="31"/>
  <c r="I78" i="29"/>
  <c r="I78" i="30"/>
  <c r="I79" i="31"/>
  <c r="I79" i="29"/>
  <c r="I79" i="30"/>
  <c r="I80" i="30"/>
  <c r="I80" i="29"/>
  <c r="I80" i="31"/>
  <c r="I81" i="31"/>
  <c r="I81" i="30"/>
  <c r="I81" i="29"/>
  <c r="I82" i="31"/>
  <c r="I82" i="29"/>
  <c r="I82" i="30"/>
  <c r="I83" i="30"/>
  <c r="I83" i="31"/>
  <c r="I83" i="29"/>
  <c r="I84" i="30"/>
  <c r="I84" i="29"/>
  <c r="I84" i="31"/>
  <c r="I85" i="31"/>
  <c r="I85" i="30"/>
  <c r="I85" i="29"/>
  <c r="I86" i="31"/>
  <c r="I86" i="29"/>
  <c r="I86" i="30"/>
  <c r="I87" i="30"/>
  <c r="I87" i="31"/>
  <c r="I87" i="29"/>
  <c r="I88" i="30"/>
  <c r="I88" i="31"/>
  <c r="I88" i="29"/>
  <c r="I89" i="31"/>
  <c r="I89" i="30"/>
  <c r="I89" i="29"/>
  <c r="I90" i="31"/>
  <c r="I90" i="30"/>
  <c r="I90" i="29"/>
  <c r="I91" i="29"/>
  <c r="I91" i="30"/>
  <c r="I91" i="31"/>
  <c r="I92" i="30"/>
  <c r="I92" i="29"/>
  <c r="I92" i="31"/>
  <c r="I93" i="30"/>
  <c r="I93" i="29"/>
  <c r="I93" i="31"/>
  <c r="I94" i="29"/>
  <c r="I94" i="30"/>
  <c r="I94" i="31"/>
  <c r="I95" i="30"/>
  <c r="I95" i="31"/>
  <c r="I95" i="29"/>
  <c r="I96" i="30"/>
  <c r="I96" i="29"/>
  <c r="I96" i="31"/>
  <c r="I97" i="30"/>
  <c r="I97" i="29"/>
  <c r="I97" i="31"/>
  <c r="I98" i="29"/>
  <c r="I98" i="30"/>
  <c r="I98" i="31"/>
  <c r="I99" i="30"/>
  <c r="I99" i="31"/>
  <c r="I99" i="29"/>
  <c r="I100" i="30"/>
  <c r="I100" i="31"/>
  <c r="I100" i="29"/>
  <c r="I101" i="30"/>
  <c r="I101" i="31"/>
  <c r="I101" i="29"/>
  <c r="I102" i="29"/>
  <c r="I102" i="30"/>
  <c r="I102" i="31"/>
  <c r="I103" i="30"/>
  <c r="I103" i="31"/>
  <c r="I103" i="29"/>
  <c r="I104" i="30"/>
  <c r="I104" i="31"/>
  <c r="I104" i="29"/>
  <c r="I105" i="30"/>
  <c r="I105" i="31"/>
  <c r="I105" i="29"/>
  <c r="I106" i="29"/>
  <c r="I106" i="31"/>
  <c r="I106" i="30"/>
  <c r="I107" i="30"/>
  <c r="I107" i="31"/>
  <c r="I107" i="29"/>
  <c r="I108" i="30"/>
  <c r="I108" i="29"/>
  <c r="I108" i="31"/>
  <c r="I109" i="30"/>
  <c r="I109" i="31"/>
  <c r="I109" i="29"/>
  <c r="I110" i="29"/>
  <c r="I110" i="31"/>
  <c r="I110" i="30"/>
  <c r="I111" i="30"/>
  <c r="I111" i="31"/>
  <c r="I111" i="29"/>
  <c r="I112" i="30"/>
  <c r="I112" i="29"/>
  <c r="I112" i="31"/>
  <c r="I113" i="29"/>
  <c r="I113" i="30"/>
  <c r="I113" i="31"/>
  <c r="M60" i="29"/>
  <c r="M60" i="30"/>
  <c r="M60" i="31"/>
  <c r="M61" i="29"/>
  <c r="M61" i="30"/>
  <c r="M61" i="31"/>
  <c r="M62" i="30"/>
  <c r="M62" i="31"/>
  <c r="M62" i="29"/>
  <c r="M63" i="30"/>
  <c r="M63" i="31"/>
  <c r="M63" i="29"/>
  <c r="M64" i="29"/>
  <c r="M64" i="30"/>
  <c r="M64" i="31"/>
  <c r="M65" i="31"/>
  <c r="M65" i="29"/>
  <c r="M65" i="30"/>
  <c r="M66" i="30"/>
  <c r="M66" i="31"/>
  <c r="M66" i="29"/>
  <c r="M67" i="30"/>
  <c r="M67" i="31"/>
  <c r="M67" i="29"/>
  <c r="M68" i="29"/>
  <c r="M68" i="30"/>
  <c r="M68" i="31"/>
  <c r="M69" i="31"/>
  <c r="M69" i="29"/>
  <c r="M69" i="30"/>
  <c r="M70" i="30"/>
  <c r="M70" i="31"/>
  <c r="M70" i="29"/>
  <c r="M71" i="31"/>
  <c r="M71" i="29"/>
  <c r="M71" i="30"/>
  <c r="M72" i="31"/>
  <c r="M72" i="29"/>
  <c r="M72" i="30"/>
  <c r="M73" i="29"/>
  <c r="M73" i="30"/>
  <c r="M73" i="31"/>
  <c r="M74" i="29"/>
  <c r="M74" i="30"/>
  <c r="M74" i="31"/>
  <c r="M75" i="29"/>
  <c r="M75" i="30"/>
  <c r="M75" i="31"/>
  <c r="M76" i="31"/>
  <c r="M76" i="29"/>
  <c r="M76" i="30"/>
  <c r="M77" i="31"/>
  <c r="M77" i="29"/>
  <c r="M77" i="30"/>
  <c r="M78" i="31"/>
  <c r="M78" i="29"/>
  <c r="M78" i="30"/>
  <c r="M79" i="30"/>
  <c r="M79" i="31"/>
  <c r="M79" i="29"/>
  <c r="M80" i="31"/>
  <c r="M80" i="29"/>
  <c r="M80" i="30"/>
  <c r="M81" i="31"/>
  <c r="M81" i="30"/>
  <c r="M81" i="29"/>
  <c r="M82" i="30"/>
  <c r="M82" i="31"/>
  <c r="M82" i="29"/>
  <c r="M83" i="30"/>
  <c r="M83" i="31"/>
  <c r="M83" i="29"/>
  <c r="M84" i="29"/>
  <c r="M84" i="30"/>
  <c r="M84" i="31"/>
  <c r="M85" i="31"/>
  <c r="M85" i="29"/>
  <c r="M85" i="30"/>
  <c r="M86" i="31"/>
  <c r="M86" i="29"/>
  <c r="M86" i="30"/>
  <c r="M87" i="30"/>
  <c r="M87" i="31"/>
  <c r="M87" i="29"/>
  <c r="M88" i="31"/>
  <c r="M88" i="29"/>
  <c r="M88" i="30"/>
  <c r="M89" i="31"/>
  <c r="M89" i="30"/>
  <c r="M89" i="29"/>
  <c r="M90" i="30"/>
  <c r="M90" i="31"/>
  <c r="M90" i="29"/>
  <c r="M91" i="30"/>
  <c r="M91" i="29"/>
  <c r="M91" i="31"/>
  <c r="M92" i="31"/>
  <c r="M92" i="29"/>
  <c r="M92" i="30"/>
  <c r="M93" i="31"/>
  <c r="M93" i="29"/>
  <c r="M93" i="30"/>
  <c r="M94" i="31"/>
  <c r="M94" i="29"/>
  <c r="M94" i="30"/>
  <c r="M95" i="30"/>
  <c r="M95" i="31"/>
  <c r="M95" i="29"/>
  <c r="M96" i="29"/>
  <c r="M96" i="30"/>
  <c r="M96" i="31"/>
  <c r="M97" i="31"/>
  <c r="M97" i="29"/>
  <c r="M97" i="30"/>
  <c r="M98" i="30"/>
  <c r="M98" i="31"/>
  <c r="M98" i="29"/>
  <c r="M99" i="30"/>
  <c r="M99" i="31"/>
  <c r="M99" i="29"/>
  <c r="M100" i="29"/>
  <c r="M100" i="30"/>
  <c r="M100" i="31"/>
</calcChain>
</file>

<file path=xl/sharedStrings.xml><?xml version="1.0" encoding="utf-8"?>
<sst xmlns="http://schemas.openxmlformats.org/spreadsheetml/2006/main" count="15365" uniqueCount="3174">
  <si>
    <t>No</t>
  </si>
  <si>
    <t>Kode</t>
  </si>
  <si>
    <t>Harga</t>
  </si>
  <si>
    <t>H1-171001</t>
  </si>
  <si>
    <t>H2-171001</t>
  </si>
  <si>
    <t>K2-171001</t>
  </si>
  <si>
    <t>K1-171001</t>
  </si>
  <si>
    <t>M1-171001</t>
  </si>
  <si>
    <t>M2-171001</t>
  </si>
  <si>
    <t>CNY 008</t>
  </si>
  <si>
    <t>CSN 082</t>
  </si>
  <si>
    <t>CAT 025</t>
  </si>
  <si>
    <t>CTF 086</t>
  </si>
  <si>
    <t>CNS 060</t>
  </si>
  <si>
    <t>CSN 089</t>
  </si>
  <si>
    <t>CSN 006</t>
  </si>
  <si>
    <t>CSJ 009</t>
  </si>
  <si>
    <t>CTF 004</t>
  </si>
  <si>
    <t>CNY 015</t>
  </si>
  <si>
    <t>CSJ 007</t>
  </si>
  <si>
    <t>CMR 323</t>
  </si>
  <si>
    <t>CTF 085</t>
  </si>
  <si>
    <t>CJA 101</t>
  </si>
  <si>
    <t>CAT 071</t>
  </si>
  <si>
    <t>CFD 054</t>
  </si>
  <si>
    <t>CPI 211</t>
  </si>
  <si>
    <t>CLI 063</t>
  </si>
  <si>
    <t>CNS 058</t>
  </si>
  <si>
    <t>CLI 062</t>
  </si>
  <si>
    <t>CTF 080</t>
  </si>
  <si>
    <t>CNS 007</t>
  </si>
  <si>
    <t>CTF 087</t>
  </si>
  <si>
    <t>CTF 081</t>
  </si>
  <si>
    <t>CFD 051</t>
  </si>
  <si>
    <t>CAM 135</t>
  </si>
  <si>
    <t>CLI 061</t>
  </si>
  <si>
    <t>CJA 102</t>
  </si>
  <si>
    <t>CBB 005</t>
  </si>
  <si>
    <t>CTU 002</t>
  </si>
  <si>
    <t>CTU 083</t>
  </si>
  <si>
    <t>CTU 001</t>
  </si>
  <si>
    <t>CHM 040</t>
  </si>
  <si>
    <t>CHM 039</t>
  </si>
  <si>
    <t>CJJ 002</t>
  </si>
  <si>
    <t>CJJ 095</t>
  </si>
  <si>
    <t>CJJ 064</t>
  </si>
  <si>
    <t>CJJ 090</t>
  </si>
  <si>
    <t>CRF 002</t>
  </si>
  <si>
    <t>CAP 207</t>
  </si>
  <si>
    <t>CRF 004</t>
  </si>
  <si>
    <t>CMR 320</t>
  </si>
  <si>
    <t>CMR 324</t>
  </si>
  <si>
    <t>CMR 318</t>
  </si>
  <si>
    <t>CMR 326</t>
  </si>
  <si>
    <t>CAG 8803</t>
  </si>
  <si>
    <t>CRT 213</t>
  </si>
  <si>
    <t>CHY 047</t>
  </si>
  <si>
    <t>CMR 325</t>
  </si>
  <si>
    <t>CDD 013</t>
  </si>
  <si>
    <t>CDD 014</t>
  </si>
  <si>
    <t>CDD 005</t>
  </si>
  <si>
    <t>CSJ 010</t>
  </si>
  <si>
    <t>CAD 025</t>
  </si>
  <si>
    <t>CRT 210</t>
  </si>
  <si>
    <t>CUN 013</t>
  </si>
  <si>
    <t>CSO 005</t>
  </si>
  <si>
    <t>CBN 187</t>
  </si>
  <si>
    <t>CRT 209</t>
  </si>
  <si>
    <t>CSO 001</t>
  </si>
  <si>
    <t>CAD 011</t>
  </si>
  <si>
    <t>CJM 015</t>
  </si>
  <si>
    <t>CJM 012</t>
  </si>
  <si>
    <t>CTG 003</t>
  </si>
  <si>
    <t>CSO 080</t>
  </si>
  <si>
    <t>CAA 012</t>
  </si>
  <si>
    <t>CTU 090</t>
  </si>
  <si>
    <t>CTU 084</t>
  </si>
  <si>
    <t>CRN 305</t>
  </si>
  <si>
    <t>CRN 304</t>
  </si>
  <si>
    <t>CJJ 103</t>
  </si>
  <si>
    <t>CJJ 102</t>
  </si>
  <si>
    <t>CYT 001</t>
  </si>
  <si>
    <t>CAD 006</t>
  </si>
  <si>
    <t>CYT 012</t>
  </si>
  <si>
    <t>CTS 300</t>
  </si>
  <si>
    <t>CAK 007</t>
  </si>
  <si>
    <t>CHY 040</t>
  </si>
  <si>
    <t>CTG 006</t>
  </si>
  <si>
    <t>CYT 006</t>
  </si>
  <si>
    <t>CAM 419</t>
  </si>
  <si>
    <t>CHN 003</t>
  </si>
  <si>
    <t>CBN 184</t>
  </si>
  <si>
    <t>CBN 182</t>
  </si>
  <si>
    <t>CTS 205</t>
  </si>
  <si>
    <t>CAM 304</t>
  </si>
  <si>
    <t>CAM 417</t>
  </si>
  <si>
    <t>CYL 101</t>
  </si>
  <si>
    <t>CTT 013</t>
  </si>
  <si>
    <t>CTS 206</t>
  </si>
  <si>
    <t>CTT 221</t>
  </si>
  <si>
    <t>CNY 007</t>
  </si>
  <si>
    <t>CSJ 016</t>
  </si>
  <si>
    <t>CZE 090</t>
  </si>
  <si>
    <t>CMA 209</t>
  </si>
  <si>
    <t>CAA 015</t>
  </si>
  <si>
    <t>CMR 327</t>
  </si>
  <si>
    <t>CMU 001</t>
  </si>
  <si>
    <t>CAA 011</t>
  </si>
  <si>
    <t>CAD 028</t>
  </si>
  <si>
    <t>CDO 002</t>
  </si>
  <si>
    <t>CDO 006</t>
  </si>
  <si>
    <t>CAT 026</t>
  </si>
  <si>
    <t>CBB 004</t>
  </si>
  <si>
    <t>CMU 004</t>
  </si>
  <si>
    <t>CAB 202</t>
  </si>
  <si>
    <t>CAB 203</t>
  </si>
  <si>
    <t>CRL 066</t>
  </si>
  <si>
    <t>CRL 065</t>
  </si>
  <si>
    <t>CAB 003</t>
  </si>
  <si>
    <t>CRF 009</t>
  </si>
  <si>
    <t>CAB 060</t>
  </si>
  <si>
    <t>CAP 206</t>
  </si>
  <si>
    <t>CMA 206</t>
  </si>
  <si>
    <t>CAH 232</t>
  </si>
  <si>
    <t>CZE 092</t>
  </si>
  <si>
    <t>CZE 097</t>
  </si>
  <si>
    <t>CDS 034</t>
  </si>
  <si>
    <t>CAH 229</t>
  </si>
  <si>
    <t>CAH 230</t>
  </si>
  <si>
    <t>CDS 044</t>
  </si>
  <si>
    <t>CKK 050</t>
  </si>
  <si>
    <t>CDS 035</t>
  </si>
  <si>
    <t>CNR 012</t>
  </si>
  <si>
    <t>CAH 233</t>
  </si>
  <si>
    <t>CDS 042</t>
  </si>
  <si>
    <t>CHS 007</t>
  </si>
  <si>
    <t>CHS 008</t>
  </si>
  <si>
    <t>CDS 043</t>
  </si>
  <si>
    <t>CLD 054</t>
  </si>
  <si>
    <t>CNR 006</t>
  </si>
  <si>
    <t>CNR 009</t>
  </si>
  <si>
    <t>CMP 606</t>
  </si>
  <si>
    <t>CMP 557</t>
  </si>
  <si>
    <t>CMP 549</t>
  </si>
  <si>
    <t>CMP 556</t>
  </si>
  <si>
    <t>CMP 558</t>
  </si>
  <si>
    <t>CMP 536</t>
  </si>
  <si>
    <t>CMP 604</t>
  </si>
  <si>
    <t>CSJ 617</t>
  </si>
  <si>
    <t>CDA 004</t>
  </si>
  <si>
    <t>CSJ 012</t>
  </si>
  <si>
    <t>CDA 031</t>
  </si>
  <si>
    <t>CAG 101</t>
  </si>
  <si>
    <t>CAG 104</t>
  </si>
  <si>
    <t>CDD 010</t>
  </si>
  <si>
    <t>CUN 001</t>
  </si>
  <si>
    <t>CTA 011</t>
  </si>
  <si>
    <t>CTA 014</t>
  </si>
  <si>
    <t>CYE 001</t>
  </si>
  <si>
    <t>CYE 002</t>
  </si>
  <si>
    <t>CUN 007</t>
  </si>
  <si>
    <t>CUN 009</t>
  </si>
  <si>
    <t>CTA 002</t>
  </si>
  <si>
    <t>CTA 008</t>
  </si>
  <si>
    <t>CDA 003</t>
  </si>
  <si>
    <t>CPI 212</t>
  </si>
  <si>
    <t>CRL 072</t>
  </si>
  <si>
    <t>CJM 002</t>
  </si>
  <si>
    <t>CJM 004</t>
  </si>
  <si>
    <t>CJB 045</t>
  </si>
  <si>
    <t>CRL 007</t>
  </si>
  <si>
    <t>CRL 063</t>
  </si>
  <si>
    <t>CJB 049</t>
  </si>
  <si>
    <t>CJB 042</t>
  </si>
  <si>
    <t>CRA 006</t>
  </si>
  <si>
    <t>CYE 228</t>
  </si>
  <si>
    <t>CLD 066</t>
  </si>
  <si>
    <t>CLD 065</t>
  </si>
  <si>
    <t>CLD 064</t>
  </si>
  <si>
    <t>CDK 002</t>
  </si>
  <si>
    <t>CKK 063</t>
  </si>
  <si>
    <t>CHS 004</t>
  </si>
  <si>
    <t>CRA 005</t>
  </si>
  <si>
    <t>CDK 001</t>
  </si>
  <si>
    <t>CDK 003</t>
  </si>
  <si>
    <t>CAB 056</t>
  </si>
  <si>
    <t>CAB 204</t>
  </si>
  <si>
    <t>CAB 206</t>
  </si>
  <si>
    <t>CAB 207</t>
  </si>
  <si>
    <t>CAB 205</t>
  </si>
  <si>
    <t>CKK 061</t>
  </si>
  <si>
    <t>CKK 062</t>
  </si>
  <si>
    <t>CAB 009</t>
  </si>
  <si>
    <t>CHY 049</t>
  </si>
  <si>
    <t>CYT 015</t>
  </si>
  <si>
    <t>CYT 008</t>
  </si>
  <si>
    <t>CBB 026</t>
  </si>
  <si>
    <t>CBB 027</t>
  </si>
  <si>
    <t>CHY 037</t>
  </si>
  <si>
    <t>CHN 317</t>
  </si>
  <si>
    <t>CAK 009</t>
  </si>
  <si>
    <t>CAP 232</t>
  </si>
  <si>
    <t>CAS 016</t>
  </si>
  <si>
    <t>CHY 038</t>
  </si>
  <si>
    <t>CAS 046</t>
  </si>
  <si>
    <t>CAS 018</t>
  </si>
  <si>
    <t>CAS 012</t>
  </si>
  <si>
    <t>CHN 323</t>
  </si>
  <si>
    <t>CAS 047</t>
  </si>
  <si>
    <t>CYL 096</t>
  </si>
  <si>
    <t>CHN 321</t>
  </si>
  <si>
    <t>CHN 328</t>
  </si>
  <si>
    <t>CHN 005</t>
  </si>
  <si>
    <t>CYL 010</t>
  </si>
  <si>
    <t>CYL 103</t>
  </si>
  <si>
    <t>CTT 012</t>
  </si>
  <si>
    <t>CTS 207</t>
  </si>
  <si>
    <t>CYL 104</t>
  </si>
  <si>
    <t>CPS 062</t>
  </si>
  <si>
    <t>CPS 007</t>
  </si>
  <si>
    <t>CPS 048</t>
  </si>
  <si>
    <t>CPS 010</t>
  </si>
  <si>
    <t>CPS 060</t>
  </si>
  <si>
    <t>CPS 057</t>
  </si>
  <si>
    <t>CPS 059</t>
  </si>
  <si>
    <t>CPS 061</t>
  </si>
  <si>
    <t>CPS 042</t>
  </si>
  <si>
    <t>CPS 055</t>
  </si>
  <si>
    <t>CPS 034</t>
  </si>
  <si>
    <t>CPS 054</t>
  </si>
  <si>
    <t>CPS 056</t>
  </si>
  <si>
    <t>CPS 064</t>
  </si>
  <si>
    <t>CPS 005</t>
  </si>
  <si>
    <t>CPL 101</t>
  </si>
  <si>
    <t>CPL 104</t>
  </si>
  <si>
    <t>CPL 105</t>
  </si>
  <si>
    <t>CPS 063</t>
  </si>
  <si>
    <t>CPS 052</t>
  </si>
  <si>
    <t>CPS 049</t>
  </si>
  <si>
    <t>CPS 058</t>
  </si>
  <si>
    <t>CMT 031</t>
  </si>
  <si>
    <t>CMT 039</t>
  </si>
  <si>
    <t>CMT 125</t>
  </si>
  <si>
    <t>CMT 037</t>
  </si>
  <si>
    <t>CPL 912</t>
  </si>
  <si>
    <t>CPL 921</t>
  </si>
  <si>
    <t>CPL 913</t>
  </si>
  <si>
    <t>CPL 902</t>
  </si>
  <si>
    <t>CPL 922</t>
  </si>
  <si>
    <t>CHR 243</t>
  </si>
  <si>
    <t>CMK 241</t>
  </si>
  <si>
    <t>CMK 242</t>
  </si>
  <si>
    <t>CYI 160</t>
  </si>
  <si>
    <t>CMK 240</t>
  </si>
  <si>
    <t>CMN 008</t>
  </si>
  <si>
    <t>CYI 006</t>
  </si>
  <si>
    <t>CTK 246</t>
  </si>
  <si>
    <t>CTK 247</t>
  </si>
  <si>
    <t>CYI 161</t>
  </si>
  <si>
    <t>CYI 151</t>
  </si>
  <si>
    <t>CYI 159</t>
  </si>
  <si>
    <t>CYI 145</t>
  </si>
  <si>
    <t>CYI 163</t>
  </si>
  <si>
    <t>CYI 162</t>
  </si>
  <si>
    <t>CSE 162</t>
  </si>
  <si>
    <t>CDI 004</t>
  </si>
  <si>
    <t>CDG 126</t>
  </si>
  <si>
    <t>CSE 159</t>
  </si>
  <si>
    <t>CDI 129</t>
  </si>
  <si>
    <t>CTK 248</t>
  </si>
  <si>
    <t>CDI 005</t>
  </si>
  <si>
    <t>CRC 009</t>
  </si>
  <si>
    <t>CDI 011</t>
  </si>
  <si>
    <t>CBE 103</t>
  </si>
  <si>
    <t>CDI 006</t>
  </si>
  <si>
    <t>CRC 007</t>
  </si>
  <si>
    <t>CRC 004</t>
  </si>
  <si>
    <t>CNU 002</t>
  </si>
  <si>
    <t>CNU 140</t>
  </si>
  <si>
    <t>CDI 120</t>
  </si>
  <si>
    <t>CRC 005</t>
  </si>
  <si>
    <t>CBE 005</t>
  </si>
  <si>
    <t>CBE 098</t>
  </si>
  <si>
    <t>CNJ 279</t>
  </si>
  <si>
    <t>CBE 105</t>
  </si>
  <si>
    <t>CBE 102</t>
  </si>
  <si>
    <t>CNJ 284</t>
  </si>
  <si>
    <t>CNU 005</t>
  </si>
  <si>
    <t>CBV 017</t>
  </si>
  <si>
    <t>CDG 118</t>
  </si>
  <si>
    <t>CBV 020</t>
  </si>
  <si>
    <t>CIW 002</t>
  </si>
  <si>
    <t>CDG 133</t>
  </si>
  <si>
    <t>CIW 001</t>
  </si>
  <si>
    <t>CSH 030</t>
  </si>
  <si>
    <t>CSH 028</t>
  </si>
  <si>
    <t>CIS 232</t>
  </si>
  <si>
    <t>CMS 122</t>
  </si>
  <si>
    <t>CMS 015</t>
  </si>
  <si>
    <t>CMS 001</t>
  </si>
  <si>
    <t>CMS 002</t>
  </si>
  <si>
    <t>CSH 025</t>
  </si>
  <si>
    <t>CIW 013</t>
  </si>
  <si>
    <t>CIW 010</t>
  </si>
  <si>
    <t>CIS 235</t>
  </si>
  <si>
    <t>CNK 002</t>
  </si>
  <si>
    <t>CSG 249</t>
  </si>
  <si>
    <t>CSH 022</t>
  </si>
  <si>
    <t>CDF 119</t>
  </si>
  <si>
    <t>CDF 123</t>
  </si>
  <si>
    <t>CDF 121</t>
  </si>
  <si>
    <t>CNU 004</t>
  </si>
  <si>
    <t>CDF 124</t>
  </si>
  <si>
    <t>CNJ 273</t>
  </si>
  <si>
    <t>CNU 007</t>
  </si>
  <si>
    <t>CPS 519</t>
  </si>
  <si>
    <t>CPS 522</t>
  </si>
  <si>
    <t>CPS 518</t>
  </si>
  <si>
    <t>CPS 520</t>
  </si>
  <si>
    <t>CPS 521</t>
  </si>
  <si>
    <t>CPL 909</t>
  </si>
  <si>
    <t>CDG 135</t>
  </si>
  <si>
    <t>CDI 124</t>
  </si>
  <si>
    <t>CHR 248</t>
  </si>
  <si>
    <t>CSE 138</t>
  </si>
  <si>
    <t>CNK 010</t>
  </si>
  <si>
    <t>CHR 249</t>
  </si>
  <si>
    <t>CMN 011</t>
  </si>
  <si>
    <t>CNU 134</t>
  </si>
  <si>
    <t>CDF 122</t>
  </si>
  <si>
    <t>CSE 156</t>
  </si>
  <si>
    <t>CDG 127</t>
  </si>
  <si>
    <t>CRC 008</t>
  </si>
  <si>
    <t>CDG 130</t>
  </si>
  <si>
    <t>CSE 163</t>
  </si>
  <si>
    <t>CDI 001</t>
  </si>
  <si>
    <t>CDG 131</t>
  </si>
  <si>
    <t>CSE 152</t>
  </si>
  <si>
    <t>CNU 003</t>
  </si>
  <si>
    <t>CSE 166</t>
  </si>
  <si>
    <t>CSG 250</t>
  </si>
  <si>
    <t>CIS 250</t>
  </si>
  <si>
    <t>CSG 104</t>
  </si>
  <si>
    <t>CBV 002</t>
  </si>
  <si>
    <t>CAO 090</t>
  </si>
  <si>
    <t>CAO 100</t>
  </si>
  <si>
    <t>CYZ 001</t>
  </si>
  <si>
    <t>CYZ 002</t>
  </si>
  <si>
    <t>CST 273</t>
  </si>
  <si>
    <t>CMD 280</t>
  </si>
  <si>
    <t>CMD 282</t>
  </si>
  <si>
    <t>CBD 176</t>
  </si>
  <si>
    <t>CRZ 178</t>
  </si>
  <si>
    <t>CZR 181</t>
  </si>
  <si>
    <t>CZR 088</t>
  </si>
  <si>
    <t>CZR 006</t>
  </si>
  <si>
    <t>CMD 281</t>
  </si>
  <si>
    <t>CZR 004</t>
  </si>
  <si>
    <t>CMD 279</t>
  </si>
  <si>
    <t>CAI 023</t>
  </si>
  <si>
    <t>CCL 003</t>
  </si>
  <si>
    <t>CAI 021</t>
  </si>
  <si>
    <t>CDT 017</t>
  </si>
  <si>
    <t>CDT 015</t>
  </si>
  <si>
    <t>CZR 002</t>
  </si>
  <si>
    <t>CBD 003</t>
  </si>
  <si>
    <t>CCL 173</t>
  </si>
  <si>
    <t>CIN 031</t>
  </si>
  <si>
    <t>CST 010</t>
  </si>
  <si>
    <t>CIN 030</t>
  </si>
  <si>
    <t>CAI 025</t>
  </si>
  <si>
    <t>CCL 001</t>
  </si>
  <si>
    <t>CCL 002</t>
  </si>
  <si>
    <t>CYD 276</t>
  </si>
  <si>
    <t>CST 007</t>
  </si>
  <si>
    <t>CYD 275</t>
  </si>
  <si>
    <t>CST 274</t>
  </si>
  <si>
    <t>CRZ 189</t>
  </si>
  <si>
    <t>CST 006</t>
  </si>
  <si>
    <t>CTP 270</t>
  </si>
  <si>
    <t>CYD 277</t>
  </si>
  <si>
    <t>CTP 268</t>
  </si>
  <si>
    <t>CTP 271</t>
  </si>
  <si>
    <t>CBD 174</t>
  </si>
  <si>
    <t>CBD 171</t>
  </si>
  <si>
    <t>CCL 011</t>
  </si>
  <si>
    <t>CAI 026</t>
  </si>
  <si>
    <t>CAI 024</t>
  </si>
  <si>
    <t>CIN 032</t>
  </si>
  <si>
    <t>CDT 018</t>
  </si>
  <si>
    <t>CZR 005</t>
  </si>
  <si>
    <t>CRZ 191</t>
  </si>
  <si>
    <t>CRZ 024</t>
  </si>
  <si>
    <t>CRZ 006</t>
  </si>
  <si>
    <t>CRZ 193</t>
  </si>
  <si>
    <t>CRZ 192</t>
  </si>
  <si>
    <t>Jenis Barang</t>
  </si>
  <si>
    <t>Jenis Bahan</t>
  </si>
  <si>
    <t>Gender</t>
  </si>
  <si>
    <t>Sepatu</t>
  </si>
  <si>
    <t>Jenis Sol</t>
  </si>
  <si>
    <t>List Bahan</t>
  </si>
  <si>
    <t>List Gender</t>
  </si>
  <si>
    <t>List Sol</t>
  </si>
  <si>
    <t>List Barang</t>
  </si>
  <si>
    <t>Cowok</t>
  </si>
  <si>
    <t>Cewek</t>
  </si>
  <si>
    <t>Unisex</t>
  </si>
  <si>
    <t>TPR</t>
  </si>
  <si>
    <t>Rubber</t>
  </si>
  <si>
    <t>Sintetis</t>
  </si>
  <si>
    <t>Suede</t>
  </si>
  <si>
    <t>Canvas</t>
  </si>
  <si>
    <t>Webbing</t>
  </si>
  <si>
    <t>Sepatu Anak Boot</t>
  </si>
  <si>
    <t>Sepatu Anak Casual</t>
  </si>
  <si>
    <t>Sepatu Anak Sport</t>
  </si>
  <si>
    <t>Sepatu Anak Futsal</t>
  </si>
  <si>
    <t>Kulit</t>
  </si>
  <si>
    <t>Sandal Anak</t>
  </si>
  <si>
    <t>Sandal Anak Gunung</t>
  </si>
  <si>
    <t>Sepatu Toddler Casual</t>
  </si>
  <si>
    <t>Sepatu Toddler Boot</t>
  </si>
  <si>
    <t>Docmar</t>
  </si>
  <si>
    <t>Sandal Toddler</t>
  </si>
  <si>
    <t>Sandal Toddler Gunung</t>
  </si>
  <si>
    <t>Denim</t>
  </si>
  <si>
    <t>Fiber</t>
  </si>
  <si>
    <t>Spon</t>
  </si>
  <si>
    <t>Sandal Wedges</t>
  </si>
  <si>
    <t>Octopus</t>
  </si>
  <si>
    <t>Sepatu Anak Flat</t>
  </si>
  <si>
    <t>Sepatu Toddler Flat</t>
  </si>
  <si>
    <t>Sandal Toddler Wedges</t>
  </si>
  <si>
    <t>Silky</t>
  </si>
  <si>
    <t>Tshirt</t>
  </si>
  <si>
    <t>Cotton</t>
  </si>
  <si>
    <t>Tshirt 3/4</t>
  </si>
  <si>
    <t>Tshirt Panjang</t>
  </si>
  <si>
    <t>Tshirt Reglan</t>
  </si>
  <si>
    <t>Tshirt Anak</t>
  </si>
  <si>
    <t>Tshirt Anak 3/4</t>
  </si>
  <si>
    <t>Tshirt Anak Panjang</t>
  </si>
  <si>
    <t>Tshirt Anak Reglan</t>
  </si>
  <si>
    <t>Lacoste</t>
  </si>
  <si>
    <t>Lacoste Anak</t>
  </si>
  <si>
    <t>Kemeja Anak Panjang</t>
  </si>
  <si>
    <t>Jacket Anak</t>
  </si>
  <si>
    <t>Terry</t>
  </si>
  <si>
    <t>Fleece</t>
  </si>
  <si>
    <t>Diadora</t>
  </si>
  <si>
    <t>GN</t>
  </si>
  <si>
    <t>Oscar</t>
  </si>
  <si>
    <t>Parasit</t>
  </si>
  <si>
    <t>Taslan</t>
  </si>
  <si>
    <t>Ferary</t>
  </si>
  <si>
    <t>Celana Anak Panjang</t>
  </si>
  <si>
    <t>Celana Anak Pendek</t>
  </si>
  <si>
    <t>Celana Anak 3/4</t>
  </si>
  <si>
    <t>Dress Anak</t>
  </si>
  <si>
    <t>Velvet</t>
  </si>
  <si>
    <t>Jersey</t>
  </si>
  <si>
    <t>Cotton Paris</t>
  </si>
  <si>
    <t>Spandex</t>
  </si>
  <si>
    <t>Jumpsuit Anak</t>
  </si>
  <si>
    <t>Micro</t>
  </si>
  <si>
    <t>Lotto</t>
  </si>
  <si>
    <t>Jiem</t>
  </si>
  <si>
    <t>Baju Muslim Anak</t>
  </si>
  <si>
    <t>Mukena Anak</t>
  </si>
  <si>
    <t>Tas Anak</t>
  </si>
  <si>
    <t>Dinir</t>
  </si>
  <si>
    <t>Dolby</t>
  </si>
  <si>
    <t>Cordura</t>
  </si>
  <si>
    <t>Tas Anak Trolly</t>
  </si>
  <si>
    <t>(All)</t>
  </si>
  <si>
    <t>Hpp2</t>
  </si>
  <si>
    <t>Data</t>
  </si>
  <si>
    <t>Max of Hpp2</t>
  </si>
  <si>
    <t>Brand</t>
  </si>
  <si>
    <t>CTZ Jr</t>
  </si>
  <si>
    <t>01</t>
  </si>
  <si>
    <t>H 0283</t>
  </si>
  <si>
    <t>02</t>
  </si>
  <si>
    <t>H 0223</t>
  </si>
  <si>
    <t>03</t>
  </si>
  <si>
    <t>H 0505</t>
  </si>
  <si>
    <t>04</t>
  </si>
  <si>
    <t>H 0202</t>
  </si>
  <si>
    <t>05</t>
  </si>
  <si>
    <t>H 0274</t>
  </si>
  <si>
    <t>06</t>
  </si>
  <si>
    <t>H 0473</t>
  </si>
  <si>
    <t>07</t>
  </si>
  <si>
    <t>H 0444</t>
  </si>
  <si>
    <t>08</t>
  </si>
  <si>
    <t>H 0180</t>
  </si>
  <si>
    <t>09</t>
  </si>
  <si>
    <t>H 0294</t>
  </si>
  <si>
    <t>10</t>
  </si>
  <si>
    <t>H 0290</t>
  </si>
  <si>
    <t>11</t>
  </si>
  <si>
    <t>H 0153</t>
  </si>
  <si>
    <t>12</t>
  </si>
  <si>
    <t>H 0291</t>
  </si>
  <si>
    <t>13</t>
  </si>
  <si>
    <t>H 0099</t>
  </si>
  <si>
    <t>14</t>
  </si>
  <si>
    <t>H 0176</t>
  </si>
  <si>
    <t>15</t>
  </si>
  <si>
    <t>H 0320</t>
  </si>
  <si>
    <t>16</t>
  </si>
  <si>
    <t>H 0297</t>
  </si>
  <si>
    <t>17</t>
  </si>
  <si>
    <t>H 0332</t>
  </si>
  <si>
    <t>18</t>
  </si>
  <si>
    <t>H 0086</t>
  </si>
  <si>
    <t>19</t>
  </si>
  <si>
    <t>H 0035</t>
  </si>
  <si>
    <t>20</t>
  </si>
  <si>
    <t>H 0108</t>
  </si>
  <si>
    <t>21</t>
  </si>
  <si>
    <t>H 0095</t>
  </si>
  <si>
    <t>22</t>
  </si>
  <si>
    <t>H 0053</t>
  </si>
  <si>
    <t>23</t>
  </si>
  <si>
    <t>H 0114</t>
  </si>
  <si>
    <t>24</t>
  </si>
  <si>
    <t>H 0013</t>
  </si>
  <si>
    <t>25</t>
  </si>
  <si>
    <t>H 0007</t>
  </si>
  <si>
    <t>26</t>
  </si>
  <si>
    <t>H 0106</t>
  </si>
  <si>
    <t>27</t>
  </si>
  <si>
    <t>H 0098</t>
  </si>
  <si>
    <t>28</t>
  </si>
  <si>
    <t>H 0229</t>
  </si>
  <si>
    <t>29</t>
  </si>
  <si>
    <t>H 0509</t>
  </si>
  <si>
    <t>30</t>
  </si>
  <si>
    <t>H 0177</t>
  </si>
  <si>
    <t>31</t>
  </si>
  <si>
    <t>H 0028</t>
  </si>
  <si>
    <t>32</t>
  </si>
  <si>
    <t>H 0110</t>
  </si>
  <si>
    <t>33</t>
  </si>
  <si>
    <t>34</t>
  </si>
  <si>
    <t>H 0765</t>
  </si>
  <si>
    <t>35</t>
  </si>
  <si>
    <t>H 0764</t>
  </si>
  <si>
    <t>36</t>
  </si>
  <si>
    <t>H 0129</t>
  </si>
  <si>
    <t>37</t>
  </si>
  <si>
    <t>H 0133</t>
  </si>
  <si>
    <t>38</t>
  </si>
  <si>
    <t>H 0259</t>
  </si>
  <si>
    <t>39</t>
  </si>
  <si>
    <t>H 0168</t>
  </si>
  <si>
    <t>40</t>
  </si>
  <si>
    <t>H 0123</t>
  </si>
  <si>
    <t>41</t>
  </si>
  <si>
    <t>H 0097</t>
  </si>
  <si>
    <t>42</t>
  </si>
  <si>
    <t>H 0085</t>
  </si>
  <si>
    <t>43</t>
  </si>
  <si>
    <t>H 0542</t>
  </si>
  <si>
    <t>44</t>
  </si>
  <si>
    <t>H 0161</t>
  </si>
  <si>
    <t>45</t>
  </si>
  <si>
    <t>H 0128</t>
  </si>
  <si>
    <t>46</t>
  </si>
  <si>
    <t>H 0107</t>
  </si>
  <si>
    <t>47</t>
  </si>
  <si>
    <t>H 0088</t>
  </si>
  <si>
    <t>48</t>
  </si>
  <si>
    <t>H 0046</t>
  </si>
  <si>
    <t>49</t>
  </si>
  <si>
    <t>H 0134</t>
  </si>
  <si>
    <t>50</t>
  </si>
  <si>
    <t>F 0079</t>
  </si>
  <si>
    <t>51</t>
  </si>
  <si>
    <t>H 0111</t>
  </si>
  <si>
    <t>52</t>
  </si>
  <si>
    <t>53</t>
  </si>
  <si>
    <t>H 0227</t>
  </si>
  <si>
    <t>54</t>
  </si>
  <si>
    <t>H 0174</t>
  </si>
  <si>
    <t>55</t>
  </si>
  <si>
    <t>H 0034</t>
  </si>
  <si>
    <t>56</t>
  </si>
  <si>
    <t>H 0030</t>
  </si>
  <si>
    <t>57</t>
  </si>
  <si>
    <t>H 0228</t>
  </si>
  <si>
    <t>58</t>
  </si>
  <si>
    <t>H 0761</t>
  </si>
  <si>
    <t>59</t>
  </si>
  <si>
    <t>H 0326</t>
  </si>
  <si>
    <t>60</t>
  </si>
  <si>
    <t>H 0132</t>
  </si>
  <si>
    <t>61</t>
  </si>
  <si>
    <t>H 0783</t>
  </si>
  <si>
    <t>62</t>
  </si>
  <si>
    <t>H 0574</t>
  </si>
  <si>
    <t>63</t>
  </si>
  <si>
    <t>H 0109</t>
  </si>
  <si>
    <t>64</t>
  </si>
  <si>
    <t>H 0101</t>
  </si>
  <si>
    <t>65</t>
  </si>
  <si>
    <t>H 0348</t>
  </si>
  <si>
    <t>66</t>
  </si>
  <si>
    <t>H 0125</t>
  </si>
  <si>
    <t>67</t>
  </si>
  <si>
    <t>H 0733</t>
  </si>
  <si>
    <t>68</t>
  </si>
  <si>
    <t>H 0113</t>
  </si>
  <si>
    <t>69</t>
  </si>
  <si>
    <t>H 0008</t>
  </si>
  <si>
    <t>70</t>
  </si>
  <si>
    <t>H 0457</t>
  </si>
  <si>
    <t>71</t>
  </si>
  <si>
    <t>H 0277</t>
  </si>
  <si>
    <t>72</t>
  </si>
  <si>
    <t>H 0188</t>
  </si>
  <si>
    <t>73</t>
  </si>
  <si>
    <t>H 0280</t>
  </si>
  <si>
    <t>74</t>
  </si>
  <si>
    <t>H 0512</t>
  </si>
  <si>
    <t>75</t>
  </si>
  <si>
    <t>H 0192</t>
  </si>
  <si>
    <t>76</t>
  </si>
  <si>
    <t>H 0352</t>
  </si>
  <si>
    <t>77</t>
  </si>
  <si>
    <t>H 0355</t>
  </si>
  <si>
    <t>78</t>
  </si>
  <si>
    <t>H 0500</t>
  </si>
  <si>
    <t>79</t>
  </si>
  <si>
    <t>H 0308</t>
  </si>
  <si>
    <t>80</t>
  </si>
  <si>
    <t>H 0312</t>
  </si>
  <si>
    <t>81</t>
  </si>
  <si>
    <t>H 0788</t>
  </si>
  <si>
    <t>82</t>
  </si>
  <si>
    <t>H 0790</t>
  </si>
  <si>
    <t>83</t>
  </si>
  <si>
    <t>H 0315</t>
  </si>
  <si>
    <t>84</t>
  </si>
  <si>
    <t>H 0262</t>
  </si>
  <si>
    <t>85</t>
  </si>
  <si>
    <t>H 0242</t>
  </si>
  <si>
    <t>86</t>
  </si>
  <si>
    <t>H 0249</t>
  </si>
  <si>
    <t>87</t>
  </si>
  <si>
    <t>H 0232</t>
  </si>
  <si>
    <t>88</t>
  </si>
  <si>
    <t>H 0150</t>
  </si>
  <si>
    <t>89</t>
  </si>
  <si>
    <t>H 0240</t>
  </si>
  <si>
    <t>90</t>
  </si>
  <si>
    <t>H 0263</t>
  </si>
  <si>
    <t>91</t>
  </si>
  <si>
    <t>H 0237</t>
  </si>
  <si>
    <t>92</t>
  </si>
  <si>
    <t>H 0693</t>
  </si>
  <si>
    <t>93</t>
  </si>
  <si>
    <t>H 0235</t>
  </si>
  <si>
    <t>94</t>
  </si>
  <si>
    <t>H 0239</t>
  </si>
  <si>
    <t>95</t>
  </si>
  <si>
    <t>H 0243</t>
  </si>
  <si>
    <t>96</t>
  </si>
  <si>
    <t>H 0246</t>
  </si>
  <si>
    <t>97</t>
  </si>
  <si>
    <t>H 0233</t>
  </si>
  <si>
    <t>98</t>
  </si>
  <si>
    <t>H 0077</t>
  </si>
  <si>
    <t>99</t>
  </si>
  <si>
    <t>H 0519</t>
  </si>
  <si>
    <t>100</t>
  </si>
  <si>
    <t>H 0075</t>
  </si>
  <si>
    <t>101</t>
  </si>
  <si>
    <t>H 0420</t>
  </si>
  <si>
    <t>102</t>
  </si>
  <si>
    <t>H 0230</t>
  </si>
  <si>
    <t>103</t>
  </si>
  <si>
    <t>H 0016</t>
  </si>
  <si>
    <t>104</t>
  </si>
  <si>
    <t>H 0009</t>
  </si>
  <si>
    <t>105</t>
  </si>
  <si>
    <t>H 0295</t>
  </si>
  <si>
    <t>106</t>
  </si>
  <si>
    <t>H 0199</t>
  </si>
  <si>
    <t>107</t>
  </si>
  <si>
    <t>H 3023</t>
  </si>
  <si>
    <t>108</t>
  </si>
  <si>
    <t>H 3027</t>
  </si>
  <si>
    <t>109</t>
  </si>
  <si>
    <t>110</t>
  </si>
  <si>
    <t>H 0260</t>
  </si>
  <si>
    <t>111</t>
  </si>
  <si>
    <t>H 0275</t>
  </si>
  <si>
    <t>112</t>
  </si>
  <si>
    <t>H 0292</t>
  </si>
  <si>
    <t>113</t>
  </si>
  <si>
    <t>H 0285</t>
  </si>
  <si>
    <t>114</t>
  </si>
  <si>
    <t>H 0303</t>
  </si>
  <si>
    <t>115</t>
  </si>
  <si>
    <t>H 0278</t>
  </si>
  <si>
    <t>116</t>
  </si>
  <si>
    <t>H 0288</t>
  </si>
  <si>
    <t>117</t>
  </si>
  <si>
    <t>H 0201</t>
  </si>
  <si>
    <t>118</t>
  </si>
  <si>
    <t>H 0196</t>
  </si>
  <si>
    <t>119</t>
  </si>
  <si>
    <t>H 0759</t>
  </si>
  <si>
    <t>120</t>
  </si>
  <si>
    <t>H 0770</t>
  </si>
  <si>
    <t>121</t>
  </si>
  <si>
    <t>H 1013</t>
  </si>
  <si>
    <t>122</t>
  </si>
  <si>
    <t>H 1019</t>
  </si>
  <si>
    <t>123</t>
  </si>
  <si>
    <t>H 1017</t>
  </si>
  <si>
    <t>124</t>
  </si>
  <si>
    <t>H 3025</t>
  </si>
  <si>
    <t>125</t>
  </si>
  <si>
    <t>H 3024</t>
  </si>
  <si>
    <t>126</t>
  </si>
  <si>
    <t>H 3210</t>
  </si>
  <si>
    <t>127</t>
  </si>
  <si>
    <t>H 3202</t>
  </si>
  <si>
    <t>128</t>
  </si>
  <si>
    <t>H 1107</t>
  </si>
  <si>
    <t>129</t>
  </si>
  <si>
    <t>H 1119</t>
  </si>
  <si>
    <t>130</t>
  </si>
  <si>
    <t>H 1106</t>
  </si>
  <si>
    <t>131</t>
  </si>
  <si>
    <t>H 1020</t>
  </si>
  <si>
    <t>132</t>
  </si>
  <si>
    <t>H 1021</t>
  </si>
  <si>
    <t>133</t>
  </si>
  <si>
    <t>H 1022</t>
  </si>
  <si>
    <t>134</t>
  </si>
  <si>
    <t>H 3017</t>
  </si>
  <si>
    <t>135</t>
  </si>
  <si>
    <t>H 4011</t>
  </si>
  <si>
    <t>136</t>
  </si>
  <si>
    <t>H 3201</t>
  </si>
  <si>
    <t>137</t>
  </si>
  <si>
    <t>H 3125</t>
  </si>
  <si>
    <t>138</t>
  </si>
  <si>
    <t>H 3026</t>
  </si>
  <si>
    <t>139</t>
  </si>
  <si>
    <t>H 3005</t>
  </si>
  <si>
    <t>140</t>
  </si>
  <si>
    <t>H 3040</t>
  </si>
  <si>
    <t>141</t>
  </si>
  <si>
    <t>H 3016</t>
  </si>
  <si>
    <t>142</t>
  </si>
  <si>
    <t>H 3038</t>
  </si>
  <si>
    <t>143</t>
  </si>
  <si>
    <t>H 1010</t>
  </si>
  <si>
    <t>144</t>
  </si>
  <si>
    <t>H 3028</t>
  </si>
  <si>
    <t>145</t>
  </si>
  <si>
    <t>H 3004</t>
  </si>
  <si>
    <t>146</t>
  </si>
  <si>
    <t>H 3003</t>
  </si>
  <si>
    <t>147</t>
  </si>
  <si>
    <t>H 3223</t>
  </si>
  <si>
    <t>148</t>
  </si>
  <si>
    <t>H 3225</t>
  </si>
  <si>
    <t>149</t>
  </si>
  <si>
    <t>H 3043</t>
  </si>
  <si>
    <t>150</t>
  </si>
  <si>
    <t>H 3229</t>
  </si>
  <si>
    <t>151</t>
  </si>
  <si>
    <t>H 3204</t>
  </si>
  <si>
    <t>152</t>
  </si>
  <si>
    <t>H 1027</t>
  </si>
  <si>
    <t>153</t>
  </si>
  <si>
    <t>H 3203</t>
  </si>
  <si>
    <t>154</t>
  </si>
  <si>
    <t>H 1029</t>
  </si>
  <si>
    <t>155</t>
  </si>
  <si>
    <t>H 2013</t>
  </si>
  <si>
    <t>156</t>
  </si>
  <si>
    <t>H 2492</t>
  </si>
  <si>
    <t>157</t>
  </si>
  <si>
    <t>H 2033</t>
  </si>
  <si>
    <t>158</t>
  </si>
  <si>
    <t>H 2505</t>
  </si>
  <si>
    <t>159</t>
  </si>
  <si>
    <t>H 2003</t>
  </si>
  <si>
    <t>160</t>
  </si>
  <si>
    <t>H 2031</t>
  </si>
  <si>
    <t>161</t>
  </si>
  <si>
    <t>H 2055</t>
  </si>
  <si>
    <t>162</t>
  </si>
  <si>
    <t>H 2008</t>
  </si>
  <si>
    <t>163</t>
  </si>
  <si>
    <t>H 2115</t>
  </si>
  <si>
    <t>164</t>
  </si>
  <si>
    <t>H 2437</t>
  </si>
  <si>
    <t>165</t>
  </si>
  <si>
    <t>H 2037</t>
  </si>
  <si>
    <t>166</t>
  </si>
  <si>
    <t>H 2048</t>
  </si>
  <si>
    <t>167</t>
  </si>
  <si>
    <t>H 2079</t>
  </si>
  <si>
    <t>168</t>
  </si>
  <si>
    <t>H 2071</t>
  </si>
  <si>
    <t>169</t>
  </si>
  <si>
    <t>H 2030</t>
  </si>
  <si>
    <t>170</t>
  </si>
  <si>
    <t>H 2046</t>
  </si>
  <si>
    <t>171</t>
  </si>
  <si>
    <t>H 2494</t>
  </si>
  <si>
    <t>172</t>
  </si>
  <si>
    <t>H 2073</t>
  </si>
  <si>
    <t>173</t>
  </si>
  <si>
    <t>H 2355</t>
  </si>
  <si>
    <t>174</t>
  </si>
  <si>
    <t>H 2012</t>
  </si>
  <si>
    <t>175</t>
  </si>
  <si>
    <t>H 2091</t>
  </si>
  <si>
    <t>176</t>
  </si>
  <si>
    <t>H 2402</t>
  </si>
  <si>
    <t>177</t>
  </si>
  <si>
    <t>H 2540</t>
  </si>
  <si>
    <t>178</t>
  </si>
  <si>
    <t>H 2074</t>
  </si>
  <si>
    <t>179</t>
  </si>
  <si>
    <t>H 2488</t>
  </si>
  <si>
    <t>180</t>
  </si>
  <si>
    <t>H 2525</t>
  </si>
  <si>
    <t>181</t>
  </si>
  <si>
    <t>H 2087</t>
  </si>
  <si>
    <t>182</t>
  </si>
  <si>
    <t>H 2010</t>
  </si>
  <si>
    <t>183</t>
  </si>
  <si>
    <t>H 2107</t>
  </si>
  <si>
    <t>184</t>
  </si>
  <si>
    <t>H 2088</t>
  </si>
  <si>
    <t>185</t>
  </si>
  <si>
    <t>H 2084</t>
  </si>
  <si>
    <t>186</t>
  </si>
  <si>
    <t>H 2376</t>
  </si>
  <si>
    <t>187</t>
  </si>
  <si>
    <t>H 2080</t>
  </si>
  <si>
    <t>188</t>
  </si>
  <si>
    <t>H 2024</t>
  </si>
  <si>
    <t>189</t>
  </si>
  <si>
    <t>H 2112</t>
  </si>
  <si>
    <t>190</t>
  </si>
  <si>
    <t>H 2436</t>
  </si>
  <si>
    <t>191</t>
  </si>
  <si>
    <t>H 2000</t>
  </si>
  <si>
    <t>192</t>
  </si>
  <si>
    <t>H 2083</t>
  </si>
  <si>
    <t>193</t>
  </si>
  <si>
    <t xml:space="preserve"> H 2002</t>
  </si>
  <si>
    <t>194</t>
  </si>
  <si>
    <t>H 2061</t>
  </si>
  <si>
    <t>195</t>
  </si>
  <si>
    <t>H 2518</t>
  </si>
  <si>
    <t>196</t>
  </si>
  <si>
    <t>H 2526</t>
  </si>
  <si>
    <t>197</t>
  </si>
  <si>
    <t>H 2077</t>
  </si>
  <si>
    <t>198</t>
  </si>
  <si>
    <t>H 2062</t>
  </si>
  <si>
    <t>199</t>
  </si>
  <si>
    <t>H 2004</t>
  </si>
  <si>
    <t>200</t>
  </si>
  <si>
    <t>H 2544</t>
  </si>
  <si>
    <t>201</t>
  </si>
  <si>
    <t>H 2534</t>
  </si>
  <si>
    <t>202</t>
  </si>
  <si>
    <t>H 2092</t>
  </si>
  <si>
    <t>203</t>
  </si>
  <si>
    <t>H 2131</t>
  </si>
  <si>
    <t>204</t>
  </si>
  <si>
    <t>H 2050</t>
  </si>
  <si>
    <t>205</t>
  </si>
  <si>
    <t>H 2118</t>
  </si>
  <si>
    <t>206</t>
  </si>
  <si>
    <t>H 2130</t>
  </si>
  <si>
    <t>207</t>
  </si>
  <si>
    <t>H 2056</t>
  </si>
  <si>
    <t>208</t>
  </si>
  <si>
    <t>H 2110</t>
  </si>
  <si>
    <t>209</t>
  </si>
  <si>
    <t>H 2085</t>
  </si>
  <si>
    <t>210</t>
  </si>
  <si>
    <t>H 2331</t>
  </si>
  <si>
    <t>211</t>
  </si>
  <si>
    <t>H 2076</t>
  </si>
  <si>
    <t>212</t>
  </si>
  <si>
    <t>H 2075</t>
  </si>
  <si>
    <t>213</t>
  </si>
  <si>
    <t>H 2034</t>
  </si>
  <si>
    <t>214</t>
  </si>
  <si>
    <t>H 2125</t>
  </si>
  <si>
    <t>215</t>
  </si>
  <si>
    <t>H 2036</t>
  </si>
  <si>
    <t>216</t>
  </si>
  <si>
    <t>H 2032</t>
  </si>
  <si>
    <t>217</t>
  </si>
  <si>
    <t>H 2035</t>
  </si>
  <si>
    <t>218</t>
  </si>
  <si>
    <t>H 2531</t>
  </si>
  <si>
    <t>219</t>
  </si>
  <si>
    <t>H 4070</t>
  </si>
  <si>
    <t>220</t>
  </si>
  <si>
    <t>H 4061</t>
  </si>
  <si>
    <t>221</t>
  </si>
  <si>
    <t>H 4046</t>
  </si>
  <si>
    <t>222</t>
  </si>
  <si>
    <t>H 4067</t>
  </si>
  <si>
    <t>223</t>
  </si>
  <si>
    <t>H 4000</t>
  </si>
  <si>
    <t>224</t>
  </si>
  <si>
    <t>H 4018</t>
  </si>
  <si>
    <t>225</t>
  </si>
  <si>
    <t>H 4041</t>
  </si>
  <si>
    <t>226</t>
  </si>
  <si>
    <t>H 4066</t>
  </si>
  <si>
    <t>227</t>
  </si>
  <si>
    <t>H 4019</t>
  </si>
  <si>
    <t>228</t>
  </si>
  <si>
    <t>H 4161</t>
  </si>
  <si>
    <t>229</t>
  </si>
  <si>
    <t>H 4006</t>
  </si>
  <si>
    <t>230</t>
  </si>
  <si>
    <t>H 4171</t>
  </si>
  <si>
    <t>231</t>
  </si>
  <si>
    <t>H 4044</t>
  </si>
  <si>
    <t>232</t>
  </si>
  <si>
    <t>H 4001</t>
  </si>
  <si>
    <t>233</t>
  </si>
  <si>
    <t>H 4057</t>
  </si>
  <si>
    <t>234</t>
  </si>
  <si>
    <t>H 4064</t>
  </si>
  <si>
    <t>235</t>
  </si>
  <si>
    <t>H 4089</t>
  </si>
  <si>
    <t>236</t>
  </si>
  <si>
    <t>H 4031</t>
  </si>
  <si>
    <t>237</t>
  </si>
  <si>
    <t>H 4170</t>
  </si>
  <si>
    <t>238</t>
  </si>
  <si>
    <t>H 4077</t>
  </si>
  <si>
    <t>239</t>
  </si>
  <si>
    <t>H 4010</t>
  </si>
  <si>
    <t>240</t>
  </si>
  <si>
    <t>H 4007</t>
  </si>
  <si>
    <t>241</t>
  </si>
  <si>
    <t>H 4025</t>
  </si>
  <si>
    <t>242</t>
  </si>
  <si>
    <t>H 3211</t>
  </si>
  <si>
    <t>243</t>
  </si>
  <si>
    <t>H 4030</t>
  </si>
  <si>
    <t>244</t>
  </si>
  <si>
    <t>H 5304</t>
  </si>
  <si>
    <t>245</t>
  </si>
  <si>
    <t>H 5080</t>
  </si>
  <si>
    <t>246</t>
  </si>
  <si>
    <t>H 5019</t>
  </si>
  <si>
    <t>247</t>
  </si>
  <si>
    <t>H 5215</t>
  </si>
  <si>
    <t>248</t>
  </si>
  <si>
    <t>H 5002</t>
  </si>
  <si>
    <t>249</t>
  </si>
  <si>
    <t>H 5254</t>
  </si>
  <si>
    <t>250</t>
  </si>
  <si>
    <t>H 5333</t>
  </si>
  <si>
    <t>251</t>
  </si>
  <si>
    <t>H 5271</t>
  </si>
  <si>
    <t>252</t>
  </si>
  <si>
    <t>H 5344</t>
  </si>
  <si>
    <t>253</t>
  </si>
  <si>
    <t>H 5351</t>
  </si>
  <si>
    <t>254</t>
  </si>
  <si>
    <t>H 5356</t>
  </si>
  <si>
    <t>255</t>
  </si>
  <si>
    <t>H 5364</t>
  </si>
  <si>
    <t>256</t>
  </si>
  <si>
    <t>H 5303</t>
  </si>
  <si>
    <t>257</t>
  </si>
  <si>
    <t>H 5305</t>
  </si>
  <si>
    <t>258</t>
  </si>
  <si>
    <t>H 5368</t>
  </si>
  <si>
    <t>259</t>
  </si>
  <si>
    <t>H 5173</t>
  </si>
  <si>
    <t>260</t>
  </si>
  <si>
    <t>H 5230</t>
  </si>
  <si>
    <t>261</t>
  </si>
  <si>
    <t>H 5255</t>
  </si>
  <si>
    <t>262</t>
  </si>
  <si>
    <t>H 5107</t>
  </si>
  <si>
    <t>263</t>
  </si>
  <si>
    <t>H 5108</t>
  </si>
  <si>
    <t>264</t>
  </si>
  <si>
    <t>H 5110</t>
  </si>
  <si>
    <t>265</t>
  </si>
  <si>
    <t>H 5111</t>
  </si>
  <si>
    <t>266</t>
  </si>
  <si>
    <t>H 5095</t>
  </si>
  <si>
    <t>267</t>
  </si>
  <si>
    <t>H 5091</t>
  </si>
  <si>
    <t>268</t>
  </si>
  <si>
    <t>H 5367</t>
  </si>
  <si>
    <t>269</t>
  </si>
  <si>
    <t>H 5388</t>
  </si>
  <si>
    <t>270</t>
  </si>
  <si>
    <t>H 5393</t>
  </si>
  <si>
    <t>271</t>
  </si>
  <si>
    <t>H 5353</t>
  </si>
  <si>
    <t>272</t>
  </si>
  <si>
    <t>H 5382</t>
  </si>
  <si>
    <t>273</t>
  </si>
  <si>
    <t>H 5374</t>
  </si>
  <si>
    <t>274</t>
  </si>
  <si>
    <t>H 5390</t>
  </si>
  <si>
    <t>275</t>
  </si>
  <si>
    <t>H 5376</t>
  </si>
  <si>
    <t>276</t>
  </si>
  <si>
    <t>H 5220</t>
  </si>
  <si>
    <t>277</t>
  </si>
  <si>
    <t>H 5301</t>
  </si>
  <si>
    <t>278</t>
  </si>
  <si>
    <t>H 5306</t>
  </si>
  <si>
    <t>279</t>
  </si>
  <si>
    <t>H 5261</t>
  </si>
  <si>
    <t>280</t>
  </si>
  <si>
    <t>H 5000</t>
  </si>
  <si>
    <t>281</t>
  </si>
  <si>
    <t>H 5600</t>
  </si>
  <si>
    <t>282</t>
  </si>
  <si>
    <t>H 5611</t>
  </si>
  <si>
    <t>283</t>
  </si>
  <si>
    <t>H 5145</t>
  </si>
  <si>
    <t>284</t>
  </si>
  <si>
    <t>H 5144</t>
  </si>
  <si>
    <t>285</t>
  </si>
  <si>
    <t>H 5012</t>
  </si>
  <si>
    <t>286</t>
  </si>
  <si>
    <t>H 5011</t>
  </si>
  <si>
    <t>287</t>
  </si>
  <si>
    <t>H 5372</t>
  </si>
  <si>
    <t>288</t>
  </si>
  <si>
    <t>H 5352</t>
  </si>
  <si>
    <t>289</t>
  </si>
  <si>
    <t>H 5286</t>
  </si>
  <si>
    <t>290</t>
  </si>
  <si>
    <t>H 5214</t>
  </si>
  <si>
    <t>291</t>
  </si>
  <si>
    <t>292</t>
  </si>
  <si>
    <t>H 5089</t>
  </si>
  <si>
    <t>293</t>
  </si>
  <si>
    <t>H 5373</t>
  </si>
  <si>
    <t>294</t>
  </si>
  <si>
    <t>H 5381</t>
  </si>
  <si>
    <t>295</t>
  </si>
  <si>
    <t>H 5371</t>
  </si>
  <si>
    <t>296</t>
  </si>
  <si>
    <t>H 5369</t>
  </si>
  <si>
    <t>297</t>
  </si>
  <si>
    <t>H 5375</t>
  </si>
  <si>
    <t>298</t>
  </si>
  <si>
    <t>H 5370</t>
  </si>
  <si>
    <t>299</t>
  </si>
  <si>
    <t>H 5400</t>
  </si>
  <si>
    <t>300</t>
  </si>
  <si>
    <t>H 5354</t>
  </si>
  <si>
    <t>301</t>
  </si>
  <si>
    <t>H 5363</t>
  </si>
  <si>
    <t>302</t>
  </si>
  <si>
    <t>H 5332</t>
  </si>
  <si>
    <t>303</t>
  </si>
  <si>
    <t>H 5366</t>
  </si>
  <si>
    <t>304</t>
  </si>
  <si>
    <t>H 5380</t>
  </si>
  <si>
    <t>305</t>
  </si>
  <si>
    <t>H 5378</t>
  </si>
  <si>
    <t>306</t>
  </si>
  <si>
    <t>H 5014</t>
  </si>
  <si>
    <t>307</t>
  </si>
  <si>
    <t>H 5015</t>
  </si>
  <si>
    <t>308</t>
  </si>
  <si>
    <t>H 5016</t>
  </si>
  <si>
    <t>309</t>
  </si>
  <si>
    <t>H 5018</t>
  </si>
  <si>
    <t>310</t>
  </si>
  <si>
    <t>H 5270</t>
  </si>
  <si>
    <t>311</t>
  </si>
  <si>
    <t>H 5005</t>
  </si>
  <si>
    <t>312</t>
  </si>
  <si>
    <t>H 5078</t>
  </si>
  <si>
    <t>313</t>
  </si>
  <si>
    <t>H 5038</t>
  </si>
  <si>
    <t>314</t>
  </si>
  <si>
    <t>H 5081</t>
  </si>
  <si>
    <t>315</t>
  </si>
  <si>
    <t>H 5295</t>
  </si>
  <si>
    <t>316</t>
  </si>
  <si>
    <t>H 5294</t>
  </si>
  <si>
    <t>317</t>
  </si>
  <si>
    <t>H 5028</t>
  </si>
  <si>
    <t>318</t>
  </si>
  <si>
    <t>H 5113</t>
  </si>
  <si>
    <t>319</t>
  </si>
  <si>
    <t>H 5112</t>
  </si>
  <si>
    <t>320</t>
  </si>
  <si>
    <t>H 5114</t>
  </si>
  <si>
    <t>321</t>
  </si>
  <si>
    <t>H 5357</t>
  </si>
  <si>
    <t>322</t>
  </si>
  <si>
    <t>H 5008</t>
  </si>
  <si>
    <t>323</t>
  </si>
  <si>
    <t>H 5010</t>
  </si>
  <si>
    <t>324</t>
  </si>
  <si>
    <t>H 5074</t>
  </si>
  <si>
    <t>325</t>
  </si>
  <si>
    <t>H 5365</t>
  </si>
  <si>
    <t>326</t>
  </si>
  <si>
    <t>H 5359</t>
  </si>
  <si>
    <t>327</t>
  </si>
  <si>
    <t>H 5377</t>
  </si>
  <si>
    <t>328</t>
  </si>
  <si>
    <t>H 7000</t>
  </si>
  <si>
    <t>329</t>
  </si>
  <si>
    <t>H 7090</t>
  </si>
  <si>
    <t>330</t>
  </si>
  <si>
    <t>H 7089</t>
  </si>
  <si>
    <t>331</t>
  </si>
  <si>
    <t>H 7065</t>
  </si>
  <si>
    <t>332</t>
  </si>
  <si>
    <t>H 7066</t>
  </si>
  <si>
    <t>333</t>
  </si>
  <si>
    <t>H 7003</t>
  </si>
  <si>
    <t>334</t>
  </si>
  <si>
    <t>H 7029</t>
  </si>
  <si>
    <t>335</t>
  </si>
  <si>
    <t>H 7027</t>
  </si>
  <si>
    <t>336</t>
  </si>
  <si>
    <t>H 7011</t>
  </si>
  <si>
    <t>337</t>
  </si>
  <si>
    <t>H 7002</t>
  </si>
  <si>
    <t>338</t>
  </si>
  <si>
    <t>H 7081</t>
  </si>
  <si>
    <t>339</t>
  </si>
  <si>
    <t>H 7064</t>
  </si>
  <si>
    <t>340</t>
  </si>
  <si>
    <t>H 7041</t>
  </si>
  <si>
    <t>341</t>
  </si>
  <si>
    <t>H 7063</t>
  </si>
  <si>
    <t>342</t>
  </si>
  <si>
    <t>H 7042</t>
  </si>
  <si>
    <t>343</t>
  </si>
  <si>
    <t>H 7043</t>
  </si>
  <si>
    <t>344</t>
  </si>
  <si>
    <t>H 7062</t>
  </si>
  <si>
    <t>345</t>
  </si>
  <si>
    <t>H 7091</t>
  </si>
  <si>
    <t>346</t>
  </si>
  <si>
    <t>H 7100</t>
  </si>
  <si>
    <t>347</t>
  </si>
  <si>
    <t>H 6153</t>
  </si>
  <si>
    <t>348</t>
  </si>
  <si>
    <t>H 6160</t>
  </si>
  <si>
    <t>349</t>
  </si>
  <si>
    <t>350</t>
  </si>
  <si>
    <t>H 6161</t>
  </si>
  <si>
    <t>351</t>
  </si>
  <si>
    <t>H 6164</t>
  </si>
  <si>
    <t>352</t>
  </si>
  <si>
    <t>H 6166</t>
  </si>
  <si>
    <t>353</t>
  </si>
  <si>
    <t>H 6155</t>
  </si>
  <si>
    <t>354</t>
  </si>
  <si>
    <t>H 6156</t>
  </si>
  <si>
    <t>355</t>
  </si>
  <si>
    <t>H 6169</t>
  </si>
  <si>
    <t>356</t>
  </si>
  <si>
    <t>H 6030</t>
  </si>
  <si>
    <t>357</t>
  </si>
  <si>
    <t>H 6031</t>
  </si>
  <si>
    <t>358</t>
  </si>
  <si>
    <t>H 6027</t>
  </si>
  <si>
    <t>359</t>
  </si>
  <si>
    <t>H 6007</t>
  </si>
  <si>
    <t>360</t>
  </si>
  <si>
    <t>H 6026</t>
  </si>
  <si>
    <t>361</t>
  </si>
  <si>
    <t>H 6037</t>
  </si>
  <si>
    <t>362</t>
  </si>
  <si>
    <t>H 6011</t>
  </si>
  <si>
    <t>363</t>
  </si>
  <si>
    <t>H 6010</t>
  </si>
  <si>
    <t>364</t>
  </si>
  <si>
    <t>H 6035</t>
  </si>
  <si>
    <t>365</t>
  </si>
  <si>
    <t>H 6038</t>
  </si>
  <si>
    <t>366</t>
  </si>
  <si>
    <t>H 6125</t>
  </si>
  <si>
    <t>367</t>
  </si>
  <si>
    <t>H 6034</t>
  </si>
  <si>
    <t>368</t>
  </si>
  <si>
    <t>H 6159</t>
  </si>
  <si>
    <t>369</t>
  </si>
  <si>
    <t>H 6009</t>
  </si>
  <si>
    <t>370</t>
  </si>
  <si>
    <t>H 6044</t>
  </si>
  <si>
    <t>371</t>
  </si>
  <si>
    <t>H 6170</t>
  </si>
  <si>
    <t>372</t>
  </si>
  <si>
    <t>H 8088</t>
  </si>
  <si>
    <t>373</t>
  </si>
  <si>
    <t>H 8085</t>
  </si>
  <si>
    <t>374</t>
  </si>
  <si>
    <t>H 8078</t>
  </si>
  <si>
    <t>375</t>
  </si>
  <si>
    <t>H 8065</t>
  </si>
  <si>
    <t>376</t>
  </si>
  <si>
    <t>H 8080</t>
  </si>
  <si>
    <t>377</t>
  </si>
  <si>
    <t>H 8002</t>
  </si>
  <si>
    <t>378</t>
  </si>
  <si>
    <t>H 8017</t>
  </si>
  <si>
    <t>379</t>
  </si>
  <si>
    <t>H 8010</t>
  </si>
  <si>
    <t>380</t>
  </si>
  <si>
    <t>H 8030</t>
  </si>
  <si>
    <t>381</t>
  </si>
  <si>
    <t>H 8091</t>
  </si>
  <si>
    <t>382</t>
  </si>
  <si>
    <t>H 8026</t>
  </si>
  <si>
    <t>383</t>
  </si>
  <si>
    <t>H 8018</t>
  </si>
  <si>
    <t>384</t>
  </si>
  <si>
    <t>H 8011</t>
  </si>
  <si>
    <t>385</t>
  </si>
  <si>
    <t>H 8006</t>
  </si>
  <si>
    <t>386</t>
  </si>
  <si>
    <t>H 8019</t>
  </si>
  <si>
    <t>387</t>
  </si>
  <si>
    <t>H 8024</t>
  </si>
  <si>
    <t>388</t>
  </si>
  <si>
    <t>H 9090</t>
  </si>
  <si>
    <t>389</t>
  </si>
  <si>
    <t>H 8023</t>
  </si>
  <si>
    <t>390</t>
  </si>
  <si>
    <t>H 8022</t>
  </si>
  <si>
    <t>391</t>
  </si>
  <si>
    <t>H 9214</t>
  </si>
  <si>
    <t>392</t>
  </si>
  <si>
    <t>H 8013</t>
  </si>
  <si>
    <t>393</t>
  </si>
  <si>
    <t>H 8070</t>
  </si>
  <si>
    <t>394</t>
  </si>
  <si>
    <t>H 8008</t>
  </si>
  <si>
    <t>395</t>
  </si>
  <si>
    <t>H 9146</t>
  </si>
  <si>
    <t>396</t>
  </si>
  <si>
    <t>H 9160</t>
  </si>
  <si>
    <t>397</t>
  </si>
  <si>
    <t>H 9000</t>
  </si>
  <si>
    <t>398</t>
  </si>
  <si>
    <t>H 9110</t>
  </si>
  <si>
    <t>399</t>
  </si>
  <si>
    <t>H 9011</t>
  </si>
  <si>
    <t>400</t>
  </si>
  <si>
    <t>H 9051</t>
  </si>
  <si>
    <t>401</t>
  </si>
  <si>
    <t>H 9144</t>
  </si>
  <si>
    <t>402</t>
  </si>
  <si>
    <t>H 9171</t>
  </si>
  <si>
    <t>403</t>
  </si>
  <si>
    <t>H 9155</t>
  </si>
  <si>
    <t>404</t>
  </si>
  <si>
    <t>H 9159</t>
  </si>
  <si>
    <t>405</t>
  </si>
  <si>
    <t>H 9108</t>
  </si>
  <si>
    <t>406</t>
  </si>
  <si>
    <t>H 9152</t>
  </si>
  <si>
    <t>407</t>
  </si>
  <si>
    <t>H 9169</t>
  </si>
  <si>
    <t>408</t>
  </si>
  <si>
    <t>H 9200</t>
  </si>
  <si>
    <t>409</t>
  </si>
  <si>
    <t>H 9154</t>
  </si>
  <si>
    <t>410</t>
  </si>
  <si>
    <t>H 9157</t>
  </si>
  <si>
    <t>411</t>
  </si>
  <si>
    <t>H 9158</t>
  </si>
  <si>
    <t>412</t>
  </si>
  <si>
    <t>H 9016</t>
  </si>
  <si>
    <t>413</t>
  </si>
  <si>
    <t>H 9145</t>
  </si>
  <si>
    <t>414</t>
  </si>
  <si>
    <t>H 9133</t>
  </si>
  <si>
    <t>415</t>
  </si>
  <si>
    <t>H 9131</t>
  </si>
  <si>
    <t>416</t>
  </si>
  <si>
    <t>H 9012</t>
  </si>
  <si>
    <t>417</t>
  </si>
  <si>
    <t>H 9137</t>
  </si>
  <si>
    <t>418</t>
  </si>
  <si>
    <t>H 9138</t>
  </si>
  <si>
    <t>419</t>
  </si>
  <si>
    <t>H 9170</t>
  </si>
  <si>
    <t>420</t>
  </si>
  <si>
    <t>H 9153</t>
  </si>
  <si>
    <t>421</t>
  </si>
  <si>
    <t>H 9161</t>
  </si>
  <si>
    <t>422</t>
  </si>
  <si>
    <t>H 9147</t>
  </si>
  <si>
    <t>423</t>
  </si>
  <si>
    <t>H 9027</t>
  </si>
  <si>
    <t>424</t>
  </si>
  <si>
    <t>H 9148</t>
  </si>
  <si>
    <t>425</t>
  </si>
  <si>
    <t>H 9032</t>
  </si>
  <si>
    <t>426</t>
  </si>
  <si>
    <t>H 9036</t>
  </si>
  <si>
    <t>427</t>
  </si>
  <si>
    <t>H 9034</t>
  </si>
  <si>
    <t>428</t>
  </si>
  <si>
    <t>H 9151</t>
  </si>
  <si>
    <t>429</t>
  </si>
  <si>
    <t>H 9149</t>
  </si>
  <si>
    <t>American Drill</t>
  </si>
  <si>
    <t>Baby Canvas</t>
  </si>
  <si>
    <t>Baby Terry</t>
  </si>
  <si>
    <t>Canvas Marsoto</t>
  </si>
  <si>
    <t>Chambray</t>
  </si>
  <si>
    <t>Chambray-Spandek</t>
  </si>
  <si>
    <t>Chiffon</t>
  </si>
  <si>
    <t>Combed</t>
  </si>
  <si>
    <t>Corduroy</t>
  </si>
  <si>
    <t xml:space="preserve">Cotton </t>
  </si>
  <si>
    <t>Cotton - Chambray</t>
  </si>
  <si>
    <t>Cotton Combed</t>
  </si>
  <si>
    <t>Cotton Flanel</t>
  </si>
  <si>
    <t>Cotton Pique</t>
  </si>
  <si>
    <t>Cotton Poplin</t>
  </si>
  <si>
    <t>Cotton Spandek</t>
  </si>
  <si>
    <t>Couldura</t>
  </si>
  <si>
    <t>Denim - Fleece</t>
  </si>
  <si>
    <t>Dinier</t>
  </si>
  <si>
    <t>Drill</t>
  </si>
  <si>
    <t>Genuine Leather</t>
  </si>
  <si>
    <t>Knitting</t>
  </si>
  <si>
    <t>Micro Fleece</t>
  </si>
  <si>
    <t>Nylon</t>
  </si>
  <si>
    <t>Poplin</t>
  </si>
  <si>
    <t>Spandek</t>
  </si>
  <si>
    <t>Spandek Rayon</t>
  </si>
  <si>
    <t>Suede - Canvas</t>
  </si>
  <si>
    <t>Suede - Nylon</t>
  </si>
  <si>
    <t>Suede Leather</t>
  </si>
  <si>
    <t>Suede Leather - Mesh</t>
  </si>
  <si>
    <t>Synthetic</t>
  </si>
  <si>
    <t>Synthetic - Mesh</t>
  </si>
  <si>
    <t>Synthetic - Nylon</t>
  </si>
  <si>
    <t>Synthetic + Canvas</t>
  </si>
  <si>
    <t>Taslan ZN</t>
  </si>
  <si>
    <t>Terry - Milky</t>
  </si>
  <si>
    <t>Twill</t>
  </si>
  <si>
    <t>Zn Taslan</t>
  </si>
  <si>
    <t>Tshirt Panjang Berkerah</t>
  </si>
  <si>
    <t>Kemeja Pendek</t>
  </si>
  <si>
    <t>Tshirt Kerah</t>
  </si>
  <si>
    <t>Kemeja Panjang</t>
  </si>
  <si>
    <t>Tshirt (Muslim)</t>
  </si>
  <si>
    <t>Gamis</t>
  </si>
  <si>
    <t>Dress</t>
  </si>
  <si>
    <t>Jumpsuit</t>
  </si>
  <si>
    <t>Kemeja</t>
  </si>
  <si>
    <t>Sweater</t>
  </si>
  <si>
    <t>Jaket</t>
  </si>
  <si>
    <t>Celana Panjang</t>
  </si>
  <si>
    <t>Celana Pendek</t>
  </si>
  <si>
    <t>Rok</t>
  </si>
  <si>
    <t>Rok + Celana</t>
  </si>
  <si>
    <t>Sandal</t>
  </si>
  <si>
    <t>Tas Punggung</t>
  </si>
  <si>
    <t>Tas Selendang</t>
  </si>
  <si>
    <t>Topi</t>
  </si>
  <si>
    <t>Dompet</t>
  </si>
  <si>
    <t>Sabuk</t>
  </si>
  <si>
    <t>HRCN</t>
  </si>
  <si>
    <t>Atasan + Bawahan</t>
  </si>
  <si>
    <t>Jumpsuit Baby</t>
  </si>
  <si>
    <t>Outher</t>
  </si>
  <si>
    <t>001</t>
  </si>
  <si>
    <t>T 0266</t>
  </si>
  <si>
    <t>002</t>
  </si>
  <si>
    <t>T 0218</t>
  </si>
  <si>
    <t>003</t>
  </si>
  <si>
    <t>T 0362</t>
  </si>
  <si>
    <t>004</t>
  </si>
  <si>
    <t>T 0070</t>
  </si>
  <si>
    <t>005</t>
  </si>
  <si>
    <t>T 0289</t>
  </si>
  <si>
    <t>006</t>
  </si>
  <si>
    <t>T 0293</t>
  </si>
  <si>
    <t>007</t>
  </si>
  <si>
    <t>T 0061</t>
  </si>
  <si>
    <t>008</t>
  </si>
  <si>
    <t>T 0210</t>
  </si>
  <si>
    <t>009</t>
  </si>
  <si>
    <t>T 0311</t>
  </si>
  <si>
    <t>010</t>
  </si>
  <si>
    <t>T 0330</t>
  </si>
  <si>
    <t>011</t>
  </si>
  <si>
    <t>T 0205</t>
  </si>
  <si>
    <t>012</t>
  </si>
  <si>
    <t>T 012</t>
  </si>
  <si>
    <t>013</t>
  </si>
  <si>
    <t>T 0780</t>
  </si>
  <si>
    <t>014</t>
  </si>
  <si>
    <t>T 0775</t>
  </si>
  <si>
    <t>015</t>
  </si>
  <si>
    <t>T 0167</t>
  </si>
  <si>
    <t>016</t>
  </si>
  <si>
    <t>T 0215</t>
  </si>
  <si>
    <t>017</t>
  </si>
  <si>
    <t>T 0221</t>
  </si>
  <si>
    <t>018</t>
  </si>
  <si>
    <t>T 0307</t>
  </si>
  <si>
    <t>019</t>
  </si>
  <si>
    <t>T 0335</t>
  </si>
  <si>
    <t>020</t>
  </si>
  <si>
    <t>T 0211</t>
  </si>
  <si>
    <t>021</t>
  </si>
  <si>
    <t>T 0072</t>
  </si>
  <si>
    <t>022</t>
  </si>
  <si>
    <t>T 0055</t>
  </si>
  <si>
    <t>023</t>
  </si>
  <si>
    <t>T 1007</t>
  </si>
  <si>
    <t>024</t>
  </si>
  <si>
    <t>T 0057</t>
  </si>
  <si>
    <t>025</t>
  </si>
  <si>
    <t>T 0058</t>
  </si>
  <si>
    <t>026</t>
  </si>
  <si>
    <t>T 0122</t>
  </si>
  <si>
    <t>027</t>
  </si>
  <si>
    <t>T 0213</t>
  </si>
  <si>
    <t>028</t>
  </si>
  <si>
    <t>H 0340</t>
  </si>
  <si>
    <t>029</t>
  </si>
  <si>
    <t>T 0322</t>
  </si>
  <si>
    <t>030</t>
  </si>
  <si>
    <t>T 0094</t>
  </si>
  <si>
    <t>031</t>
  </si>
  <si>
    <t>T 0363</t>
  </si>
  <si>
    <t>032</t>
  </si>
  <si>
    <t>T 0323</t>
  </si>
  <si>
    <t>033</t>
  </si>
  <si>
    <t>T 0369</t>
  </si>
  <si>
    <t>034</t>
  </si>
  <si>
    <t>T 0314</t>
  </si>
  <si>
    <t>035</t>
  </si>
  <si>
    <t>T 0336</t>
  </si>
  <si>
    <t>036</t>
  </si>
  <si>
    <t>T 0334</t>
  </si>
  <si>
    <t>037</t>
  </si>
  <si>
    <t>T 0318</t>
  </si>
  <si>
    <t>038</t>
  </si>
  <si>
    <t>T 2081</t>
  </si>
  <si>
    <t>039</t>
  </si>
  <si>
    <t>T 2069</t>
  </si>
  <si>
    <t>040</t>
  </si>
  <si>
    <t>T 2524</t>
  </si>
  <si>
    <t>041</t>
  </si>
  <si>
    <t>T 2523</t>
  </si>
  <si>
    <t>042</t>
  </si>
  <si>
    <t>T 2070</t>
  </si>
  <si>
    <t>043</t>
  </si>
  <si>
    <t>T 2066</t>
  </si>
  <si>
    <t>044</t>
  </si>
  <si>
    <t>T 2067</t>
  </si>
  <si>
    <t>045</t>
  </si>
  <si>
    <t>T 2100</t>
  </si>
  <si>
    <t>046</t>
  </si>
  <si>
    <t>T 2099</t>
  </si>
  <si>
    <t>047</t>
  </si>
  <si>
    <t>T 2016</t>
  </si>
  <si>
    <t>048</t>
  </si>
  <si>
    <t>T 2018</t>
  </si>
  <si>
    <t>049</t>
  </si>
  <si>
    <t>T 2068</t>
  </si>
  <si>
    <t>050</t>
  </si>
  <si>
    <t>T 2014</t>
  </si>
  <si>
    <t>051</t>
  </si>
  <si>
    <t>T 2418</t>
  </si>
  <si>
    <t>052</t>
  </si>
  <si>
    <t>T 2063</t>
  </si>
  <si>
    <t>053</t>
  </si>
  <si>
    <t>T 2019</t>
  </si>
  <si>
    <t>054</t>
  </si>
  <si>
    <t>T 2015</t>
  </si>
  <si>
    <t>055</t>
  </si>
  <si>
    <t>T 2533</t>
  </si>
  <si>
    <t>056</t>
  </si>
  <si>
    <t>T 2537</t>
  </si>
  <si>
    <t>057</t>
  </si>
  <si>
    <t>T 2023</t>
  </si>
  <si>
    <t>058</t>
  </si>
  <si>
    <t>T 2499</t>
  </si>
  <si>
    <t>059</t>
  </si>
  <si>
    <t>T 2065</t>
  </si>
  <si>
    <t>060</t>
  </si>
  <si>
    <t>T 2020</t>
  </si>
  <si>
    <t>061</t>
  </si>
  <si>
    <t>T 2262</t>
  </si>
  <si>
    <t>062</t>
  </si>
  <si>
    <t>T 2064</t>
  </si>
  <si>
    <t>063</t>
  </si>
  <si>
    <t>T 2017</t>
  </si>
  <si>
    <t>064</t>
  </si>
  <si>
    <t>T 2371</t>
  </si>
  <si>
    <t>065</t>
  </si>
  <si>
    <t>T 2022</t>
  </si>
  <si>
    <t>066</t>
  </si>
  <si>
    <t>067</t>
  </si>
  <si>
    <t>T 2532</t>
  </si>
  <si>
    <t>068</t>
  </si>
  <si>
    <t>T 2122</t>
  </si>
  <si>
    <t>069</t>
  </si>
  <si>
    <t>T 2089</t>
  </si>
  <si>
    <t>070</t>
  </si>
  <si>
    <t>T 1130</t>
  </si>
  <si>
    <t>071</t>
  </si>
  <si>
    <t>T 1118</t>
  </si>
  <si>
    <t>072</t>
  </si>
  <si>
    <t>T 1112</t>
  </si>
  <si>
    <t>073</t>
  </si>
  <si>
    <t>T 1023</t>
  </si>
  <si>
    <t>074</t>
  </si>
  <si>
    <t>T 1026</t>
  </si>
  <si>
    <t>075</t>
  </si>
  <si>
    <t>T 1025</t>
  </si>
  <si>
    <t>076</t>
  </si>
  <si>
    <t>T 4034</t>
  </si>
  <si>
    <t>077</t>
  </si>
  <si>
    <t>T 4015</t>
  </si>
  <si>
    <t>078</t>
  </si>
  <si>
    <t>T 4032</t>
  </si>
  <si>
    <t>T 4085</t>
  </si>
  <si>
    <t>079</t>
  </si>
  <si>
    <t>080</t>
  </si>
  <si>
    <t>T 4075</t>
  </si>
  <si>
    <t>081</t>
  </si>
  <si>
    <t>T 4076</t>
  </si>
  <si>
    <t>082</t>
  </si>
  <si>
    <t>T 4020</t>
  </si>
  <si>
    <t>083</t>
  </si>
  <si>
    <t>T 4090</t>
  </si>
  <si>
    <t>084</t>
  </si>
  <si>
    <t>T 4014</t>
  </si>
  <si>
    <t>085</t>
  </si>
  <si>
    <t>T 4013</t>
  </si>
  <si>
    <t>086</t>
  </si>
  <si>
    <t>T 4051</t>
  </si>
  <si>
    <t>087</t>
  </si>
  <si>
    <t>T 5140</t>
  </si>
  <si>
    <t>088</t>
  </si>
  <si>
    <t>T 5139</t>
  </si>
  <si>
    <t>089</t>
  </si>
  <si>
    <t>T 5141</t>
  </si>
  <si>
    <t>090</t>
  </si>
  <si>
    <t>T 5276</t>
  </si>
  <si>
    <t>091</t>
  </si>
  <si>
    <t>T 5027</t>
  </si>
  <si>
    <t>092</t>
  </si>
  <si>
    <t>T 5026</t>
  </si>
  <si>
    <t>093</t>
  </si>
  <si>
    <t>T 5020</t>
  </si>
  <si>
    <t>094</t>
  </si>
  <si>
    <t>T 5133</t>
  </si>
  <si>
    <t>095</t>
  </si>
  <si>
    <t>T 5134</t>
  </si>
  <si>
    <t>096</t>
  </si>
  <si>
    <t>T 5023</t>
  </si>
  <si>
    <t>097</t>
  </si>
  <si>
    <t>T 5022</t>
  </si>
  <si>
    <t>098</t>
  </si>
  <si>
    <t>T 5321</t>
  </si>
  <si>
    <t>099</t>
  </si>
  <si>
    <t>T 5135</t>
  </si>
  <si>
    <t>T 5362</t>
  </si>
  <si>
    <t>T 5360</t>
  </si>
  <si>
    <t>T 5361</t>
  </si>
  <si>
    <t>T 5296</t>
  </si>
  <si>
    <t>T 5115</t>
  </si>
  <si>
    <t>T 5044</t>
  </si>
  <si>
    <t>T 5116</t>
  </si>
  <si>
    <t>T 5073</t>
  </si>
  <si>
    <t>T 0251</t>
  </si>
  <si>
    <t>T 0254</t>
  </si>
  <si>
    <t>T 0253</t>
  </si>
  <si>
    <t>T 0252</t>
  </si>
  <si>
    <t>T 0255</t>
  </si>
  <si>
    <t>T 0547</t>
  </si>
  <si>
    <t>T 0546</t>
  </si>
  <si>
    <t>T 0256</t>
  </si>
  <si>
    <t>T 0753</t>
  </si>
  <si>
    <t>T 0331</t>
  </si>
  <si>
    <t>T 0324</t>
  </si>
  <si>
    <t>T 0752</t>
  </si>
  <si>
    <t>T 0163</t>
  </si>
  <si>
    <t>T 0721</t>
  </si>
  <si>
    <t>T 0751</t>
  </si>
  <si>
    <t>T 0258</t>
  </si>
  <si>
    <t>T 0325</t>
  </si>
  <si>
    <t>T 3037</t>
  </si>
  <si>
    <t>T 3205</t>
  </si>
  <si>
    <t>T 3208</t>
  </si>
  <si>
    <t>T 3234</t>
  </si>
  <si>
    <t>T 1011</t>
  </si>
  <si>
    <t>T 0370</t>
  </si>
  <si>
    <t>T 0147</t>
  </si>
  <si>
    <t>T 0722</t>
  </si>
  <si>
    <t>T 0273</t>
  </si>
  <si>
    <t>T 3239</t>
  </si>
  <si>
    <t>T 0696</t>
  </si>
  <si>
    <t>T 2481</t>
  </si>
  <si>
    <t>T 2541</t>
  </si>
  <si>
    <t>T 0226</t>
  </si>
  <si>
    <t>T 0222</t>
  </si>
  <si>
    <t>T 0267</t>
  </si>
  <si>
    <t>T 2174</t>
  </si>
  <si>
    <t>T 2133</t>
  </si>
  <si>
    <t>T 2500</t>
  </si>
  <si>
    <t>T 2078</t>
  </si>
  <si>
    <t>T 2511</t>
  </si>
  <si>
    <t>T 2527</t>
  </si>
  <si>
    <t>T 2175</t>
  </si>
  <si>
    <t>T 2121</t>
  </si>
  <si>
    <t>T 3227</t>
  </si>
  <si>
    <t>T 3320</t>
  </si>
  <si>
    <t>T 3001</t>
  </si>
  <si>
    <t>T 3014</t>
  </si>
  <si>
    <t>T 3050</t>
  </si>
  <si>
    <t>T 3006</t>
  </si>
  <si>
    <t>T 3191</t>
  </si>
  <si>
    <t>T 3002</t>
  </si>
  <si>
    <t>T 3031</t>
  </si>
  <si>
    <t>T 3160</t>
  </si>
  <si>
    <t>T 3030</t>
  </si>
  <si>
    <t>T 3214</t>
  </si>
  <si>
    <t>T 3187</t>
  </si>
  <si>
    <t>T 3216</t>
  </si>
  <si>
    <t>T 3222</t>
  </si>
  <si>
    <t>T 3217</t>
  </si>
  <si>
    <t>T 3013</t>
  </si>
  <si>
    <t>T 3060</t>
  </si>
  <si>
    <t>T 3170</t>
  </si>
  <si>
    <t>T 3197</t>
  </si>
  <si>
    <t>T 3010</t>
  </si>
  <si>
    <t>T 3056</t>
  </si>
  <si>
    <t>T 3212</t>
  </si>
  <si>
    <t>T 3240</t>
  </si>
  <si>
    <t>T 3035</t>
  </si>
  <si>
    <t>T 3209</t>
  </si>
  <si>
    <t>T 3019</t>
  </si>
  <si>
    <t>T 3033</t>
  </si>
  <si>
    <t>T 3034</t>
  </si>
  <si>
    <t>T 3032</t>
  </si>
  <si>
    <t>T 3020</t>
  </si>
  <si>
    <t>T 3044</t>
  </si>
  <si>
    <t>T 4174</t>
  </si>
  <si>
    <t>T 4033</t>
  </si>
  <si>
    <t>T 4145</t>
  </si>
  <si>
    <t>T 4027</t>
  </si>
  <si>
    <t>T 4050</t>
  </si>
  <si>
    <t>T 4160</t>
  </si>
  <si>
    <t>T 4083</t>
  </si>
  <si>
    <t>T 4150</t>
  </si>
  <si>
    <t>T 4071</t>
  </si>
  <si>
    <t>T 4073</t>
  </si>
  <si>
    <t>T 4024</t>
  </si>
  <si>
    <t>T 4053</t>
  </si>
  <si>
    <t>T 4074</t>
  </si>
  <si>
    <t>T 4039</t>
  </si>
  <si>
    <t>T 4159</t>
  </si>
  <si>
    <t>T 5327</t>
  </si>
  <si>
    <t>T 5191</t>
  </si>
  <si>
    <t>T 5328</t>
  </si>
  <si>
    <t>T 5192</t>
  </si>
  <si>
    <t>T 5302</t>
  </si>
  <si>
    <t>T 5291</t>
  </si>
  <si>
    <t>T 5033</t>
  </si>
  <si>
    <t>T 5031</t>
  </si>
  <si>
    <t>T 7008</t>
  </si>
  <si>
    <t>T 7083</t>
  </si>
  <si>
    <t>T 7059</t>
  </si>
  <si>
    <t>T 7086</t>
  </si>
  <si>
    <t>T 7020</t>
  </si>
  <si>
    <t>T 7007</t>
  </si>
  <si>
    <t>T 7084</t>
  </si>
  <si>
    <t>T 7099</t>
  </si>
  <si>
    <t>T 7095</t>
  </si>
  <si>
    <t>T 5059</t>
  </si>
  <si>
    <t>T 5063</t>
  </si>
  <si>
    <t>T 5060</t>
  </si>
  <si>
    <t>T 5336</t>
  </si>
  <si>
    <t>T 5149</t>
  </si>
  <si>
    <t>T 5055</t>
  </si>
  <si>
    <t>T 5034</t>
  </si>
  <si>
    <t>T 5120</t>
  </si>
  <si>
    <t>T 5319</t>
  </si>
  <si>
    <t>T 5024</t>
  </si>
  <si>
    <t>T 6144</t>
  </si>
  <si>
    <t>T 6060</t>
  </si>
  <si>
    <t>T 6067</t>
  </si>
  <si>
    <t>T 6137</t>
  </si>
  <si>
    <t>T 6154</t>
  </si>
  <si>
    <t>T 6162</t>
  </si>
  <si>
    <t>T 6165</t>
  </si>
  <si>
    <t>T 6151</t>
  </si>
  <si>
    <t>T 6015</t>
  </si>
  <si>
    <t>T 6051</t>
  </si>
  <si>
    <t>TDLR</t>
  </si>
  <si>
    <t>Kemeja Anak Pendek</t>
  </si>
  <si>
    <t>Gamis Anak</t>
  </si>
  <si>
    <t>Rok Anak</t>
  </si>
  <si>
    <t>Sweater Anak</t>
  </si>
  <si>
    <t>AMD 0698</t>
  </si>
  <si>
    <t>IGN 0508</t>
  </si>
  <si>
    <t>AMD 0700</t>
  </si>
  <si>
    <t>JJS 0783</t>
  </si>
  <si>
    <t>DVD 0461</t>
  </si>
  <si>
    <t>IGN 0507</t>
  </si>
  <si>
    <t>AMD 0702</t>
  </si>
  <si>
    <t>AMD 0370</t>
  </si>
  <si>
    <t>GUM 0749</t>
  </si>
  <si>
    <t>AMD 0449</t>
  </si>
  <si>
    <t>IGN 0772</t>
  </si>
  <si>
    <t>JJS 0591</t>
  </si>
  <si>
    <t>JNL 0790</t>
  </si>
  <si>
    <t>DVD 0718</t>
  </si>
  <si>
    <t>AMD 0706</t>
  </si>
  <si>
    <t>HIP 0769</t>
  </si>
  <si>
    <t>GUM 0447</t>
  </si>
  <si>
    <t>JJS 0784</t>
  </si>
  <si>
    <t>AMD 0699</t>
  </si>
  <si>
    <t>JJS 0590</t>
  </si>
  <si>
    <t>AMD 0697</t>
  </si>
  <si>
    <t>IGN 0771</t>
  </si>
  <si>
    <t>AMD 0450</t>
  </si>
  <si>
    <t>AMD 0703</t>
  </si>
  <si>
    <t>DVD 0403</t>
  </si>
  <si>
    <t>AMD 0704</t>
  </si>
  <si>
    <t>GUM 0750</t>
  </si>
  <si>
    <t>AMD 0454</t>
  </si>
  <si>
    <t>JJS 0777</t>
  </si>
  <si>
    <t>GUM 0765</t>
  </si>
  <si>
    <t>AMD 0701</t>
  </si>
  <si>
    <t>JNL 0789</t>
  </si>
  <si>
    <t>IGN 0770</t>
  </si>
  <si>
    <t>JJS 0779</t>
  </si>
  <si>
    <t>JJS 0785</t>
  </si>
  <si>
    <t>GUM 0764</t>
  </si>
  <si>
    <t>GUM 0767</t>
  </si>
  <si>
    <t>DVD 0748</t>
  </si>
  <si>
    <t>GUM 0752</t>
  </si>
  <si>
    <t>DVD 0719</t>
  </si>
  <si>
    <t>DVD 0742</t>
  </si>
  <si>
    <t>RDH 0788</t>
  </si>
  <si>
    <t>HIP 0768</t>
  </si>
  <si>
    <t>GUM 0763</t>
  </si>
  <si>
    <t>IGN 0773</t>
  </si>
  <si>
    <t>IVN 0422</t>
  </si>
  <si>
    <t>RDH 0787</t>
  </si>
  <si>
    <t>IVN 0419</t>
  </si>
  <si>
    <t>AMD 0705</t>
  </si>
  <si>
    <t>IVN 0420</t>
  </si>
  <si>
    <t>JJS 0781</t>
  </si>
  <si>
    <t>JJS 0594</t>
  </si>
  <si>
    <t>GUM 0766</t>
  </si>
  <si>
    <t>JJS 0778</t>
  </si>
  <si>
    <t>IVN 0421</t>
  </si>
  <si>
    <t>RDH 0786</t>
  </si>
  <si>
    <t>IGN 0506</t>
  </si>
  <si>
    <t>JJS 0782</t>
  </si>
  <si>
    <t>JJS 0776</t>
  </si>
  <si>
    <t>JJS 0775</t>
  </si>
  <si>
    <t>JJS 0774</t>
  </si>
  <si>
    <t>ADG 5286</t>
  </si>
  <si>
    <t>ADG 0793</t>
  </si>
  <si>
    <t>ADG 0792</t>
  </si>
  <si>
    <t>ADG 0389</t>
  </si>
  <si>
    <t>ADG 0607</t>
  </si>
  <si>
    <t>GUM 0608</t>
  </si>
  <si>
    <t>ADG 0387</t>
  </si>
  <si>
    <t>ADG 0791</t>
  </si>
  <si>
    <t>ADG 0599</t>
  </si>
  <si>
    <t>NIK 5296</t>
  </si>
  <si>
    <t>NIK 5261</t>
  </si>
  <si>
    <t>NIK 5292</t>
  </si>
  <si>
    <t>NIK 5290</t>
  </si>
  <si>
    <t>WAW 5274</t>
  </si>
  <si>
    <t>WAW 5298</t>
  </si>
  <si>
    <t>ADN 5247</t>
  </si>
  <si>
    <t>NIK 5293</t>
  </si>
  <si>
    <t>YON 5198</t>
  </si>
  <si>
    <t>WAW 5278</t>
  </si>
  <si>
    <t>NIK 5297</t>
  </si>
  <si>
    <t>WAW 5295</t>
  </si>
  <si>
    <t>ADN 5246</t>
  </si>
  <si>
    <t>NIK 5291</t>
  </si>
  <si>
    <t>DUL 5226</t>
  </si>
  <si>
    <t>WAW 5273</t>
  </si>
  <si>
    <t>ADG 5285</t>
  </si>
  <si>
    <t>DUL 5251</t>
  </si>
  <si>
    <t>RNI 5294</t>
  </si>
  <si>
    <t>NIK 5289</t>
  </si>
  <si>
    <t>RDH 1407</t>
  </si>
  <si>
    <t>IDR 1401</t>
  </si>
  <si>
    <t>GUM 1278</t>
  </si>
  <si>
    <t>RDW 1409</t>
  </si>
  <si>
    <t>FHM 1267</t>
  </si>
  <si>
    <t>GUM 1259</t>
  </si>
  <si>
    <t>RDH 1322</t>
  </si>
  <si>
    <t>FRN 1394</t>
  </si>
  <si>
    <t>JAK 1404</t>
  </si>
  <si>
    <t>ADG 1264</t>
  </si>
  <si>
    <t>FRN 1397</t>
  </si>
  <si>
    <t>JAK 1403</t>
  </si>
  <si>
    <t>FRN 1395</t>
  </si>
  <si>
    <t>RDH 1408</t>
  </si>
  <si>
    <t>RDW 1410</t>
  </si>
  <si>
    <t>RDH 1325</t>
  </si>
  <si>
    <t>JAK 1239</t>
  </si>
  <si>
    <t>RDW 1411</t>
  </si>
  <si>
    <t>JAK 1406</t>
  </si>
  <si>
    <t>JAK 1289</t>
  </si>
  <si>
    <t>JAK 1405</t>
  </si>
  <si>
    <t>FHM 1389</t>
  </si>
  <si>
    <t>IDR 1400</t>
  </si>
  <si>
    <t>AMD 1383</t>
  </si>
  <si>
    <t>IDR 1402</t>
  </si>
  <si>
    <t>AMD 1384</t>
  </si>
  <si>
    <t>GUM 1279</t>
  </si>
  <si>
    <t>RDW 1412</t>
  </si>
  <si>
    <t>ADN 1262</t>
  </si>
  <si>
    <t>JNL 1349</t>
  </si>
  <si>
    <t>NUR 1296</t>
  </si>
  <si>
    <t>YLI 1345</t>
  </si>
  <si>
    <t>JAK 1337</t>
  </si>
  <si>
    <t>JAK 1336</t>
  </si>
  <si>
    <t>JAK 1338</t>
  </si>
  <si>
    <t>NUR 1342</t>
  </si>
  <si>
    <t>JNL 1348</t>
  </si>
  <si>
    <t>GUN 1284</t>
  </si>
  <si>
    <t>JNL 1347</t>
  </si>
  <si>
    <t>GUN 1330</t>
  </si>
  <si>
    <t>IDR 1333</t>
  </si>
  <si>
    <t>NUR 1340</t>
  </si>
  <si>
    <t>NUR 1341</t>
  </si>
  <si>
    <t>IDR 1332</t>
  </si>
  <si>
    <t>GUN 1285</t>
  </si>
  <si>
    <t>RNI 1343</t>
  </si>
  <si>
    <t>GUN 1282</t>
  </si>
  <si>
    <t>BHJ 1266</t>
  </si>
  <si>
    <t>GIA 1070</t>
  </si>
  <si>
    <t>NUR 1339</t>
  </si>
  <si>
    <t>GUN 1283</t>
  </si>
  <si>
    <t>GUN 1329</t>
  </si>
  <si>
    <t>GUN 1331</t>
  </si>
  <si>
    <t>MGN 4306</t>
  </si>
  <si>
    <t>MGN 4307</t>
  </si>
  <si>
    <t>MGN 4199</t>
  </si>
  <si>
    <t>MGN 4235</t>
  </si>
  <si>
    <t>PRW 4309</t>
  </si>
  <si>
    <t>MGN 4308</t>
  </si>
  <si>
    <t>PRW 4240</t>
  </si>
  <si>
    <t>PRW 4304</t>
  </si>
  <si>
    <t>DDS 4299</t>
  </si>
  <si>
    <t>PRW 4303</t>
  </si>
  <si>
    <t>IDR 4232</t>
  </si>
  <si>
    <t>PRW 4291</t>
  </si>
  <si>
    <t>IDR 4233</t>
  </si>
  <si>
    <t>ADN 4267</t>
  </si>
  <si>
    <t>JAK 4283</t>
  </si>
  <si>
    <t>WRN 2197</t>
  </si>
  <si>
    <t>MRZ 2191</t>
  </si>
  <si>
    <t>WRN 2194</t>
  </si>
  <si>
    <t>WRN 2192</t>
  </si>
  <si>
    <t>WRN 2195</t>
  </si>
  <si>
    <t>WRN 2128</t>
  </si>
  <si>
    <t>MRZ 2188</t>
  </si>
  <si>
    <t>WRN 2148</t>
  </si>
  <si>
    <t>WRN 2196</t>
  </si>
  <si>
    <t>MRZ 2183</t>
  </si>
  <si>
    <t>MRZ 2190</t>
  </si>
  <si>
    <t>ZUK 9446</t>
  </si>
  <si>
    <t>RZY 9437</t>
  </si>
  <si>
    <t>ZUK 9414</t>
  </si>
  <si>
    <t>ZUK 9415</t>
  </si>
  <si>
    <t>RZY 9438</t>
  </si>
  <si>
    <t>MBR 9435</t>
  </si>
  <si>
    <t>ZUK 9447</t>
  </si>
  <si>
    <t>DNZ 9364</t>
  </si>
  <si>
    <t>MBR 9436</t>
  </si>
  <si>
    <t>ZRN 9441</t>
  </si>
  <si>
    <t>RZY 9385</t>
  </si>
  <si>
    <t>DNZ 9366</t>
  </si>
  <si>
    <t>ZUK 9445</t>
  </si>
  <si>
    <t>RZY 9386</t>
  </si>
  <si>
    <t>ZRN 9442</t>
  </si>
  <si>
    <t>SRP 9439</t>
  </si>
  <si>
    <t>ZRN 9443</t>
  </si>
  <si>
    <t>ZRN 9444</t>
  </si>
  <si>
    <t>ZRN 9407</t>
  </si>
  <si>
    <t>SRP 9440</t>
  </si>
  <si>
    <t>DDR 8331</t>
  </si>
  <si>
    <t>IMN 8313</t>
  </si>
  <si>
    <t>DDR 8392</t>
  </si>
  <si>
    <t>DDR 8303</t>
  </si>
  <si>
    <t>IMN 8399</t>
  </si>
  <si>
    <t>DDR 8294</t>
  </si>
  <si>
    <t>DDR 8304</t>
  </si>
  <si>
    <t>DDR 8393</t>
  </si>
  <si>
    <t>DDR 8394</t>
  </si>
  <si>
    <t>KIM 8315</t>
  </si>
  <si>
    <t>KIM 8400</t>
  </si>
  <si>
    <t>KIM 8401</t>
  </si>
  <si>
    <t>KIM 8402</t>
  </si>
  <si>
    <t>KIM 8263</t>
  </si>
  <si>
    <t>IMN 8398</t>
  </si>
  <si>
    <t>DDR 8297</t>
  </si>
  <si>
    <t>MRZ 2199</t>
  </si>
  <si>
    <t>MRZ 2198</t>
  </si>
  <si>
    <t>MRZ 2200</t>
  </si>
  <si>
    <t>SNY 6075</t>
  </si>
  <si>
    <t>DEN 6107</t>
  </si>
  <si>
    <t>SNY 6076</t>
  </si>
  <si>
    <t>MLY 6316</t>
  </si>
  <si>
    <t>GRL 6000</t>
  </si>
  <si>
    <t>DEN 6106</t>
  </si>
  <si>
    <t>SNY 6137</t>
  </si>
  <si>
    <t>ENI 6119</t>
  </si>
  <si>
    <t>DEN 6112</t>
  </si>
  <si>
    <t>GRL 6126</t>
  </si>
  <si>
    <t>SNY 6136</t>
  </si>
  <si>
    <t>JJO 6057</t>
  </si>
  <si>
    <t>MLY 6069</t>
  </si>
  <si>
    <t>GRL 6125</t>
  </si>
  <si>
    <t>MLY 6132</t>
  </si>
  <si>
    <t>ENI 6114</t>
  </si>
  <si>
    <t>GRL 6054</t>
  </si>
  <si>
    <t>GRL 6088</t>
  </si>
  <si>
    <t>DEN 6113</t>
  </si>
  <si>
    <t>DEN 6108</t>
  </si>
  <si>
    <t>IWA 7351</t>
  </si>
  <si>
    <t>DCS 7348</t>
  </si>
  <si>
    <t>DCS 7295</t>
  </si>
  <si>
    <t>IWA 7350</t>
  </si>
  <si>
    <t>DCS 7346</t>
  </si>
  <si>
    <t>GRL 6124</t>
  </si>
  <si>
    <t>GRL 6127</t>
  </si>
  <si>
    <t>GGT 0794</t>
  </si>
  <si>
    <t>GGT 0795</t>
  </si>
  <si>
    <t>GGT 0796</t>
  </si>
  <si>
    <t>GGT 0797</t>
  </si>
  <si>
    <t>GGT 0798</t>
  </si>
  <si>
    <t>GGT 0629</t>
  </si>
  <si>
    <t>GGT 1327</t>
  </si>
  <si>
    <t>GGT 1414</t>
  </si>
  <si>
    <t>GGT 0622</t>
  </si>
  <si>
    <t>GGT 4311</t>
  </si>
  <si>
    <t>AMD 0455</t>
  </si>
  <si>
    <t>GUM 0478</t>
  </si>
  <si>
    <t>DVD 0717</t>
  </si>
  <si>
    <t>DVD 0715</t>
  </si>
  <si>
    <t>DUL 3265</t>
  </si>
  <si>
    <t>DVD 0707</t>
  </si>
  <si>
    <t>GUM 0473</t>
  </si>
  <si>
    <t>DVD 0708</t>
  </si>
  <si>
    <t>DVD 0714</t>
  </si>
  <si>
    <t>DVD 0709</t>
  </si>
  <si>
    <t>JJS 0780</t>
  </si>
  <si>
    <t>DVD 0743</t>
  </si>
  <si>
    <t>DNW 5250</t>
  </si>
  <si>
    <t>DNW 5287</t>
  </si>
  <si>
    <t>DUL 5288</t>
  </si>
  <si>
    <t>DUL 3297</t>
  </si>
  <si>
    <t>DUL 3302</t>
  </si>
  <si>
    <t>DUL 3298</t>
  </si>
  <si>
    <t>DUL 3271</t>
  </si>
  <si>
    <t>HSB 3283</t>
  </si>
  <si>
    <t>HSB 3281</t>
  </si>
  <si>
    <t>HSB 3284</t>
  </si>
  <si>
    <t>DNW 3261</t>
  </si>
  <si>
    <t>DUL 3299</t>
  </si>
  <si>
    <t>GIN 3280</t>
  </si>
  <si>
    <t>DUL 3263</t>
  </si>
  <si>
    <t>DUL 3236</t>
  </si>
  <si>
    <t>ADN 3249</t>
  </si>
  <si>
    <t>DUL 3301</t>
  </si>
  <si>
    <t>DNW 3307</t>
  </si>
  <si>
    <t>DUL 3304</t>
  </si>
  <si>
    <t>DNW 3308</t>
  </si>
  <si>
    <t>DUL 3295</t>
  </si>
  <si>
    <t>DNW 3309</t>
  </si>
  <si>
    <t>DUL 3294</t>
  </si>
  <si>
    <t>DUL 3278</t>
  </si>
  <si>
    <t>DUL 3296</t>
  </si>
  <si>
    <t>DUL 3306</t>
  </si>
  <si>
    <t>DUL 3303</t>
  </si>
  <si>
    <t>DUL 3305</t>
  </si>
  <si>
    <t>JAK 1290</t>
  </si>
  <si>
    <t>YLI 1344</t>
  </si>
  <si>
    <t>YLI 1219</t>
  </si>
  <si>
    <t>YLI 1311</t>
  </si>
  <si>
    <t>JAK 1334</t>
  </si>
  <si>
    <t>ATB 1328</t>
  </si>
  <si>
    <t>IDR 1287</t>
  </si>
  <si>
    <t>YLI 1346</t>
  </si>
  <si>
    <t>JAK 1335</t>
  </si>
  <si>
    <t>JAK 1321</t>
  </si>
  <si>
    <t>HSB 1399</t>
  </si>
  <si>
    <t>FRN 1222</t>
  </si>
  <si>
    <t>FHM 1270</t>
  </si>
  <si>
    <t>DUL 1385</t>
  </si>
  <si>
    <t>ADN 1226</t>
  </si>
  <si>
    <t>FHM 1269</t>
  </si>
  <si>
    <t>FHM 1391</t>
  </si>
  <si>
    <t>FHM 1390</t>
  </si>
  <si>
    <t>FHM 1392</t>
  </si>
  <si>
    <t>FHM 1386</t>
  </si>
  <si>
    <t>FRN 1396</t>
  </si>
  <si>
    <t>FHM 1393</t>
  </si>
  <si>
    <t>DNW 4297</t>
  </si>
  <si>
    <t>DDS 4305</t>
  </si>
  <si>
    <t>PRW 4310</t>
  </si>
  <si>
    <t>ADN 4264</t>
  </si>
  <si>
    <t>ADN 4258</t>
  </si>
  <si>
    <t>ADN 4262</t>
  </si>
  <si>
    <t>HSB 4301</t>
  </si>
  <si>
    <t>HSB 4302</t>
  </si>
  <si>
    <t>DUL 4300</t>
  </si>
  <si>
    <t>FRZ 9432</t>
  </si>
  <si>
    <t>FRZ 9332</t>
  </si>
  <si>
    <t>FRZ 9429</t>
  </si>
  <si>
    <t>FRZ 9428</t>
  </si>
  <si>
    <t>FRZ 9430</t>
  </si>
  <si>
    <t>DWA 9425</t>
  </si>
  <si>
    <t>FRZ 9431</t>
  </si>
  <si>
    <t>FRZ 9328</t>
  </si>
  <si>
    <t>HAN 9433</t>
  </si>
  <si>
    <t>HAN 9378</t>
  </si>
  <si>
    <t>FRZ 9372</t>
  </si>
  <si>
    <t>FRZ 9369</t>
  </si>
  <si>
    <t>DWA 9423</t>
  </si>
  <si>
    <t>SRP 9390</t>
  </si>
  <si>
    <t>SRP 9389</t>
  </si>
  <si>
    <t>ARF 9299</t>
  </si>
  <si>
    <t>DWA 9426</t>
  </si>
  <si>
    <t>DWA 9424</t>
  </si>
  <si>
    <t>DWA 9422</t>
  </si>
  <si>
    <t>HAN 9434</t>
  </si>
  <si>
    <t>FRZ 9427</t>
  </si>
  <si>
    <t>HAN 9376</t>
  </si>
  <si>
    <t>ARF 9357</t>
  </si>
  <si>
    <t>ARF 9359</t>
  </si>
  <si>
    <t>BNH 8301</t>
  </si>
  <si>
    <t>DNS 8397</t>
  </si>
  <si>
    <t>DDR 8332</t>
  </si>
  <si>
    <t>BNH 8330</t>
  </si>
  <si>
    <t>KIM 8272</t>
  </si>
  <si>
    <t>BNH 8299</t>
  </si>
  <si>
    <t>BNH 8283</t>
  </si>
  <si>
    <t>DDR 8395</t>
  </si>
  <si>
    <t>BNH 8329</t>
  </si>
  <si>
    <t>DDR 8335</t>
  </si>
  <si>
    <t>BNH 8327</t>
  </si>
  <si>
    <t>DDR 8334</t>
  </si>
  <si>
    <t>BNH 8328</t>
  </si>
  <si>
    <t>IMN 8312</t>
  </si>
  <si>
    <t>DDR 8333</t>
  </si>
  <si>
    <t>DNS 8396</t>
  </si>
  <si>
    <t>GRL 6128</t>
  </si>
  <si>
    <t>MOH 6135</t>
  </si>
  <si>
    <t>MOH 6133</t>
  </si>
  <si>
    <t>AGN 6049</t>
  </si>
  <si>
    <t>MLY 6131</t>
  </si>
  <si>
    <t>AGN 6017</t>
  </si>
  <si>
    <t>TNO 6138</t>
  </si>
  <si>
    <t>AGH 6046</t>
  </si>
  <si>
    <t>LLT 6061</t>
  </si>
  <si>
    <t>SNY 6078</t>
  </si>
  <si>
    <t>MLY 6130</t>
  </si>
  <si>
    <t>MOH 6134</t>
  </si>
  <si>
    <t>MLY 6086</t>
  </si>
  <si>
    <t>AGH 6099</t>
  </si>
  <si>
    <t>SNY 6079</t>
  </si>
  <si>
    <t>JJO 6129</t>
  </si>
  <si>
    <t>AGN 6105</t>
  </si>
  <si>
    <t>AGH 6104</t>
  </si>
  <si>
    <t>YYT 7355</t>
  </si>
  <si>
    <t>YYT 7337</t>
  </si>
  <si>
    <t>DCS 7304</t>
  </si>
  <si>
    <t>DCS 7299</t>
  </si>
  <si>
    <t>YYT 7338</t>
  </si>
  <si>
    <t>ABP 7263</t>
  </si>
  <si>
    <t>YYT 7359</t>
  </si>
  <si>
    <t>YYT 7358</t>
  </si>
  <si>
    <t>ABP 7244</t>
  </si>
  <si>
    <t>YYT 7356</t>
  </si>
  <si>
    <t>YYT 7354</t>
  </si>
  <si>
    <t>TNO 7314</t>
  </si>
  <si>
    <t>DCS 7303</t>
  </si>
  <si>
    <t>AGN 7266</t>
  </si>
  <si>
    <t>YYT 7360</t>
  </si>
  <si>
    <t>YYT 7357</t>
  </si>
  <si>
    <t>DCS 7302</t>
  </si>
  <si>
    <t>ABP 7243</t>
  </si>
  <si>
    <t>DCS 7269</t>
  </si>
  <si>
    <t>ABP 7288</t>
  </si>
  <si>
    <t>MUL 7352</t>
  </si>
  <si>
    <t>AGN 7345</t>
  </si>
  <si>
    <t>DCS 7349</t>
  </si>
  <si>
    <t>DCS 7347</t>
  </si>
  <si>
    <t>MUL 7353</t>
  </si>
  <si>
    <t>YYT 7336</t>
  </si>
  <si>
    <t>GSHOP</t>
  </si>
  <si>
    <t>Tshirt Baseball</t>
  </si>
  <si>
    <t>Parasit - Milky Foam</t>
  </si>
  <si>
    <t>Taslan JN</t>
  </si>
  <si>
    <t>Taslan - Fleece</t>
  </si>
  <si>
    <t>Celana Joger</t>
  </si>
  <si>
    <t>Cordura - Canvas</t>
  </si>
  <si>
    <t>Tas Samping</t>
  </si>
  <si>
    <t>Canvas - Synth</t>
  </si>
  <si>
    <t>Sepatu Casual</t>
  </si>
  <si>
    <t>Canvas - Suede</t>
  </si>
  <si>
    <t>Eva</t>
  </si>
  <si>
    <t>TPR Eva</t>
  </si>
  <si>
    <t>Jacket Parka</t>
  </si>
  <si>
    <t>Fashion Bag</t>
  </si>
  <si>
    <t>Sepatu Flat</t>
  </si>
  <si>
    <t>BCL-ANAK-SANDAL-CE ##</t>
  </si>
  <si>
    <t>Blackkelly</t>
  </si>
  <si>
    <t>BCL-ANAK-SANDAL-CO ##</t>
  </si>
  <si>
    <t>BCL-ANAK-SANDAL-CO-LFG ##</t>
  </si>
  <si>
    <t>BCL-ANAK-SANDAL-CO-LJJ ##</t>
  </si>
  <si>
    <t>BCL-ANAK-SANDAL-CO-LRK ##</t>
  </si>
  <si>
    <t>BCL-ANAK-SEPATU-CE ##</t>
  </si>
  <si>
    <t>BCL-ANAK-SEPATU-CE-LRA 325 ##</t>
  </si>
  <si>
    <t>BCL-ANAK-SEPATU-CO ##</t>
  </si>
  <si>
    <t>BCL-BABY-SEPATU-SANDAL ##</t>
  </si>
  <si>
    <t>BCL-CE-SANDAL-ADVTR ##</t>
  </si>
  <si>
    <t>BCL-CE-SANDAL-HEELS ##</t>
  </si>
  <si>
    <t>BCL-CE-SANDAL-HEELS-LTO 756 ##</t>
  </si>
  <si>
    <t>BCL-CE-SANDAL-HEELS-TALI ##</t>
  </si>
  <si>
    <t>BCL-CE-SANDAL-HEELS-TALI-LPC 950 ##</t>
  </si>
  <si>
    <t>BCL-CE-SANDAL-TEPLEK ##</t>
  </si>
  <si>
    <t>BCL-CE-SANDAL-TEPLEK-TALI ##</t>
  </si>
  <si>
    <t>BCL-CE-SANDAL-WEDGES ##</t>
  </si>
  <si>
    <t>BCL-CE-SANDAL-WEDGES-KULIT</t>
  </si>
  <si>
    <t>BCL-CE-SANDAL-WEDGES-LCU ##</t>
  </si>
  <si>
    <t>BCL-CE-SANDAL-WEDGES-LDI 999 ##</t>
  </si>
  <si>
    <t>BCL-CE-SANDAL-WEDGES-LTE 423 ##</t>
  </si>
  <si>
    <t>BCL-CE-SANDAL-WEDGES-LTE 519 ##</t>
  </si>
  <si>
    <t>BCL-CE-SANDAL-WEDGES-SOL-SEDANG ##</t>
  </si>
  <si>
    <t>BCL-CE-SANDAL-WEDGES-SOL-SEDANG-LCU 799 ##</t>
  </si>
  <si>
    <t>BCL-CE-SANDAL-WEDGES-TALI ##</t>
  </si>
  <si>
    <t>BCL-CE-SEPATU-BALLET ##</t>
  </si>
  <si>
    <t>BCL-CE-SEPATU-BALLET-LDD 960 ##</t>
  </si>
  <si>
    <t>BCL-CE-SEPATU-BALLET-TALI</t>
  </si>
  <si>
    <t>BCL-CE-SEPATU-BOOT</t>
  </si>
  <si>
    <t>BCL-CE-SEPATU-BOOT-KULIT</t>
  </si>
  <si>
    <t>BCL-CE-SEPATU-BOOT-LDG 162 ##</t>
  </si>
  <si>
    <t>BCL-CE-SEPATU-BOOT-LDI-659 ##</t>
  </si>
  <si>
    <t>BCL-CE-SEPATU-BOOT-LJT-362 ##</t>
  </si>
  <si>
    <t>BCL-CE-SEPATU-BOOT-LTD-119 ##</t>
  </si>
  <si>
    <t>BCL-CE-SEPATU-CASUAL-SYNT ##</t>
  </si>
  <si>
    <t>BCL-CE-SEPATU-CASUAL-SYNT-TINGGI</t>
  </si>
  <si>
    <t>BCL-CE-SEPATU-FORMAL-HEELS-KULIT ##</t>
  </si>
  <si>
    <t>BCL-CE-SEPATU-FORMAL-HEELS-SYNT ##</t>
  </si>
  <si>
    <t>BCL-CE-SEPATU-FORMAL-KULIT ##</t>
  </si>
  <si>
    <t>BCL-CE-SEPATU-SPORT</t>
  </si>
  <si>
    <t>BCL-CO-SANDAL-ADVTR ##</t>
  </si>
  <si>
    <t>BCL-CO-SANDAL-ADVTR-LDO ##</t>
  </si>
  <si>
    <t>BCL-CO-SANDAL-CASUAL ##</t>
  </si>
  <si>
    <t>BCL-CO-SANDAL-CASUAL-LSM-LOA ##</t>
  </si>
  <si>
    <t>BCL-CO-SANDAL-KULIT ##</t>
  </si>
  <si>
    <t>BCL-CO-SANDAL-SYNT ##</t>
  </si>
  <si>
    <t>BCL-CO-SANDAL-WEBBING-TALI ##</t>
  </si>
  <si>
    <t>BCL-CO-SEPATU-BOOT-ADVT-LLX ##</t>
  </si>
  <si>
    <t>BCL-CO-SEPATU-BOOT-LBU 532 ##</t>
  </si>
  <si>
    <t>BCL-CO-SEPATU-BOOT-LBU 712 ##</t>
  </si>
  <si>
    <t>BCL-CO-SEPATU-BOOT-LBU 794 ##</t>
  </si>
  <si>
    <t>BCL-CO-SEPATU-BOOT-LBU 865 ##</t>
  </si>
  <si>
    <t>BCL-CO-SEPATU-BOOT-LYP 387 ##</t>
  </si>
  <si>
    <t>BCL-CO-SEPATU-BUSTONG-KULIT ##</t>
  </si>
  <si>
    <t>BCL-CO-SEPATU-BUSTONG-SYNT ##</t>
  </si>
  <si>
    <t>BCL-CO-SEPATU-CASUAL-KULIT</t>
  </si>
  <si>
    <t>BCL-CO-SEPATU-CASUAL-SYNT ##</t>
  </si>
  <si>
    <t>BCL-CO-SEPATU-CASUAL-SYNT-LDH 465 ##</t>
  </si>
  <si>
    <t>BCL-CO-SEPATU-FORMAL-BOOT-KULIT ##</t>
  </si>
  <si>
    <t>BCL-CO-SEPATU-FORMAL-KULIT-SUPER ##</t>
  </si>
  <si>
    <t>BCL-CO-SEPATU-FORMAL-SEMI ##</t>
  </si>
  <si>
    <t>BCL-CO-SEPATU-FORMAL-SYNT ##</t>
  </si>
  <si>
    <t>BCL-CO-SEPATU-SPORT SYN</t>
  </si>
  <si>
    <t>BCL-CO-SEPATU-SPORT-BOLA ##</t>
  </si>
  <si>
    <t>BCL-CO-SEPATU-SPORT-FUTSAL ##</t>
  </si>
  <si>
    <t>Nama</t>
  </si>
  <si>
    <t>JVS</t>
  </si>
  <si>
    <t>CBR</t>
  </si>
  <si>
    <t>CTZ</t>
  </si>
  <si>
    <t>CTZ 16</t>
  </si>
  <si>
    <t>RND</t>
  </si>
  <si>
    <t>RND 16</t>
  </si>
  <si>
    <t>GSL</t>
  </si>
  <si>
    <t>GSF</t>
  </si>
  <si>
    <t>BSM</t>
  </si>
  <si>
    <t>AZR</t>
  </si>
  <si>
    <t>GDN</t>
  </si>
  <si>
    <t>CJR</t>
  </si>
  <si>
    <t>CJR 16</t>
  </si>
  <si>
    <t>GRC</t>
  </si>
  <si>
    <t>Sepatu Anak</t>
  </si>
  <si>
    <t>Sandal Adventure</t>
  </si>
  <si>
    <t>Sandal Heels</t>
  </si>
  <si>
    <t>Sandal Teplek</t>
  </si>
  <si>
    <t>Sepatu Ballet</t>
  </si>
  <si>
    <t>Sepatu Boot</t>
  </si>
  <si>
    <t>Sepatu Formal</t>
  </si>
  <si>
    <t>Sepatu Sport</t>
  </si>
  <si>
    <t>Sandal Casual</t>
  </si>
  <si>
    <t>Sepatu Bustong</t>
  </si>
  <si>
    <t>Sepatu Bola</t>
  </si>
  <si>
    <t>Sepatu Futsal</t>
  </si>
  <si>
    <t>Garsel</t>
  </si>
  <si>
    <t>BELUM ADA KATEGORI</t>
  </si>
  <si>
    <t>Inficlo</t>
  </si>
  <si>
    <t>INF-ANAK BAYI</t>
  </si>
  <si>
    <t>INF-ANAK CE-ATASAN</t>
  </si>
  <si>
    <t>INF-ANAK CE-CELANA</t>
  </si>
  <si>
    <t>INF-ANAK CE-DRESS ALVANA</t>
  </si>
  <si>
    <t>INF-ANAK CE-DRESS CAMRY</t>
  </si>
  <si>
    <t>INF-ANAK CE-DRESS JEANS</t>
  </si>
  <si>
    <t>INF-ANAK CE-DRESS KATUN</t>
  </si>
  <si>
    <t>INF-ANAK CE-DRESS SATEN</t>
  </si>
  <si>
    <t>INF-ANAK CE-GAMIS</t>
  </si>
  <si>
    <t>INF-ANAK CE-JAKET-CANVAS</t>
  </si>
  <si>
    <t>INF-ANAK CE-JAKET-DIADORA</t>
  </si>
  <si>
    <t>INF-ANAK CE-JAKET-FERARRI</t>
  </si>
  <si>
    <t>INF-ANAK CE-JAKET-FLEECE</t>
  </si>
  <si>
    <t>INF-ANAK CE-JAKET-LOTTO</t>
  </si>
  <si>
    <t>INF-ANAK CE-JAKET-OSCAR</t>
  </si>
  <si>
    <t>INF-ANAK CE-JAKET-PARACHUTE</t>
  </si>
  <si>
    <t>INF-ANAK CE-JAKET-RAJUT</t>
  </si>
  <si>
    <t>INF-ANAK CE-JAKET-TASLAN</t>
  </si>
  <si>
    <t>INF-ANAK CE-MUKENA</t>
  </si>
  <si>
    <t>INF-ANAK CE-SKIRT</t>
  </si>
  <si>
    <t>INF-ANAK CE-TAS-SYNTETIC</t>
  </si>
  <si>
    <t>INF-ANAK CO-CELANA</t>
  </si>
  <si>
    <t>INF-ANAK CO-JAKET-DESPO</t>
  </si>
  <si>
    <t>INF-ANAK CO-JAKET-DIADORA</t>
  </si>
  <si>
    <t>INF-ANAK CO-JAKET-FERARRI</t>
  </si>
  <si>
    <t>INF-ANAK CO-JAKET-FLEECE</t>
  </si>
  <si>
    <t>INF-ANAK CO-JAKET-JEANS</t>
  </si>
  <si>
    <t>INF-ANAK CO-JAKET-JI EM</t>
  </si>
  <si>
    <t>INF-ANAK CO-JAKET-LOTTO</t>
  </si>
  <si>
    <t>INF-ANAK CO-JAKET-MAYER</t>
  </si>
  <si>
    <t>INF-ANAK CO-JAKET-OSCAR</t>
  </si>
  <si>
    <t>INF-ANAK CO-JAKET-SYNT</t>
  </si>
  <si>
    <t>INF-ANAK CO-JAKET-TASLAN</t>
  </si>
  <si>
    <t>INF-ANAK CO-JAKET-VIENA</t>
  </si>
  <si>
    <t>INF-ANAK CO-KEMEJA</t>
  </si>
  <si>
    <t>INF-ANAK CO-LACOSTE</t>
  </si>
  <si>
    <t>INF-ANAK CO-SWEATER-RAJUT</t>
  </si>
  <si>
    <t>INF-ANAK CO-T-SHIRT</t>
  </si>
  <si>
    <t>INF-ANAK CO-TAS-DOLBY</t>
  </si>
  <si>
    <t>INF-ANAK CO-WANGKI</t>
  </si>
  <si>
    <t>INF-ANAK TAS</t>
  </si>
  <si>
    <t>INF-ANAK TAS BONEKA-DINIR</t>
  </si>
  <si>
    <t>INF-ANAK TAS BONEKA-SINTETIS</t>
  </si>
  <si>
    <t>INF-ANAK TAS D300</t>
  </si>
  <si>
    <t>INF-ANAK TAS DENIM</t>
  </si>
  <si>
    <t>INF-ANAK TAS DINIR</t>
  </si>
  <si>
    <t>INF-ANAK TAS KEMPIS</t>
  </si>
  <si>
    <t>INF-ANAK TAS MOBIL</t>
  </si>
  <si>
    <t>INF-ANAK TAS SINTETIS</t>
  </si>
  <si>
    <t>INF-ANAK TAS TOPI</t>
  </si>
  <si>
    <t>INF-ANAK TAS TROLI-D300</t>
  </si>
  <si>
    <t>INF-ANAK TAS TROLI-DINIR</t>
  </si>
  <si>
    <t>INF-ANAK TAS TROLI-DOLBY</t>
  </si>
  <si>
    <t>INF-ANAK TAS UMUM</t>
  </si>
  <si>
    <t>INF-ANAK TAS+DOMPET</t>
  </si>
  <si>
    <t>INF-ANAK TAS+DOMPET-RODA</t>
  </si>
  <si>
    <t>INF-ANAK TAS-CORDURA</t>
  </si>
  <si>
    <t>INF-ANAK TAS-KOTAK MINUM</t>
  </si>
  <si>
    <t>INF-ANAK TAS-RODA</t>
  </si>
  <si>
    <t>INF-ANAK-CE-TAS-CORDURA</t>
  </si>
  <si>
    <t>INF-ANAK-CE-TAS-DINIR</t>
  </si>
  <si>
    <t>INF-ANAK-CE-TAS-DOLBY</t>
  </si>
  <si>
    <t>INF-ANAK-CE-TAS-SINT</t>
  </si>
  <si>
    <t>INF-ANAK-SAJADAH</t>
  </si>
  <si>
    <t>INF-ANAK-TAS-DOLBY</t>
  </si>
  <si>
    <t>INF-ANAKCO-KAOS</t>
  </si>
  <si>
    <t>INF-ANAKCO-KOKO</t>
  </si>
  <si>
    <t>INF-CE-BLAZER-FLEECE</t>
  </si>
  <si>
    <t>INF-CE-BLAZER-JEANS</t>
  </si>
  <si>
    <t>INF-CE-CELANA PANJANG-CANVAS</t>
  </si>
  <si>
    <t>INF-CE-CELANA PANJANG-CHINOSS</t>
  </si>
  <si>
    <t>INF-CE-CELANA PANJANG-DENIM</t>
  </si>
  <si>
    <t>INF-CE-CELANA PANJANG-JEANS</t>
  </si>
  <si>
    <t>INF-CE-CELANA PANJANG-KATUN</t>
  </si>
  <si>
    <t>INF-CE-CELANA PANJANG-RAYON</t>
  </si>
  <si>
    <t>INF-CE-CELANA PANJANG-TERRY</t>
  </si>
  <si>
    <t>INF-CE-CELANA PENDEK-CANVAS</t>
  </si>
  <si>
    <t>INF-CE-CELANA PENDEK-COTTON</t>
  </si>
  <si>
    <t>INF-CE-CELANA PENDEK-DENIM</t>
  </si>
  <si>
    <t>INF-CE-CELANA PENDEK-JEANS</t>
  </si>
  <si>
    <t>INF-CE-CO-SARIMBIT</t>
  </si>
  <si>
    <t>INF-CE-DOMPET</t>
  </si>
  <si>
    <t>INF-CE-DOMPET-BESAR</t>
  </si>
  <si>
    <t>INF-CE-DOMPET-CANVAS</t>
  </si>
  <si>
    <t>INF-CE-DOMPET-JEANS</t>
  </si>
  <si>
    <t>INF-CE-DOMPET-SUEDE</t>
  </si>
  <si>
    <t>INF-CE-DOMPET-TEXTILE</t>
  </si>
  <si>
    <t>INF-CE-DRESS-COTTON</t>
  </si>
  <si>
    <t>INF-CE-DRESS-DOLBY PRINT</t>
  </si>
  <si>
    <t>INF-CE-DRESS-FIBER SILK</t>
  </si>
  <si>
    <t>INF-CE-DRESS-JEANS</t>
  </si>
  <si>
    <t>INF-CE-DRESS-JRSEY KOMB</t>
  </si>
  <si>
    <t>INF-CE-DRESS-RAJUT</t>
  </si>
  <si>
    <t>INF-CE-DRESS-RAYON</t>
  </si>
  <si>
    <t>INF-CE-DRESS-SIFONE</t>
  </si>
  <si>
    <t>INF-CE-DRESS-SPANDEX</t>
  </si>
  <si>
    <t>INF-CE-JAKET-BABY TERRY</t>
  </si>
  <si>
    <t>INF-CE-JAKET-CANVAS</t>
  </si>
  <si>
    <t>INF-CE-JAKET-CORDURA</t>
  </si>
  <si>
    <t>INF-CE-JAKET-DESPO</t>
  </si>
  <si>
    <t>INF-CE-JAKET-DIADORA</t>
  </si>
  <si>
    <t>INF-CE-JAKET-FERRARI</t>
  </si>
  <si>
    <t>INF-CE-JAKET-FLEECE</t>
  </si>
  <si>
    <t>INF-CE-JAKET-JEANS</t>
  </si>
  <si>
    <t>INF-CE-JAKET-LOTTO</t>
  </si>
  <si>
    <t>INF-CE-JAKET-MAYER</t>
  </si>
  <si>
    <t>INF-CE-JAKET-MIKRO</t>
  </si>
  <si>
    <t>INF-CE-JAKET-OSCAR</t>
  </si>
  <si>
    <t>INF-CE-JAKET-PARASIT</t>
  </si>
  <si>
    <t>INF-CE-JAKET-POLAR</t>
  </si>
  <si>
    <t>INF-CE-JAKET-QUILTY</t>
  </si>
  <si>
    <t>INF-CE-JAKET-RAJUT</t>
  </si>
  <si>
    <t>INF-CE-JAKET-TASLAN</t>
  </si>
  <si>
    <t>INF-CE-JAKET-TOURING</t>
  </si>
  <si>
    <t>INF-CE-JAKET-VIENNA</t>
  </si>
  <si>
    <t>INF-CE-JILBAB FULL-JERSEY</t>
  </si>
  <si>
    <t>INF-CE-JILBAB FULL-RAYON</t>
  </si>
  <si>
    <t>INF-CE-JILBAB FULL-SERENA</t>
  </si>
  <si>
    <t>INF-CE-JILBAB FULL-SPANDEX</t>
  </si>
  <si>
    <t>INF-CE-JILBAB FULL-SYRO</t>
  </si>
  <si>
    <t>INF-CE-JILBAB FULL-TR</t>
  </si>
  <si>
    <t>INF-CE-JILBAB-SPANDEK</t>
  </si>
  <si>
    <t>INF-CE-JILBAB-SYRO</t>
  </si>
  <si>
    <t>INF-CE-JILBAB-TR</t>
  </si>
  <si>
    <t>INF-CE-KAOS OBLONG</t>
  </si>
  <si>
    <t>INF-CE-MUKENA-ABUTAY</t>
  </si>
  <si>
    <t>INF-CE-MUKENA-BSW</t>
  </si>
  <si>
    <t>INF-CE-MUKENA-COTTON</t>
  </si>
  <si>
    <t>INF-CE-MUKENA-KOREA</t>
  </si>
  <si>
    <t>INF-CE-MUKENA-SATIN</t>
  </si>
  <si>
    <t>INF-CE-MUKENA-SEMI SUTRA</t>
  </si>
  <si>
    <t>INF-CE-MUKENA-SPANDEK SUTRA</t>
  </si>
  <si>
    <t>INF-CE-MUKENA-SPANDEX</t>
  </si>
  <si>
    <t>INF-CE-MUKENA-SUTRA NILON</t>
  </si>
  <si>
    <t>INF-CE-MUKENA-VELVET</t>
  </si>
  <si>
    <t>INF-CE-OUTER-RAJUT</t>
  </si>
  <si>
    <t>INF-CE-PAKAIAN-ATASAN ACRYLIC</t>
  </si>
  <si>
    <t>INF-CE-PAKAIAN-ATASAN COTTON</t>
  </si>
  <si>
    <t>INF-CE-PAKAIAN-ATASAN COUPLE COTTON</t>
  </si>
  <si>
    <t>INF-CE-PAKAIAN-ATASAN COUPLE DENIM</t>
  </si>
  <si>
    <t>INF-CE-PAKAIAN-ATASAN COUPLE KELLY</t>
  </si>
  <si>
    <t>INF-CE-PAKAIAN-ATASAN COUPLE PORTO</t>
  </si>
  <si>
    <t>INF-CE-PAKAIAN-ATASAN COUPLE WOLLPEACH</t>
  </si>
  <si>
    <t>INF-CE-PAKAIAN-ATASAN DENIM</t>
  </si>
  <si>
    <t>INF-CE-PAKAIAN-ATASAN HYCON</t>
  </si>
  <si>
    <t>INF-CE-PAKAIAN-ATASAN JEANS</t>
  </si>
  <si>
    <t>INF-CE-PAKAIAN-ATASAN JERSEY</t>
  </si>
  <si>
    <t>INF-CE-PAKAIAN-ATASAN MUSLIM SINTETIS</t>
  </si>
  <si>
    <t>INF-CE-PAKAIAN-ATASAN RAJUT</t>
  </si>
  <si>
    <t>INF-CE-PAKAIAN-ATASAN SHIPONE</t>
  </si>
  <si>
    <t>INF-CE-PAKAIAN-ATASAN SPANDEX / RAYON</t>
  </si>
  <si>
    <t>INF-CE-PAKAIAN-GAMIS BABY CANVAS</t>
  </si>
  <si>
    <t>INF-CE-PAKAIAN-GAMIS BABY TERRY</t>
  </si>
  <si>
    <t>INF-CE-PAKAIAN-GAMIS COTTON</t>
  </si>
  <si>
    <t>INF-CE-PAKAIAN-GAMIS JEANS</t>
  </si>
  <si>
    <t>INF-CE-PAKAIAN-GAMIS JERSEY HICONE</t>
  </si>
  <si>
    <t>INF-CE-PAKAIAN-GAMIS JET BLACK</t>
  </si>
  <si>
    <t>INF-CE-PAKAIAN-GAMIS KATUN RAYON</t>
  </si>
  <si>
    <t>INF-CE-PAKAIAN-GAMIS RAYON</t>
  </si>
  <si>
    <t>INF-CE-PAKAIAN-GAMIS SIFONE</t>
  </si>
  <si>
    <t>INF-CE-PAKAIAN-GAMIS SIGARET</t>
  </si>
  <si>
    <t>INF-CE-PAKAIAN-GAMIS SILKY</t>
  </si>
  <si>
    <t>INF-CE-PAKAIAN-GAMIS SYAR'I-JERSEY</t>
  </si>
  <si>
    <t>INF-CE-PAKAIAN-GAMIS VELVET</t>
  </si>
  <si>
    <t>INF-CE-PAKAIAN-GAMIS+KERUDUNG-JERSEY</t>
  </si>
  <si>
    <t>INF-CE-PAKAIAN-GAMIS-COTTON</t>
  </si>
  <si>
    <t>INF-CE-PAKAIAN-GAMIS-DENIM</t>
  </si>
  <si>
    <t>INF-CE-PAKAIAN-GAMIS-FLEECE</t>
  </si>
  <si>
    <t>INF-CE-PAKAIAN-GAMIS-HYCON</t>
  </si>
  <si>
    <t>INF-CE-PAKAIAN-GAMIS-JERSEY</t>
  </si>
  <si>
    <t>INF-CE-PAKAIAN-GAMIS-JERSEY-SPANDEK</t>
  </si>
  <si>
    <t>INF-CE-PAKAIAN-GAMIS-KELLY</t>
  </si>
  <si>
    <t>INF-CE-PAKAIAN-GAMIS-PELPET</t>
  </si>
  <si>
    <t>INF-CE-PAKAIAN-GAMIS-RAJUT</t>
  </si>
  <si>
    <t>INF-CE-PAKAIAN-GAMIS-SPANDEX RAYON</t>
  </si>
  <si>
    <t>INF-CE-PAKAIAN-GAMIS-WOLLPEACH</t>
  </si>
  <si>
    <t>INF-CE-PAKAIAN-TUNIK</t>
  </si>
  <si>
    <t>INF-CE-SWEATER-RAJUT</t>
  </si>
  <si>
    <t>INF-CE-TAS PUNGGUNG</t>
  </si>
  <si>
    <t>INF-CE-TAS PUNGGUNG-CANVAS</t>
  </si>
  <si>
    <t>INF-CE-TAS PUNGGUNG-CORDURA</t>
  </si>
  <si>
    <t>INF-CE-TAS PUNGGUNG-D1682</t>
  </si>
  <si>
    <t>INF-CE-TAS PUNGGUNG-D300</t>
  </si>
  <si>
    <t>INF-CE-TAS PUNGGUNG-DENIM</t>
  </si>
  <si>
    <t>INF-CE-TAS PUNGGUNG-DIAMOND</t>
  </si>
  <si>
    <t>INF-CE-TAS PUNGGUNG-DINNIR</t>
  </si>
  <si>
    <t>INF-CE-TAS PUNGGUNG-DOLBY</t>
  </si>
  <si>
    <t>INF-CE-TAS PUNGGUNG-JEANS</t>
  </si>
  <si>
    <t>INF-CE-TAS PUNGGUNG-NYLONTWILL</t>
  </si>
  <si>
    <t>INF-CE-TAS PUNGGUNG-RIPSTOP</t>
  </si>
  <si>
    <t>INF-CE-TAS PUNGGUNG-SP009</t>
  </si>
  <si>
    <t>INF-CE-TAS PUNGGUNG-SYNT</t>
  </si>
  <si>
    <t>INF-CE-TAS PUNGGUNG-VIROTEX</t>
  </si>
  <si>
    <t>INF-CE-TAS SEMI</t>
  </si>
  <si>
    <t>INF-CE-TAS SEMI-VIROTEX</t>
  </si>
  <si>
    <t>INF-CE-TAS WANITA</t>
  </si>
  <si>
    <t>INF-CE-TAS WANITA MINI</t>
  </si>
  <si>
    <t>INF-CE-TAS WANITA+DOMPET-DRIVER</t>
  </si>
  <si>
    <t>INF-CE-TAS WANITA+DOMPET-FERARRI</t>
  </si>
  <si>
    <t>INF-CE-TAS WANITA+DOMPET-HARMONI</t>
  </si>
  <si>
    <t>INF-CE-TAS WANITA+DOMPET-VIROTEX</t>
  </si>
  <si>
    <t>INF-CE-TAS WANITA-CANVAS</t>
  </si>
  <si>
    <t>INF-CE-TAS WANITA-CROCODILE</t>
  </si>
  <si>
    <t>INF-CE-TAS WANITA-FERARRI</t>
  </si>
  <si>
    <t>INF-CE-TAS WANITA-HIBOX</t>
  </si>
  <si>
    <t>INF-CE-TAS WANITA-JEANS</t>
  </si>
  <si>
    <t>INF-CE-TAS WANITA-JEKO</t>
  </si>
  <si>
    <t>INF-CE-TAS WANITA-KULIT</t>
  </si>
  <si>
    <t>INF-CE-TAS WANITA-KUNKUN</t>
  </si>
  <si>
    <t>INF-CE-TAS WANITA-MARTIN</t>
  </si>
  <si>
    <t>INF-CE-TAS WANITA-SINTETIS</t>
  </si>
  <si>
    <t>INF-CE-TAS WANITA-SYNT</t>
  </si>
  <si>
    <t>INF-CE-TAS WANITA-VENESIA</t>
  </si>
  <si>
    <t>INF-CE-TAS WANITA-VIROTEX</t>
  </si>
  <si>
    <t>INF-CE-TAS WANITA-ZARA</t>
  </si>
  <si>
    <t>INF-CO-AKSESORIS-IKAT PINGGANG -KULIT</t>
  </si>
  <si>
    <t>INF-CO-AKSESORIS-KUNCI MOBIL</t>
  </si>
  <si>
    <t>INF-CO-CELANA PANJANG-CANVAS</t>
  </si>
  <si>
    <t>INF-CO-CELANA PANJANG-CHINOS</t>
  </si>
  <si>
    <t>INF-CO-CELANA PANJANG-DENIM/JEANS</t>
  </si>
  <si>
    <t>INF-CO-CELANA PANJANG-JOGGER-TUWIL</t>
  </si>
  <si>
    <t>INF-CO-CELANA PANJANG-KATUN</t>
  </si>
  <si>
    <t>INF-CO-CELANA PANJANG-RIPSTOP</t>
  </si>
  <si>
    <t>INF-CO-CELANA PANJANG-TWIL</t>
  </si>
  <si>
    <t>INF-CO-CELANA PENDEK-CANVAS</t>
  </si>
  <si>
    <t>INF-CO-CELANA PENDEK-DENIM</t>
  </si>
  <si>
    <t>INF-CO-CELANA PENDEK-JEANS</t>
  </si>
  <si>
    <t>INF-CO-CELANA PENDEK-TWILL</t>
  </si>
  <si>
    <t>INF-CO-DOMPET-CANVAS</t>
  </si>
  <si>
    <t>INF-CO-DOMPET-GANTUNGAN KUNCI</t>
  </si>
  <si>
    <t>INF-CO-DOMPET-JEANS</t>
  </si>
  <si>
    <t>INF-CO-DOMPET-KULIT</t>
  </si>
  <si>
    <t>INF-CO-DOMPET-SUEDE</t>
  </si>
  <si>
    <t>INF-CO-DOMPET-SYNT</t>
  </si>
  <si>
    <t>INF-CO-JAKET-ADIDAS</t>
  </si>
  <si>
    <t>INF-CO-JAKET-ANGELA</t>
  </si>
  <si>
    <t>INF-CO-JAKET-CANVAS</t>
  </si>
  <si>
    <t>INF-CO-JAKET-CORDURA</t>
  </si>
  <si>
    <t>INF-CO-JAKET-DESPO</t>
  </si>
  <si>
    <t>INF-CO-JAKET-DIADORA</t>
  </si>
  <si>
    <t>INF-CO-JAKET-DINIR</t>
  </si>
  <si>
    <t>INF-CO-JAKET-DOR</t>
  </si>
  <si>
    <t>INF-CO-JAKET-FERARY-METAL</t>
  </si>
  <si>
    <t>INF-CO-JAKET-FERRARI</t>
  </si>
  <si>
    <t>INF-CO-JAKET-FLEECE</t>
  </si>
  <si>
    <t>INF-CO-JAKET-JEANS</t>
  </si>
  <si>
    <t>INF-CO-JAKET-KANVAS</t>
  </si>
  <si>
    <t>INF-CO-JAKET-LOTTO</t>
  </si>
  <si>
    <t>INF-CO-JAKET-MAYER</t>
  </si>
  <si>
    <t>INF-CO-JAKET-MICRO</t>
  </si>
  <si>
    <t>INF-CO-JAKET-OSCAR</t>
  </si>
  <si>
    <t>INF-CO-JAKET-OXPORT</t>
  </si>
  <si>
    <t>INF-CO-JAKET-PARASUT</t>
  </si>
  <si>
    <t>INF-CO-JAKET-PUMA</t>
  </si>
  <si>
    <t>INF-CO-JAKET-SINTETIS</t>
  </si>
  <si>
    <t>INF-CO-JAKET-SPANDEK POLLY</t>
  </si>
  <si>
    <t>INF-CO-JAKET-SYNT</t>
  </si>
  <si>
    <t>INF-CO-JAKET-TASLAN</t>
  </si>
  <si>
    <t>INF-CO-JAKET-TERRY</t>
  </si>
  <si>
    <t>INF-CO-JAKET-TOURING-CODURA</t>
  </si>
  <si>
    <t>INF-CO-JAKET-TOURING-DINIR</t>
  </si>
  <si>
    <t>INF-CO-JAKET-TOURING-OSCAR</t>
  </si>
  <si>
    <t>INF-CO-JAKET-TOURING-OXPORT</t>
  </si>
  <si>
    <t>INF-CO-JAKET-TRI POLAR</t>
  </si>
  <si>
    <t>INF-CO-JAKET-TWILL</t>
  </si>
  <si>
    <t>INF-CO-JAKET-UMUM</t>
  </si>
  <si>
    <t>INF-CO-JAKET-VIENA</t>
  </si>
  <si>
    <t>INF-CO-JAKET-WP</t>
  </si>
  <si>
    <t>INF-CO-JAKET-ZN</t>
  </si>
  <si>
    <t>INF-CO-KAOS OBLONG</t>
  </si>
  <si>
    <t>INF-CO-PAKAIAN-KEMEJA PANJANG-ACRILIK</t>
  </si>
  <si>
    <t>INF-CO-PAKAIAN-KEMEJA PANJANG-CAMRY</t>
  </si>
  <si>
    <t>INF-CO-PAKAIAN-KEMEJA PANJANG-COTTON</t>
  </si>
  <si>
    <t>INF-CO-PAKAIAN-KEMEJA PANJANG-DENIM</t>
  </si>
  <si>
    <t>INF-CO-PAKAIAN-KEMEJA PANJANG-JEANS</t>
  </si>
  <si>
    <t>INF-CO-PAKAIAN-KEMEJA PANJANG-PORTO</t>
  </si>
  <si>
    <t>INF-CO-PAKAIAN-KEMEJA PENDEK-ACRILIK</t>
  </si>
  <si>
    <t>INF-CO-PAKAIAN-KEMEJA PENDEK-CORNELO</t>
  </si>
  <si>
    <t>INF-CO-PAKAIAN-KEMEJA PENDEK-COTTON</t>
  </si>
  <si>
    <t>INF-CO-PAKAIAN-KEMEJA PENDEK-DENIM</t>
  </si>
  <si>
    <t>INF-CO-PAKAIAN-KEMEJA PENDEK-JEANS</t>
  </si>
  <si>
    <t>INF-CO-PAKAIAN-KOKO COUPLE COTTON</t>
  </si>
  <si>
    <t>INF-CO-PAKAIAN-KOKO COUPLE DENIM</t>
  </si>
  <si>
    <t>INF-CO-PAKAIAN-KOKO COUPLE KELLY</t>
  </si>
  <si>
    <t>INF-CO-PAKAIAN-KOKO COUPLE PORTO</t>
  </si>
  <si>
    <t>INF-CO-PAKAIAN-KOKO COUPLE WOLLPEACH</t>
  </si>
  <si>
    <t>INF-CO-PAKAIAN-KOKO-COMBAD</t>
  </si>
  <si>
    <t>INF-CO-PAKAIAN-KOKO-COTTON-PANJANG</t>
  </si>
  <si>
    <t>INF-CO-PAKAIAN-KOKO-COTTON-PENDEK</t>
  </si>
  <si>
    <t>INF-CO-PAKAIAN-KOKO-DENIM</t>
  </si>
  <si>
    <t>INF-CO-PAKAIAN-KOKO-UMUM</t>
  </si>
  <si>
    <t>INF-CO-PAKAIAN-LACOSTE</t>
  </si>
  <si>
    <t>INF-CO-SARUNG TANGAN PENDEK-BATOK-KULIT</t>
  </si>
  <si>
    <t>INF-CO-SARUNG TANGAN PENDEK-KULIT</t>
  </si>
  <si>
    <t>INF-CO-SARUNG TANGAN-BATOK-KULIT</t>
  </si>
  <si>
    <t>INF-CO-SARUNG TANGAN-KULIT</t>
  </si>
  <si>
    <t>INF-CO-SWEATER-RAJUT</t>
  </si>
  <si>
    <t>INF-CO-TAS PUNGGUNG-CANVAS</t>
  </si>
  <si>
    <t>INF-CO-TAS PUNGGUNG-CODURA</t>
  </si>
  <si>
    <t>INF-CO-TAS PUNGGUNG-D1680</t>
  </si>
  <si>
    <t>INF-CO-TAS PUNGGUNG-D1682</t>
  </si>
  <si>
    <t>INF-CO-TAS PUNGGUNG-D300</t>
  </si>
  <si>
    <t>INF-CO-TAS PUNGGUNG-DENIM</t>
  </si>
  <si>
    <t>INF-CO-TAS PUNGGUNG-DINNER SOFT</t>
  </si>
  <si>
    <t>INF-CO-TAS PUNGGUNG-DINNIR</t>
  </si>
  <si>
    <t>INF-CO-TAS PUNGGUNG-DOLBY</t>
  </si>
  <si>
    <t>INF-CO-TAS PUNGGUNG-JEANS</t>
  </si>
  <si>
    <t>INF-CO-TAS PUNGGUNG-SINTETIS</t>
  </si>
  <si>
    <t>INF-CO-TAS PUNGGUNG-SPONGE</t>
  </si>
  <si>
    <t>INF-CO-TAS-LAPTOP</t>
  </si>
  <si>
    <t>INF-CO-TAS-RANSEL / CARRIER</t>
  </si>
  <si>
    <t>INF-CO-TAS-SAMPING</t>
  </si>
  <si>
    <t>INF-CO-TAS-SAMPING CANVAS</t>
  </si>
  <si>
    <t>INF-CO-TAS-SAMPING CORDURA</t>
  </si>
  <si>
    <t>INF-CO-TAS-SAMPING D1682</t>
  </si>
  <si>
    <t>INF-CO-TAS-SAMPING-D 300</t>
  </si>
  <si>
    <t>INF-CO-TAS-SAMPING-DENIM</t>
  </si>
  <si>
    <t>INF-CO-TAS-SAMPING-DINIR</t>
  </si>
  <si>
    <t>INF-CO-TAS-SAMPING-FERRARI</t>
  </si>
  <si>
    <t>INF-CO-TAS-SAMPING-SYNTETIC</t>
  </si>
  <si>
    <t>INF-CO-TAS-TRAVEL</t>
  </si>
  <si>
    <t>INF-CO-TAS-WAIST BAG- D 1682</t>
  </si>
  <si>
    <t>INF-CO-TAS-WAIST BAG-CANVAS</t>
  </si>
  <si>
    <t>INF-CO-TAS-WAIST BAG-CORDURA</t>
  </si>
  <si>
    <t>INF-CO-TAS-WAIST BAG-FERRARI</t>
  </si>
  <si>
    <t>INF-CO-TOPI-CANVAS</t>
  </si>
  <si>
    <t>INF-CO-TOPI-JERSEY</t>
  </si>
  <si>
    <t>INF-CO-TOPI-KULIT</t>
  </si>
  <si>
    <t>INF-PRODUK MIRIP</t>
  </si>
  <si>
    <t>Tas anak robot</t>
  </si>
  <si>
    <t>Z-BCL-SUPPLIER-SFM-FAHMI</t>
  </si>
  <si>
    <t>Z-INF-SUPPLIER-*-HJ IIS</t>
  </si>
  <si>
    <t>Z-INF-SUPPLIER-BARU-ANDRI</t>
  </si>
  <si>
    <t>Z-INF-SUPPLIER-BARU-EKA</t>
  </si>
  <si>
    <t>Z-INF-SUPPLIER-BARU-HUSIN</t>
  </si>
  <si>
    <t>Z-INF-SUPPLIER-SAL-ALI</t>
  </si>
  <si>
    <t>Z-INF-SUPPLIER-SAP-HANI</t>
  </si>
  <si>
    <t>Z-INF-SUPPLIER-SAT-GINGIN</t>
  </si>
  <si>
    <t>Z-INF-SUPPLIER-SBR-MARABAYO</t>
  </si>
  <si>
    <t>Z-INF-SUPPLIER-SDN-DIAN</t>
  </si>
  <si>
    <t>Z-INF-SUPPLIER-SDR-DANI</t>
  </si>
  <si>
    <t>Z-INF-SUPPLIER-SFT-HASAN</t>
  </si>
  <si>
    <t>Z-INF-SUPPLIER-SHJ-ADIN</t>
  </si>
  <si>
    <t>Z-INF-SUPPLIER-SMI-JAMAL</t>
  </si>
  <si>
    <t>Z-INF-SUPPLIER-SMO-OMAN</t>
  </si>
  <si>
    <t>Z-INF-SUPPLIER-SNW-ANWAR</t>
  </si>
  <si>
    <t>Z-INF-SUPPLIER-SRD-RUDI</t>
  </si>
  <si>
    <t>Z-INF-SUPPLIER-SRT-RATNA</t>
  </si>
  <si>
    <t>Z-INF-SUPPLIER-SSL-SLAMET</t>
  </si>
  <si>
    <t>Z-INF-SUPPLIER-SSN-IMAS</t>
  </si>
  <si>
    <t>Z-INF-SUPPLIER-SVN-ERVIN</t>
  </si>
  <si>
    <t>Z-INF-SUPPLIER-SZK-DIDIN</t>
  </si>
  <si>
    <t>Disc</t>
  </si>
  <si>
    <t>Hpp1</t>
  </si>
  <si>
    <t>Min of Hpp1</t>
  </si>
  <si>
    <t>(blank)</t>
  </si>
  <si>
    <t>VIM 02</t>
  </si>
  <si>
    <t>VDL 06</t>
  </si>
  <si>
    <t>VHB 07</t>
  </si>
  <si>
    <t>VDD 01</t>
  </si>
  <si>
    <t>VDL 14</t>
  </si>
  <si>
    <t>VHB 08</t>
  </si>
  <si>
    <t>VDL 15</t>
  </si>
  <si>
    <t>VDD 04</t>
  </si>
  <si>
    <t>VHB 06</t>
  </si>
  <si>
    <t>VIM 03</t>
  </si>
  <si>
    <t>VHB 05</t>
  </si>
  <si>
    <t>VDA 05</t>
  </si>
  <si>
    <t>VDA 06</t>
  </si>
  <si>
    <t>VDL 05</t>
  </si>
  <si>
    <t>VDL 03</t>
  </si>
  <si>
    <t>VDL 28</t>
  </si>
  <si>
    <t>VDL 08</t>
  </si>
  <si>
    <t>VDL 16</t>
  </si>
  <si>
    <t>VHB 09</t>
  </si>
  <si>
    <t>VDL 023</t>
  </si>
  <si>
    <t>VDL 11</t>
  </si>
  <si>
    <t>VDL 22</t>
  </si>
  <si>
    <t>VDL 18</t>
  </si>
  <si>
    <t>VDA 04</t>
  </si>
  <si>
    <t>VDL 27</t>
  </si>
  <si>
    <t>VDL 07</t>
  </si>
  <si>
    <t>VDD 03</t>
  </si>
  <si>
    <t>VGN 17</t>
  </si>
  <si>
    <t>VGN 18</t>
  </si>
  <si>
    <t>VGN 19</t>
  </si>
  <si>
    <t>VGN 20</t>
  </si>
  <si>
    <t>VGN 21</t>
  </si>
  <si>
    <t>VGN 22</t>
  </si>
  <si>
    <t>VGN 23</t>
  </si>
  <si>
    <t>VGN 24</t>
  </si>
  <si>
    <t>VGN 06</t>
  </si>
  <si>
    <t>VGN 05</t>
  </si>
  <si>
    <t>VRA 05</t>
  </si>
  <si>
    <t>VHB 11</t>
  </si>
  <si>
    <t>VRA 04</t>
  </si>
  <si>
    <t>VGN 04</t>
  </si>
  <si>
    <t>VDL 13</t>
  </si>
  <si>
    <t>VDL 10</t>
  </si>
  <si>
    <t>VDL 19</t>
  </si>
  <si>
    <t>VDL 20</t>
  </si>
  <si>
    <t>VGG 005</t>
  </si>
  <si>
    <t>VDL 21</t>
  </si>
  <si>
    <t>VGG 61</t>
  </si>
  <si>
    <t>VDL 35</t>
  </si>
  <si>
    <t>VDL 17</t>
  </si>
  <si>
    <t>VGG 91</t>
  </si>
  <si>
    <t>VGG 62</t>
  </si>
  <si>
    <t>VGG 60</t>
  </si>
  <si>
    <t>VGG 203</t>
  </si>
  <si>
    <t>VGG 205</t>
  </si>
  <si>
    <t>VGG 204</t>
  </si>
  <si>
    <t>VGG 201</t>
  </si>
  <si>
    <t>VGG 009</t>
  </si>
  <si>
    <t>VGG 202</t>
  </si>
  <si>
    <t>VDL 29</t>
  </si>
  <si>
    <t>VDL 32</t>
  </si>
  <si>
    <t>VDL 41</t>
  </si>
  <si>
    <t>VDL 30</t>
  </si>
  <si>
    <t>VGL 02</t>
  </si>
  <si>
    <t>VHB 03</t>
  </si>
  <si>
    <t>VWI 03</t>
  </si>
  <si>
    <t>VJY 01</t>
  </si>
  <si>
    <t>VAC 04</t>
  </si>
  <si>
    <t>VAC 05</t>
  </si>
  <si>
    <t>VRA 02</t>
  </si>
  <si>
    <t>VIM 07</t>
  </si>
  <si>
    <t>VSP 01</t>
  </si>
  <si>
    <t>VRA 01</t>
  </si>
  <si>
    <t>VHB 10</t>
  </si>
  <si>
    <t>VAA 02</t>
  </si>
  <si>
    <t>VHB 01</t>
  </si>
  <si>
    <t>VHB 02</t>
  </si>
  <si>
    <t>VAC 09</t>
  </si>
  <si>
    <t>VAD 01</t>
  </si>
  <si>
    <t>VAD 02</t>
  </si>
  <si>
    <t>VAC 07</t>
  </si>
  <si>
    <t>VAC 08</t>
  </si>
  <si>
    <t>VAC 06</t>
  </si>
  <si>
    <t>VBH 04</t>
  </si>
  <si>
    <t>VBH 01</t>
  </si>
  <si>
    <t>VBH 03</t>
  </si>
  <si>
    <t>VBH 05</t>
  </si>
  <si>
    <t>VUL 02</t>
  </si>
  <si>
    <t>VBH 02</t>
  </si>
  <si>
    <t>VTK 07</t>
  </si>
  <si>
    <t>VRD 05</t>
  </si>
  <si>
    <t>VTK 08</t>
  </si>
  <si>
    <t>VTK 09</t>
  </si>
  <si>
    <t>VPD 04</t>
  </si>
  <si>
    <t>VPD 07</t>
  </si>
  <si>
    <t>VRZ 02</t>
  </si>
  <si>
    <t>VPD 01</t>
  </si>
  <si>
    <t>VPD 02</t>
  </si>
  <si>
    <t>VRZ 01</t>
  </si>
  <si>
    <t>VLI 03</t>
  </si>
  <si>
    <t>VPD 05</t>
  </si>
  <si>
    <t>VER 008</t>
  </si>
  <si>
    <t>VPD 03</t>
  </si>
  <si>
    <t>VLI 02</t>
  </si>
  <si>
    <t>VRZ 03</t>
  </si>
  <si>
    <t>VDC 902</t>
  </si>
  <si>
    <t>VAS 01</t>
  </si>
  <si>
    <t>VAS 02</t>
  </si>
  <si>
    <t>VER 019H</t>
  </si>
  <si>
    <t>VER 005</t>
  </si>
  <si>
    <t>VER 019P</t>
  </si>
  <si>
    <t>VAP 013</t>
  </si>
  <si>
    <t>VER 016</t>
  </si>
  <si>
    <t>VAS 03</t>
  </si>
  <si>
    <t>VER 01</t>
  </si>
  <si>
    <t>VNS 01</t>
  </si>
  <si>
    <t>VNS 03</t>
  </si>
  <si>
    <t>VEW 016</t>
  </si>
  <si>
    <t>VNS 02</t>
  </si>
  <si>
    <t>VEW 011</t>
  </si>
  <si>
    <t>VER 012</t>
  </si>
  <si>
    <t>VNS 05</t>
  </si>
  <si>
    <t>VNS 08</t>
  </si>
  <si>
    <t>VNS 06</t>
  </si>
  <si>
    <t>VER 02</t>
  </si>
  <si>
    <t>VNS 09</t>
  </si>
  <si>
    <t>VTE 887</t>
  </si>
  <si>
    <t>VNS 10</t>
  </si>
  <si>
    <t>VYD 01</t>
  </si>
  <si>
    <t>VRY 03</t>
  </si>
  <si>
    <t>VEW 006</t>
  </si>
  <si>
    <t>VRY 04</t>
  </si>
  <si>
    <t>VTE 896</t>
  </si>
  <si>
    <t>VEW 008</t>
  </si>
  <si>
    <t>VHM 217</t>
  </si>
  <si>
    <t>VRY 01</t>
  </si>
  <si>
    <t>VER 015</t>
  </si>
  <si>
    <t>VEW 07</t>
  </si>
  <si>
    <t>VYD 02</t>
  </si>
  <si>
    <t>VEW 010</t>
  </si>
  <si>
    <t>VPD 06</t>
  </si>
  <si>
    <t>VSD 12</t>
  </si>
  <si>
    <t>VSD 13</t>
  </si>
  <si>
    <t>VSD 11</t>
  </si>
  <si>
    <t>VPW 02</t>
  </si>
  <si>
    <t>VSD 20</t>
  </si>
  <si>
    <t>VEW 001</t>
  </si>
  <si>
    <t>VSD 17</t>
  </si>
  <si>
    <t>VEW 003</t>
  </si>
  <si>
    <t>VJM 016</t>
  </si>
  <si>
    <t>VJM 017</t>
  </si>
  <si>
    <t>VJM 015</t>
  </si>
  <si>
    <t>VDQ 06</t>
  </si>
  <si>
    <t>VHM 214</t>
  </si>
  <si>
    <t>VDQ 03</t>
  </si>
  <si>
    <t>VSY 03</t>
  </si>
  <si>
    <t>VJK 01</t>
  </si>
  <si>
    <t>VTE 810</t>
  </si>
  <si>
    <t>VYU 05</t>
  </si>
  <si>
    <t>VYU 06</t>
  </si>
  <si>
    <t>VSD 04</t>
  </si>
  <si>
    <t>VSD 05</t>
  </si>
  <si>
    <t>VLT 02</t>
  </si>
  <si>
    <t>VLT 04</t>
  </si>
  <si>
    <t>VLT 03</t>
  </si>
  <si>
    <t>VJM 013</t>
  </si>
  <si>
    <t>VSD 07</t>
  </si>
  <si>
    <t>VLT 01</t>
  </si>
  <si>
    <t>VMA 06</t>
  </si>
  <si>
    <t>VMA 10</t>
  </si>
  <si>
    <t>VMA 05</t>
  </si>
  <si>
    <t>VDF 902</t>
  </si>
  <si>
    <t>VPW 05</t>
  </si>
  <si>
    <t>VSD 06</t>
  </si>
  <si>
    <t>VST 15</t>
  </si>
  <si>
    <t>VHM 210</t>
  </si>
  <si>
    <t>VHM 218</t>
  </si>
  <si>
    <t>VEW 015</t>
  </si>
  <si>
    <t>VAL 011</t>
  </si>
  <si>
    <t>VRY 02</t>
  </si>
  <si>
    <t>VAP 030</t>
  </si>
  <si>
    <t>VAP 029</t>
  </si>
  <si>
    <t>VDK 3002</t>
  </si>
  <si>
    <t>VDK 612</t>
  </si>
  <si>
    <t>VDK 301</t>
  </si>
  <si>
    <t>VDK 862</t>
  </si>
  <si>
    <t>VDK 201</t>
  </si>
  <si>
    <t>VDK 855</t>
  </si>
  <si>
    <t>VKY 194</t>
  </si>
  <si>
    <t>VKB 3380</t>
  </si>
  <si>
    <t>VKY 9002</t>
  </si>
  <si>
    <t>VDE 205H</t>
  </si>
  <si>
    <t>VKB 5P 902</t>
  </si>
  <si>
    <t>VDE 214</t>
  </si>
  <si>
    <t>VDE 213</t>
  </si>
  <si>
    <t>VDE 205T</t>
  </si>
  <si>
    <t>VDE 201-8</t>
  </si>
  <si>
    <t>VAM 311</t>
  </si>
  <si>
    <t>VDE 201-5</t>
  </si>
  <si>
    <t>VDE 203</t>
  </si>
  <si>
    <t>VKY 7717</t>
  </si>
  <si>
    <t>VKY 3369</t>
  </si>
  <si>
    <t>VKY 2411</t>
  </si>
  <si>
    <t>VKY 721</t>
  </si>
  <si>
    <t>VKB 7770</t>
  </si>
  <si>
    <t>VKY 1307</t>
  </si>
  <si>
    <t>VKY 1502</t>
  </si>
  <si>
    <t>VKB 5548</t>
  </si>
  <si>
    <t>VKY 2P 177</t>
  </si>
  <si>
    <t>VKB 720</t>
  </si>
  <si>
    <t>VKB 3371</t>
  </si>
  <si>
    <t>VKL 103</t>
  </si>
  <si>
    <t>VKB 503</t>
  </si>
  <si>
    <t>VKY 4J 177 BD</t>
  </si>
  <si>
    <t>VKB 5P 702</t>
  </si>
  <si>
    <t>VLY 4101</t>
  </si>
  <si>
    <t>VKB 2P 902</t>
  </si>
  <si>
    <t>VLY 015</t>
  </si>
  <si>
    <t>VAM 1507</t>
  </si>
  <si>
    <t>VAM 103</t>
  </si>
  <si>
    <t>VLY 1212</t>
  </si>
  <si>
    <t>VLY 4181</t>
  </si>
  <si>
    <t>VKB 4J 174</t>
  </si>
  <si>
    <t>VLY 3014</t>
  </si>
  <si>
    <t>VAM 101</t>
  </si>
  <si>
    <t>VAM 1505H</t>
  </si>
  <si>
    <t>VAM 1505T</t>
  </si>
  <si>
    <t>VAM 104</t>
  </si>
  <si>
    <t>VLY 3015</t>
  </si>
  <si>
    <t>VLY 3016</t>
  </si>
  <si>
    <t>VEP 014</t>
  </si>
  <si>
    <t>VKT 420</t>
  </si>
  <si>
    <t>VKT 151</t>
  </si>
  <si>
    <t>VED 003</t>
  </si>
  <si>
    <t>VAI 01</t>
  </si>
  <si>
    <t>VYN 106</t>
  </si>
  <si>
    <t>VAL 08</t>
  </si>
  <si>
    <t>VAL 09</t>
  </si>
  <si>
    <t>VYN 103</t>
  </si>
  <si>
    <t>VYN 107</t>
  </si>
  <si>
    <t>VES 04</t>
  </si>
  <si>
    <t>VAM 1506</t>
  </si>
  <si>
    <t>VNK 801</t>
  </si>
  <si>
    <t>VYN 104</t>
  </si>
  <si>
    <t>VNK 800</t>
  </si>
  <si>
    <t>VES 83</t>
  </si>
  <si>
    <t>VID 01</t>
  </si>
  <si>
    <t>VEL 04</t>
  </si>
  <si>
    <t>VEL 06</t>
  </si>
  <si>
    <t>VKP 155</t>
  </si>
  <si>
    <t>VEL 02</t>
  </si>
  <si>
    <t>VEL 01</t>
  </si>
  <si>
    <t>VLI 05</t>
  </si>
  <si>
    <t>VLI 04</t>
  </si>
  <si>
    <t>VNK 804</t>
  </si>
  <si>
    <t>VID 02</t>
  </si>
  <si>
    <t>VE 106</t>
  </si>
  <si>
    <t>VE 104</t>
  </si>
  <si>
    <t>VE 111</t>
  </si>
  <si>
    <t>VE 112</t>
  </si>
  <si>
    <t>VEW 013</t>
  </si>
  <si>
    <t>VE 101</t>
  </si>
  <si>
    <t>VE 103</t>
  </si>
  <si>
    <t>VAT 201</t>
  </si>
  <si>
    <t>VAT 204</t>
  </si>
  <si>
    <t>VEW 012</t>
  </si>
  <si>
    <t>VE 110</t>
  </si>
  <si>
    <t>VAT 203</t>
  </si>
  <si>
    <t>VAI 02</t>
  </si>
  <si>
    <t>VNK 802</t>
  </si>
  <si>
    <t>VES 539</t>
  </si>
  <si>
    <t>VES 538</t>
  </si>
  <si>
    <t>VES 546</t>
  </si>
  <si>
    <t>VDG 04</t>
  </si>
  <si>
    <t>VDG 05</t>
  </si>
  <si>
    <t>VDG 07</t>
  </si>
  <si>
    <t>VES 601H</t>
  </si>
  <si>
    <t>VES 601T</t>
  </si>
  <si>
    <t>VES 74</t>
  </si>
  <si>
    <t>VTE 882</t>
  </si>
  <si>
    <t>VED 006</t>
  </si>
  <si>
    <t>VED 009</t>
  </si>
  <si>
    <t>VEL 05</t>
  </si>
  <si>
    <t>VEW 014</t>
  </si>
  <si>
    <t>VTE 891</t>
  </si>
  <si>
    <t>VKP 162</t>
  </si>
  <si>
    <t>VES 401</t>
  </si>
  <si>
    <t>VES 537</t>
  </si>
  <si>
    <t>VED 005</t>
  </si>
  <si>
    <t>VED 001</t>
  </si>
  <si>
    <t>VED 004</t>
  </si>
  <si>
    <t>VED 008</t>
  </si>
  <si>
    <t>VAI 03</t>
  </si>
  <si>
    <t>VES 541</t>
  </si>
  <si>
    <t>VNK 805</t>
  </si>
  <si>
    <t>VON 17</t>
  </si>
  <si>
    <t>VGG 008</t>
  </si>
  <si>
    <t>VDL 37</t>
  </si>
  <si>
    <t>VON 05</t>
  </si>
  <si>
    <t>VGG 034</t>
  </si>
  <si>
    <t>VGG 036</t>
  </si>
  <si>
    <t>VON 13</t>
  </si>
  <si>
    <t>VDL 31</t>
  </si>
  <si>
    <t>VGG 033</t>
  </si>
  <si>
    <t>VON 14</t>
  </si>
  <si>
    <t>VDL 36</t>
  </si>
  <si>
    <t>VON 02</t>
  </si>
  <si>
    <t>VGG 038</t>
  </si>
  <si>
    <t>VON 10</t>
  </si>
  <si>
    <t>VTH 10</t>
  </si>
  <si>
    <t>VGG 027</t>
  </si>
  <si>
    <t>VON 16</t>
  </si>
  <si>
    <t>VGG 001</t>
  </si>
  <si>
    <t>VGG 007</t>
  </si>
  <si>
    <t>VGG 024</t>
  </si>
  <si>
    <t>VGG 031</t>
  </si>
  <si>
    <t>VGG 032</t>
  </si>
  <si>
    <t>VGG 030</t>
  </si>
  <si>
    <t>VGG 026</t>
  </si>
  <si>
    <t>VDL 33</t>
  </si>
  <si>
    <t>VGG 004</t>
  </si>
  <si>
    <t>VON 15</t>
  </si>
  <si>
    <t>VON 11</t>
  </si>
  <si>
    <t>VDL 38</t>
  </si>
  <si>
    <t>VGG 037</t>
  </si>
  <si>
    <t>VON 12</t>
  </si>
  <si>
    <t>VGG 035</t>
  </si>
  <si>
    <t>VGG 090</t>
  </si>
  <si>
    <t>VGG 016</t>
  </si>
  <si>
    <t>VTH 11</t>
  </si>
  <si>
    <t>VGG 010</t>
  </si>
  <si>
    <t>VGG 102</t>
  </si>
  <si>
    <t>VGG 106</t>
  </si>
  <si>
    <t>VGG 105</t>
  </si>
  <si>
    <t>VGG 107</t>
  </si>
  <si>
    <t>VGG 104</t>
  </si>
  <si>
    <t>VGG 112</t>
  </si>
  <si>
    <t>VGG 103</t>
  </si>
  <si>
    <t>VGG 111</t>
  </si>
  <si>
    <t>VDL 34</t>
  </si>
  <si>
    <t>VGG 018</t>
  </si>
  <si>
    <t>VGG 108</t>
  </si>
  <si>
    <t>VGG 101</t>
  </si>
  <si>
    <t>VDL 40</t>
  </si>
  <si>
    <t>VGG 100</t>
  </si>
  <si>
    <t>VGG 110</t>
  </si>
  <si>
    <t>VDL 42</t>
  </si>
  <si>
    <t>VGN 15</t>
  </si>
  <si>
    <t>VGN 07</t>
  </si>
  <si>
    <t>VGN 12</t>
  </si>
  <si>
    <t>VGN 08</t>
  </si>
  <si>
    <t>VGN 16</t>
  </si>
  <si>
    <t>VRA 03</t>
  </si>
  <si>
    <t>VGN 14</t>
  </si>
  <si>
    <t>VGN 13</t>
  </si>
  <si>
    <t>VGN 11</t>
  </si>
  <si>
    <t>VKK 01</t>
  </si>
  <si>
    <t>VJY 04</t>
  </si>
  <si>
    <t>VSP 05</t>
  </si>
  <si>
    <t>VJL 01</t>
  </si>
  <si>
    <t>VKK 02</t>
  </si>
  <si>
    <t>VKK 03</t>
  </si>
  <si>
    <t>VAA 03</t>
  </si>
  <si>
    <t>VJL 02</t>
  </si>
  <si>
    <t>VAC 03</t>
  </si>
  <si>
    <t>VJY 03</t>
  </si>
  <si>
    <t>VSP 02</t>
  </si>
  <si>
    <t>VSP 04</t>
  </si>
  <si>
    <t>VJY 06</t>
  </si>
  <si>
    <t>VGL 05</t>
  </si>
  <si>
    <t>VGL 08</t>
  </si>
  <si>
    <t>VGL 07</t>
  </si>
  <si>
    <t>VGN 26</t>
  </si>
  <si>
    <t>VGN 27</t>
  </si>
  <si>
    <t>VGN 25</t>
  </si>
  <si>
    <t>VAD 08</t>
  </si>
  <si>
    <t>VAD 05</t>
  </si>
  <si>
    <t>VAD 03</t>
  </si>
  <si>
    <t>VAD 07</t>
  </si>
  <si>
    <t>VAD 04</t>
  </si>
  <si>
    <t>VAD 09</t>
  </si>
  <si>
    <t>VAD 06</t>
  </si>
  <si>
    <t>VTK 06</t>
  </si>
  <si>
    <t>VTK 01</t>
  </si>
  <si>
    <t>VTK 05</t>
  </si>
  <si>
    <t>VRD 03</t>
  </si>
  <si>
    <t>VRD 01</t>
  </si>
  <si>
    <t>VTK 02</t>
  </si>
  <si>
    <t>VTK 03</t>
  </si>
  <si>
    <t>VRD 04</t>
  </si>
  <si>
    <t>VRD 02</t>
  </si>
  <si>
    <t>VWP 51</t>
  </si>
  <si>
    <t>VWP 50</t>
  </si>
  <si>
    <t>VWP 52</t>
  </si>
  <si>
    <t>VWP 12</t>
  </si>
  <si>
    <t>VWP 11</t>
  </si>
  <si>
    <t>VWP 10</t>
  </si>
  <si>
    <t>VWP 06</t>
  </si>
  <si>
    <t>VWP 09</t>
  </si>
  <si>
    <t>VUL 01</t>
  </si>
  <si>
    <t>VUL 03</t>
  </si>
  <si>
    <t>VWP 05</t>
  </si>
  <si>
    <t>VIN 01</t>
  </si>
  <si>
    <t>VIN 02</t>
  </si>
  <si>
    <t>VASR 0002</t>
  </si>
  <si>
    <t>VASR 0051</t>
  </si>
  <si>
    <t>VASR 1439</t>
  </si>
  <si>
    <t>VDF 135</t>
  </si>
  <si>
    <t>VASR 4010</t>
  </si>
  <si>
    <t>VDF 102</t>
  </si>
  <si>
    <t>VASR 1501</t>
  </si>
  <si>
    <t>VASR 1503</t>
  </si>
  <si>
    <t>VDF 133</t>
  </si>
  <si>
    <t>VC 011</t>
  </si>
  <si>
    <t>VDC 2033</t>
  </si>
  <si>
    <t>VSN 019</t>
  </si>
  <si>
    <t>VDC 2036</t>
  </si>
  <si>
    <t>VDC 2028</t>
  </si>
  <si>
    <t>VDC 2020</t>
  </si>
  <si>
    <t>VDC 2038</t>
  </si>
  <si>
    <t>VDC 2039</t>
  </si>
  <si>
    <t>VIS 01</t>
  </si>
  <si>
    <t>VRL 04</t>
  </si>
  <si>
    <t>VRL 02</t>
  </si>
  <si>
    <t>VSM 34H</t>
  </si>
  <si>
    <t>VRL 01</t>
  </si>
  <si>
    <t>VSM 34C</t>
  </si>
  <si>
    <t>VDC 2017H</t>
  </si>
  <si>
    <t>VDC 2017T</t>
  </si>
  <si>
    <t>VUJ 09</t>
  </si>
  <si>
    <t>VSM 25</t>
  </si>
  <si>
    <t>VIS 02</t>
  </si>
  <si>
    <t>VSN 017</t>
  </si>
  <si>
    <t>VRL 03</t>
  </si>
  <si>
    <t>VDO 03</t>
  </si>
  <si>
    <t>VRE 9008</t>
  </si>
  <si>
    <t>VEG 02</t>
  </si>
  <si>
    <t>VSY 02</t>
  </si>
  <si>
    <t>VJM 06</t>
  </si>
  <si>
    <t>VRE 9004</t>
  </si>
  <si>
    <t>VJM 08</t>
  </si>
  <si>
    <t>VDO 07</t>
  </si>
  <si>
    <t>VUJ 03</t>
  </si>
  <si>
    <t>VUJ 02</t>
  </si>
  <si>
    <t>VSN 015</t>
  </si>
  <si>
    <t>VSN 018</t>
  </si>
  <si>
    <t>VUJ 06</t>
  </si>
  <si>
    <t>VDO 02</t>
  </si>
  <si>
    <t>VRE 9009</t>
  </si>
  <si>
    <t>VSN 012</t>
  </si>
  <si>
    <t>VUJ 01</t>
  </si>
  <si>
    <t>VDF 603</t>
  </si>
  <si>
    <t>VUJ 07</t>
  </si>
  <si>
    <t>VDF 600</t>
  </si>
  <si>
    <t>VDO 05</t>
  </si>
  <si>
    <t>VDO 04</t>
  </si>
  <si>
    <t>VEG 01</t>
  </si>
  <si>
    <t>VRE 9002</t>
  </si>
  <si>
    <t>VJM 09</t>
  </si>
  <si>
    <t>VJM 04</t>
  </si>
  <si>
    <t>VRE 9000C</t>
  </si>
  <si>
    <t>VRE 9011</t>
  </si>
  <si>
    <t>VRE 9000H</t>
  </si>
  <si>
    <t>VSF 02</t>
  </si>
  <si>
    <t>VNDR 01</t>
  </si>
  <si>
    <t>VJK 02</t>
  </si>
  <si>
    <t>VDQ 04</t>
  </si>
  <si>
    <t>VDQ 05</t>
  </si>
  <si>
    <t>VDQ 02</t>
  </si>
  <si>
    <t>VDQ 12</t>
  </si>
  <si>
    <t>VDQ 10</t>
  </si>
  <si>
    <t>VDQ 01</t>
  </si>
  <si>
    <t>VJM 05</t>
  </si>
  <si>
    <t>VJM 011</t>
  </si>
  <si>
    <t>VJK 03</t>
  </si>
  <si>
    <t>VSD 21</t>
  </si>
  <si>
    <t>VSD 22</t>
  </si>
  <si>
    <t>VNDR 02</t>
  </si>
  <si>
    <t>VDF 905</t>
  </si>
  <si>
    <t>VMA 03</t>
  </si>
  <si>
    <t>VMA 07</t>
  </si>
  <si>
    <t>VDF 903</t>
  </si>
  <si>
    <t>VMA 02</t>
  </si>
  <si>
    <t>VMA 04</t>
  </si>
  <si>
    <t>VMA 08</t>
  </si>
  <si>
    <t>VNDR 07</t>
  </si>
  <si>
    <t>VNDR 08</t>
  </si>
  <si>
    <t>VSF 01</t>
  </si>
  <si>
    <t>VNDR 09</t>
  </si>
  <si>
    <t>VNDR 04</t>
  </si>
  <si>
    <t>VMA 09</t>
  </si>
  <si>
    <t>VDF 700</t>
  </si>
  <si>
    <t>VDF 701</t>
  </si>
  <si>
    <t>VDF 707</t>
  </si>
  <si>
    <t>VDF 706</t>
  </si>
  <si>
    <t>VDF 702</t>
  </si>
  <si>
    <t>VDV 091C</t>
  </si>
  <si>
    <t>VDV 091H</t>
  </si>
  <si>
    <t>VRS 03</t>
  </si>
  <si>
    <t>VJF 01</t>
  </si>
  <si>
    <t>VDV 3007</t>
  </si>
  <si>
    <t>VDV 3008</t>
  </si>
  <si>
    <t>VRS 06</t>
  </si>
  <si>
    <t>VDV 3010</t>
  </si>
  <si>
    <t>VRS 05</t>
  </si>
  <si>
    <t>VDV 118</t>
  </si>
  <si>
    <t>VHD 1312</t>
  </si>
  <si>
    <t>VDV 3013</t>
  </si>
  <si>
    <t>VDV 3009</t>
  </si>
  <si>
    <t>VHD 1553</t>
  </si>
  <si>
    <t>VJF 04</t>
  </si>
  <si>
    <t>VJF 03</t>
  </si>
  <si>
    <t>VHD 1311</t>
  </si>
  <si>
    <t>VDV 3011</t>
  </si>
  <si>
    <t>VDV 3012</t>
  </si>
  <si>
    <t>VEP 5224</t>
  </si>
  <si>
    <t>VEP 5223</t>
  </si>
  <si>
    <t>VEP 013</t>
  </si>
  <si>
    <t>VEP 5191</t>
  </si>
  <si>
    <t>VHR 02</t>
  </si>
  <si>
    <t>VEP 5192</t>
  </si>
  <si>
    <t>VHR 01</t>
  </si>
  <si>
    <t>VHR 03</t>
  </si>
  <si>
    <t>VSD 14</t>
  </si>
  <si>
    <t>VSD 03</t>
  </si>
  <si>
    <t>VSD 16</t>
  </si>
  <si>
    <t>VSD 15</t>
  </si>
  <si>
    <t>VDF 803</t>
  </si>
  <si>
    <t>VDF 805</t>
  </si>
  <si>
    <t>VDF 801</t>
  </si>
  <si>
    <t>VDF 800</t>
  </si>
  <si>
    <t>VSY 01</t>
  </si>
  <si>
    <t>VDG 01</t>
  </si>
  <si>
    <t>VDG 02</t>
  </si>
  <si>
    <t>VSD 02</t>
  </si>
  <si>
    <t>VWD 06</t>
  </si>
  <si>
    <t>VVN 01</t>
  </si>
  <si>
    <t>VVN 03</t>
  </si>
  <si>
    <t>VWD 02</t>
  </si>
  <si>
    <t>VWD 05</t>
  </si>
  <si>
    <t>VVN 02</t>
  </si>
  <si>
    <t>VPW 07</t>
  </si>
  <si>
    <t>VHN 02</t>
  </si>
  <si>
    <t>VHN 05</t>
  </si>
  <si>
    <t>VHN 01</t>
  </si>
  <si>
    <t>VHN 03</t>
  </si>
  <si>
    <t>VHN 04</t>
  </si>
  <si>
    <t>Everflow</t>
  </si>
  <si>
    <t>PU</t>
  </si>
  <si>
    <t>EVA</t>
  </si>
  <si>
    <t>Akrilic</t>
  </si>
  <si>
    <t>Baju Muslim</t>
  </si>
  <si>
    <t>Repstop</t>
  </si>
  <si>
    <t>Tas Gunung</t>
  </si>
  <si>
    <t>Blouse</t>
  </si>
  <si>
    <t>Bludru</t>
  </si>
  <si>
    <t>Sifone</t>
  </si>
  <si>
    <t>Rayon</t>
  </si>
  <si>
    <t>Sarimbit</t>
  </si>
  <si>
    <t>Jaket Baseball</t>
  </si>
  <si>
    <t>Jaket Kulit</t>
  </si>
  <si>
    <t>Celana Jogger</t>
  </si>
  <si>
    <t>Celana Jeans</t>
  </si>
  <si>
    <t>Jeans Stretch</t>
  </si>
  <si>
    <t>Soft Jeans</t>
  </si>
  <si>
    <t>Denim kanvas</t>
  </si>
  <si>
    <t>Kanvas Sintetis</t>
  </si>
  <si>
    <t>Suede Canvas</t>
  </si>
  <si>
    <t>Sintetis Mes</t>
  </si>
  <si>
    <t>Sintetis Kom</t>
  </si>
  <si>
    <t>Sepatu Heels Formal</t>
  </si>
  <si>
    <t>Sepatu Wedges Tali</t>
  </si>
  <si>
    <t>Kelom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</si>
</sst>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4" x14ac:knownFonts="1">
    <font>
      <sz val="10"/>
      <name val="Arial"/>
      <charset val="1"/>
    </font>
    <font>
      <sz val="10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8"/>
      <name val="Century Gothic"/>
      <family val="2"/>
    </font>
    <font>
      <b/>
      <sz val="23"/>
      <name val="Century Gothic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color rgb="FF000000"/>
      <name val="Verdana"/>
      <family val="2"/>
    </font>
    <font>
      <sz val="11"/>
      <name val="Calibri"/>
      <family val="2"/>
    </font>
    <font>
      <sz val="8.5"/>
      <name val="Arial"/>
      <family val="2"/>
    </font>
    <font>
      <sz val="9"/>
      <name val="Century Gothic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/>
      <bottom style="medium">
        <color rgb="FFE0E0E0"/>
      </bottom>
      <diagonal/>
    </border>
    <border>
      <left/>
      <right/>
      <top style="medium">
        <color rgb="FFE0E0E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101">
    <xf numFmtId="0" fontId="0" fillId="0" borderId="0" xfId="0"/>
    <xf numFmtId="0" fontId="3" fillId="0" borderId="1" xfId="4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164" fontId="4" fillId="0" borderId="1" xfId="3" applyNumberFormat="1" applyFont="1" applyFill="1" applyBorder="1" applyAlignment="1">
      <alignment vertical="center"/>
    </xf>
    <xf numFmtId="0" fontId="4" fillId="0" borderId="0" xfId="4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1" fontId="4" fillId="0" borderId="0" xfId="4" applyNumberFormat="1" applyFont="1" applyBorder="1" applyAlignment="1">
      <alignment vertical="center"/>
    </xf>
    <xf numFmtId="1" fontId="4" fillId="0" borderId="0" xfId="4" applyNumberFormat="1" applyFont="1" applyBorder="1" applyAlignment="1">
      <alignment horizontal="right" vertical="center"/>
    </xf>
    <xf numFmtId="1" fontId="4" fillId="0" borderId="0" xfId="4" applyNumberFormat="1" applyFont="1" applyAlignment="1">
      <alignment vertical="center"/>
    </xf>
    <xf numFmtId="1" fontId="4" fillId="0" borderId="0" xfId="2" applyNumberFormat="1" applyFont="1" applyAlignment="1">
      <alignment vertical="center"/>
    </xf>
    <xf numFmtId="1" fontId="4" fillId="0" borderId="0" xfId="2" applyNumberFormat="1" applyFont="1" applyBorder="1" applyAlignment="1">
      <alignment vertical="center"/>
    </xf>
    <xf numFmtId="0" fontId="2" fillId="0" borderId="0" xfId="0" applyFont="1"/>
    <xf numFmtId="0" fontId="3" fillId="0" borderId="0" xfId="4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 vertical="center"/>
    </xf>
    <xf numFmtId="164" fontId="4" fillId="0" borderId="0" xfId="3" applyNumberFormat="1" applyFont="1" applyFill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164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4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Border="1"/>
    <xf numFmtId="43" fontId="0" fillId="0" borderId="0" xfId="0" applyNumberFormat="1" applyBorder="1"/>
    <xf numFmtId="0" fontId="4" fillId="2" borderId="0" xfId="4" applyFont="1" applyFill="1" applyBorder="1" applyAlignment="1">
      <alignment vertical="center"/>
    </xf>
    <xf numFmtId="41" fontId="0" fillId="0" borderId="0" xfId="2" applyFont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2" fillId="2" borderId="0" xfId="0" applyFont="1" applyFill="1" applyBorder="1"/>
    <xf numFmtId="0" fontId="4" fillId="0" borderId="0" xfId="4" applyFont="1" applyFill="1" applyBorder="1" applyAlignment="1">
      <alignment vertical="center"/>
    </xf>
    <xf numFmtId="164" fontId="0" fillId="0" borderId="0" xfId="1" applyNumberFormat="1" applyFont="1" applyFill="1" applyBorder="1"/>
    <xf numFmtId="41" fontId="0" fillId="0" borderId="0" xfId="2" applyFont="1" applyFill="1" applyBorder="1"/>
    <xf numFmtId="0" fontId="0" fillId="0" borderId="0" xfId="0" applyFill="1" applyBorder="1"/>
    <xf numFmtId="41" fontId="0" fillId="3" borderId="0" xfId="2" applyFont="1" applyFill="1" applyBorder="1"/>
    <xf numFmtId="0" fontId="0" fillId="3" borderId="0" xfId="0" applyFill="1" applyBorder="1"/>
    <xf numFmtId="0" fontId="0" fillId="4" borderId="0" xfId="0" applyFill="1" applyBorder="1"/>
    <xf numFmtId="0" fontId="2" fillId="0" borderId="0" xfId="0" applyFont="1" applyFill="1" applyBorder="1"/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Fill="1"/>
    <xf numFmtId="0" fontId="4" fillId="0" borderId="0" xfId="4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5" fontId="9" fillId="0" borderId="0" xfId="1" applyNumberFormat="1" applyFont="1" applyAlignment="1">
      <alignment horizontal="right" vertical="center" wrapText="1"/>
    </xf>
    <xf numFmtId="165" fontId="2" fillId="0" borderId="0" xfId="1" applyNumberFormat="1" applyFont="1" applyFill="1"/>
    <xf numFmtId="164" fontId="9" fillId="0" borderId="0" xfId="1" applyNumberFormat="1" applyFont="1" applyAlignment="1">
      <alignment horizontal="right" vertical="center" wrapText="1"/>
    </xf>
    <xf numFmtId="164" fontId="2" fillId="0" borderId="0" xfId="1" applyNumberFormat="1" applyFont="1" applyFill="1"/>
    <xf numFmtId="164" fontId="2" fillId="0" borderId="3" xfId="1" applyNumberFormat="1" applyFont="1" applyFill="1" applyBorder="1" applyAlignment="1">
      <alignment vertical="center" wrapText="1"/>
    </xf>
    <xf numFmtId="165" fontId="9" fillId="0" borderId="0" xfId="1" applyNumberFormat="1" applyFont="1" applyAlignment="1">
      <alignment horizontal="left" vertical="center" wrapText="1"/>
    </xf>
    <xf numFmtId="165" fontId="11" fillId="0" borderId="3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Alignment="1">
      <alignment vertical="center"/>
    </xf>
    <xf numFmtId="0" fontId="0" fillId="0" borderId="0" xfId="0" applyFont="1" applyBorder="1"/>
    <xf numFmtId="0" fontId="0" fillId="0" borderId="5" xfId="0" pivotButton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pivotButton="1" applyBorder="1"/>
    <xf numFmtId="0" fontId="0" fillId="0" borderId="13" xfId="0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6" xfId="0" pivotButton="1" applyBorder="1"/>
    <xf numFmtId="0" fontId="12" fillId="2" borderId="0" xfId="4" applyFont="1" applyFill="1" applyAlignment="1">
      <alignment vertical="center"/>
    </xf>
    <xf numFmtId="164" fontId="12" fillId="2" borderId="0" xfId="3" applyNumberFormat="1" applyFont="1" applyFill="1" applyBorder="1" applyAlignment="1">
      <alignment vertical="center"/>
    </xf>
    <xf numFmtId="0" fontId="2" fillId="2" borderId="0" xfId="0" applyFont="1" applyFill="1" applyAlignment="1"/>
    <xf numFmtId="0" fontId="13" fillId="2" borderId="0" xfId="0" applyFont="1" applyFill="1" applyBorder="1"/>
    <xf numFmtId="164" fontId="2" fillId="2" borderId="0" xfId="1" applyNumberFormat="1" applyFont="1" applyFill="1"/>
    <xf numFmtId="0" fontId="12" fillId="0" borderId="0" xfId="4" applyFont="1" applyFill="1" applyAlignment="1">
      <alignment vertical="center"/>
    </xf>
    <xf numFmtId="164" fontId="12" fillId="0" borderId="0" xfId="3" applyNumberFormat="1" applyFont="1" applyBorder="1" applyAlignment="1">
      <alignment vertical="center"/>
    </xf>
    <xf numFmtId="0" fontId="13" fillId="0" borderId="0" xfId="0" applyFont="1" applyBorder="1"/>
    <xf numFmtId="164" fontId="1" fillId="0" borderId="0" xfId="1" applyNumberFormat="1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0" fontId="1" fillId="0" borderId="0" xfId="0" applyFont="1" applyBorder="1"/>
    <xf numFmtId="165" fontId="2" fillId="0" borderId="0" xfId="1" applyNumberFormat="1" applyFont="1" applyFill="1"/>
    <xf numFmtId="165" fontId="11" fillId="0" borderId="4" xfId="1" applyNumberFormat="1" applyFont="1" applyFill="1" applyBorder="1" applyAlignment="1">
      <alignment vertical="center" wrapText="1"/>
    </xf>
    <xf numFmtId="165" fontId="11" fillId="0" borderId="3" xfId="1" applyNumberFormat="1" applyFont="1" applyFill="1" applyBorder="1" applyAlignment="1">
      <alignment vertical="center" wrapText="1"/>
    </xf>
    <xf numFmtId="165" fontId="11" fillId="0" borderId="0" xfId="1" applyNumberFormat="1" applyFont="1" applyFill="1" applyAlignment="1">
      <alignment vertical="center" wrapText="1"/>
    </xf>
    <xf numFmtId="0" fontId="6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0" fillId="0" borderId="14" xfId="0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</cellXfs>
  <cellStyles count="5">
    <cellStyle name="Comma" xfId="1" builtinId="3"/>
    <cellStyle name="Comma [0] 2" xfId="2"/>
    <cellStyle name="Comma 2" xfId="3"/>
    <cellStyle name="Normal" xfId="0" builtinId="0"/>
    <cellStyle name="Normal 2" xfId="4"/>
  </cellStyles>
  <dxfs count="29">
    <dxf>
      <numFmt numFmtId="164" formatCode="_(* #,##0_);_(* \(#,##0\);_(* &quot;-&quot;??_);_(@_)"/>
    </dxf>
    <dxf>
      <numFmt numFmtId="164" formatCode="_(* #,##0_);_(* \(#,##0\);_(* &quot;-&quot;??_);_(@_)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64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BCL10917" refreshedDate="43132.747085069444" createdVersion="5" refreshedVersion="6" recordCount="2388">
  <cacheSource type="worksheet">
    <worksheetSource ref="A1:K65146" sheet="Data"/>
  </cacheSource>
  <cacheFields count="11">
    <cacheField name="No" numFmtId="0">
      <sharedItems containsBlank="1" containsMixedTypes="1" containsNumber="1" containsInteger="1" minValue="1" maxValue="547"/>
    </cacheField>
    <cacheField name="Kode" numFmtId="0">
      <sharedItems containsBlank="1"/>
    </cacheField>
    <cacheField name="Harga" numFmtId="0">
      <sharedItems containsString="0" containsBlank="1" containsNumber="1" containsInteger="1" minValue="48000" maxValue="489000"/>
    </cacheField>
    <cacheField name="Jenis Barang" numFmtId="0">
      <sharedItems containsBlank="1" count="91">
        <s v="Sepatu Anak Casual"/>
        <s v="Sepatu Anak Futsal"/>
        <s v="Sepatu Anak Boot"/>
        <s v="Sandal Anak"/>
        <s v="Sandal Anak Gunung"/>
        <s v="Sepatu Toddler Casual"/>
        <s v="Sepatu Toddler Boot"/>
        <s v="Sandal Toddler"/>
        <s v="Sandal Toddler Gunung"/>
        <s v="Sandal Wedges"/>
        <s v="Sepatu Toddler Flat"/>
        <s v="Sandal Toddler Wedges"/>
        <s v="Tshirt Anak"/>
        <s v="Tshirt Anak 3/4"/>
        <s v="Tshirt Anak Panjang"/>
        <s v="Lacoste Anak"/>
        <s v="Kemeja Anak Panjang"/>
        <s v="Jacket Anak"/>
        <s v="Celana Anak Panjang"/>
        <s v="Celana Anak Pendek"/>
        <s v="Celana Anak 3/4"/>
        <s v="Dress Anak"/>
        <s v="Jumpsuit Anak"/>
        <s v="Baju Muslim Anak"/>
        <s v="Mukena Anak"/>
        <s v="Tas Anak"/>
        <s v="Tas Anak Trolly"/>
        <s v="Tshirt"/>
        <s v="Tshirt Panjang"/>
        <s v="Tshirt Panjang Berkerah"/>
        <s v="Kemeja Pendek"/>
        <s v="Tshirt 3/4"/>
        <s v="Tshirt Kerah"/>
        <s v="Kemeja Panjang"/>
        <s v="Tshirt (Muslim)"/>
        <s v="Gamis"/>
        <s v="Dress"/>
        <s v="Jumpsuit"/>
        <s v="Kemeja"/>
        <s v="Sweater"/>
        <s v="Jaket"/>
        <s v="Celana Panjang"/>
        <s v="Celana Pendek"/>
        <s v="Rok"/>
        <s v="Rok + Celana"/>
        <s v="Sepatu"/>
        <s v="Sandal"/>
        <s v="Tas Punggung"/>
        <s v="Tas Selendang"/>
        <s v="Topi"/>
        <s v="Dompet"/>
        <s v="Sabuk"/>
        <s v="Kemeja Anak Pendek"/>
        <s v="Sweater Anak"/>
        <s v="Gamis Anak"/>
        <s v="Jumpsuit Baby"/>
        <s v="Atasan + Bawahan"/>
        <s v="Outher"/>
        <s v="Rok Anak"/>
        <s v="Sepatu Anak Flat"/>
        <s v="Tshirt Reglan"/>
        <s v="Tshirt Baseball"/>
        <s v="Celana Joger"/>
        <s v="Tas Samping"/>
        <s v="Sepatu Casual"/>
        <s v="Jacket Parka"/>
        <s v="Fashion Bag"/>
        <s v="Sepatu Flat"/>
        <s v="Sepatu Anak"/>
        <s v="Sandal Adventure"/>
        <s v="Sandal Heels"/>
        <s v="Sandal Teplek"/>
        <s v="Sepatu Ballet"/>
        <s v="Sepatu Boot"/>
        <s v="Sepatu Formal"/>
        <s v="Sepatu Sport"/>
        <s v="Sandal Casual"/>
        <s v="Sepatu Bustong"/>
        <s v="Sepatu Bola"/>
        <s v="Sepatu Futsal"/>
        <s v="Blouse"/>
        <s v="Sarimbit"/>
        <s v="Jaket Baseball"/>
        <s v="Jaket Kulit"/>
        <s v="Celana Jogger"/>
        <s v="Celana Jeans"/>
        <s v="Sepatu Heels Formal"/>
        <s v="Sepatu Wedges Tali"/>
        <s v="Baju Muslim"/>
        <s v="Tas Gunung"/>
        <m/>
      </sharedItems>
    </cacheField>
    <cacheField name="Jenis Bahan" numFmtId="0">
      <sharedItems containsBlank="1" count="81">
        <s v="Sintetis"/>
        <s v="Suede"/>
        <s v="Canvas"/>
        <s v="Kulit"/>
        <s v="Webbing"/>
        <s v="Denim"/>
        <s v="Octopus"/>
        <s v="Silky"/>
        <s v="Cotton"/>
        <s v="Lacoste"/>
        <s v="Fleece"/>
        <s v="Diadora"/>
        <s v="Terry"/>
        <s v="GN"/>
        <s v="Oscar"/>
        <s v="Parasit"/>
        <s v="Taslan"/>
        <s v="Ferary"/>
        <s v="Velvet"/>
        <s v="Jersey"/>
        <s v="Cotton Paris"/>
        <s v="Spandex"/>
        <s v="Micro"/>
        <s v="Lotto"/>
        <s v="Jiem"/>
        <s v="Dinir"/>
        <s v="Dolby"/>
        <s v="Cordura"/>
        <s v="Cotton Combed"/>
        <s v="Cotton Pique"/>
        <s v="Poplin"/>
        <s v="Baby Canvas"/>
        <s v="Chambray-Spandek"/>
        <s v="Cotton Spandek"/>
        <s v="Chambray"/>
        <s v="Chiffon"/>
        <s v="Cotton Flanel"/>
        <s v="Synthetic - Nylon"/>
        <s v="Zn Taslan"/>
        <s v="American Drill"/>
        <s v="Taslan ZN"/>
        <s v="Terry - Milky"/>
        <s v="Twill"/>
        <s v="Denim - Fleece"/>
        <s v="Corduroy"/>
        <s v="Cotton Poplin"/>
        <s v="Suede - Nylon"/>
        <s v="Suede Leather"/>
        <s v="Genuine Leather"/>
        <s v="Suede Leather - Mesh"/>
        <s v="Suede - Canvas"/>
        <s v="Synthetic - Mesh"/>
        <s v="Nylon"/>
        <s v="Knitting"/>
        <s v="Synthetic + Canvas"/>
        <s v="Drill"/>
        <s v="Micro Fleece"/>
        <s v="Canvas Marsoto"/>
        <s v="Baby Terry"/>
        <s v="Cotton - Chambray"/>
        <s v="Spandek Rayon"/>
        <s v="Parasit - Milky Foam"/>
        <s v="Taslan JN"/>
        <s v="Taslan - Fleece"/>
        <s v="Cordura - Canvas"/>
        <s v="Canvas - Synth"/>
        <s v="Canvas - Suede"/>
        <m/>
        <s v="Sifone"/>
        <s v="Rayon"/>
        <s v="Combed"/>
        <s v="Akrilic"/>
        <s v="Jeans Stretch"/>
        <s v="Soft Jeans"/>
        <s v="Denim kanvas"/>
        <s v="Kanvas Sintetis"/>
        <s v="Suede Canvas"/>
        <s v="Sintetis Mes"/>
        <s v="Sintetis Kom"/>
        <s v="Repstop"/>
        <s v="Bludru"/>
      </sharedItems>
    </cacheField>
    <cacheField name="Gender" numFmtId="0">
      <sharedItems containsBlank="1" count="4">
        <s v="Cowok"/>
        <s v="Cewek"/>
        <m/>
        <s v="Unisex"/>
      </sharedItems>
    </cacheField>
    <cacheField name="Jenis Sol" numFmtId="0">
      <sharedItems containsBlank="1" count="10">
        <s v="Rubber"/>
        <s v="TPR"/>
        <s v="Docmar"/>
        <s v="Fiber"/>
        <s v="Spon"/>
        <m/>
        <s v="Eva"/>
        <s v="TPR Eva"/>
        <s v="PU"/>
        <s v="Kelom"/>
      </sharedItems>
    </cacheField>
    <cacheField name="Disc" numFmtId="164">
      <sharedItems containsString="0" containsBlank="1" containsNumber="1" containsInteger="1" minValue="33480" maxValue="291900"/>
    </cacheField>
    <cacheField name="Hpp1" numFmtId="164">
      <sharedItems containsString="0" containsBlank="1" containsNumber="1" minValue="23436" maxValue="291900"/>
    </cacheField>
    <cacheField name="Hpp2" numFmtId="164">
      <sharedItems containsString="0" containsBlank="1" containsNumber="1" minValue="23436" maxValue="291900"/>
    </cacheField>
    <cacheField name="Brand" numFmtId="0">
      <sharedItems containsBlank="1" count="9">
        <s v="CTZ Jr"/>
        <s v="HRCN"/>
        <s v="TDLR"/>
        <s v="GSHOP"/>
        <s v="JVS"/>
        <s v="CBR"/>
        <s v="Garsel"/>
        <s v="Everflow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8">
  <r>
    <n v="1"/>
    <s v="CNY 008"/>
    <n v="101500"/>
    <x v="0"/>
    <x v="0"/>
    <x v="0"/>
    <x v="0"/>
    <n v="91350"/>
    <n v="63945"/>
    <n v="63945"/>
    <x v="0"/>
  </r>
  <r>
    <n v="2"/>
    <s v="CSN 082"/>
    <n v="104000"/>
    <x v="0"/>
    <x v="0"/>
    <x v="0"/>
    <x v="0"/>
    <n v="93600"/>
    <n v="65520"/>
    <n v="65520"/>
    <x v="0"/>
  </r>
  <r>
    <n v="3"/>
    <s v="CAT 025"/>
    <n v="100500"/>
    <x v="0"/>
    <x v="0"/>
    <x v="0"/>
    <x v="0"/>
    <n v="90450"/>
    <n v="63315"/>
    <n v="63315"/>
    <x v="0"/>
  </r>
  <r>
    <n v="4"/>
    <s v="CTF 086"/>
    <n v="104000"/>
    <x v="0"/>
    <x v="1"/>
    <x v="0"/>
    <x v="1"/>
    <n v="93600"/>
    <n v="65520"/>
    <n v="65520"/>
    <x v="0"/>
  </r>
  <r>
    <n v="5"/>
    <s v="CNS 060"/>
    <n v="100000"/>
    <x v="0"/>
    <x v="0"/>
    <x v="0"/>
    <x v="1"/>
    <n v="90000"/>
    <n v="63000"/>
    <n v="63000"/>
    <x v="0"/>
  </r>
  <r>
    <n v="6"/>
    <s v="CSN 089"/>
    <n v="104000"/>
    <x v="0"/>
    <x v="0"/>
    <x v="0"/>
    <x v="1"/>
    <n v="93600"/>
    <n v="65520"/>
    <n v="65520"/>
    <x v="0"/>
  </r>
  <r>
    <n v="7"/>
    <s v="CSN 006"/>
    <n v="102000"/>
    <x v="0"/>
    <x v="1"/>
    <x v="0"/>
    <x v="0"/>
    <n v="91800"/>
    <n v="64260"/>
    <n v="64260"/>
    <x v="0"/>
  </r>
  <r>
    <n v="8"/>
    <s v="CSJ 009"/>
    <n v="97000"/>
    <x v="0"/>
    <x v="0"/>
    <x v="0"/>
    <x v="0"/>
    <n v="87300"/>
    <n v="61110"/>
    <n v="61110"/>
    <x v="0"/>
  </r>
  <r>
    <n v="9"/>
    <s v="CTF 004"/>
    <n v="114500"/>
    <x v="0"/>
    <x v="1"/>
    <x v="0"/>
    <x v="1"/>
    <n v="103050"/>
    <n v="72135"/>
    <n v="72135"/>
    <x v="0"/>
  </r>
  <r>
    <n v="10"/>
    <s v="CNY 015"/>
    <n v="104000"/>
    <x v="0"/>
    <x v="0"/>
    <x v="0"/>
    <x v="1"/>
    <n v="93600"/>
    <n v="65520"/>
    <n v="65520"/>
    <x v="0"/>
  </r>
  <r>
    <n v="11"/>
    <s v="CSJ 007"/>
    <n v="100500"/>
    <x v="0"/>
    <x v="2"/>
    <x v="0"/>
    <x v="0"/>
    <n v="90450"/>
    <n v="63315"/>
    <n v="63315"/>
    <x v="0"/>
  </r>
  <r>
    <n v="12"/>
    <s v="CMR 323"/>
    <n v="120000"/>
    <x v="0"/>
    <x v="0"/>
    <x v="0"/>
    <x v="1"/>
    <n v="108000"/>
    <n v="75600"/>
    <n v="75600"/>
    <x v="0"/>
  </r>
  <r>
    <n v="13"/>
    <s v="CTF 085"/>
    <n v="104000"/>
    <x v="0"/>
    <x v="2"/>
    <x v="0"/>
    <x v="1"/>
    <n v="93600"/>
    <n v="65520"/>
    <n v="65520"/>
    <x v="0"/>
  </r>
  <r>
    <n v="14"/>
    <s v="CJA 101"/>
    <n v="80500"/>
    <x v="0"/>
    <x v="2"/>
    <x v="0"/>
    <x v="0"/>
    <n v="72450"/>
    <n v="50715"/>
    <n v="50715"/>
    <x v="0"/>
  </r>
  <r>
    <n v="15"/>
    <s v="CAT 071"/>
    <n v="98500"/>
    <x v="0"/>
    <x v="0"/>
    <x v="0"/>
    <x v="1"/>
    <n v="88650"/>
    <n v="62055"/>
    <n v="62055"/>
    <x v="0"/>
  </r>
  <r>
    <n v="16"/>
    <s v="CFD 054"/>
    <n v="133000"/>
    <x v="0"/>
    <x v="0"/>
    <x v="0"/>
    <x v="1"/>
    <n v="119700"/>
    <n v="83790"/>
    <n v="83790"/>
    <x v="0"/>
  </r>
  <r>
    <n v="17"/>
    <s v="CPI 211"/>
    <n v="111500"/>
    <x v="0"/>
    <x v="2"/>
    <x v="0"/>
    <x v="0"/>
    <n v="100350"/>
    <n v="70245"/>
    <n v="70245"/>
    <x v="0"/>
  </r>
  <r>
    <n v="18"/>
    <s v="CLI 063"/>
    <n v="100500"/>
    <x v="1"/>
    <x v="0"/>
    <x v="0"/>
    <x v="0"/>
    <n v="90450"/>
    <n v="63315"/>
    <n v="63315"/>
    <x v="0"/>
  </r>
  <r>
    <n v="19"/>
    <s v="CNS 058"/>
    <n v="101500"/>
    <x v="1"/>
    <x v="0"/>
    <x v="0"/>
    <x v="0"/>
    <n v="91350"/>
    <n v="63945"/>
    <n v="63945"/>
    <x v="0"/>
  </r>
  <r>
    <n v="20"/>
    <s v="CLI 062"/>
    <n v="100500"/>
    <x v="1"/>
    <x v="0"/>
    <x v="0"/>
    <x v="0"/>
    <n v="90450"/>
    <n v="63315"/>
    <n v="63315"/>
    <x v="0"/>
  </r>
  <r>
    <n v="21"/>
    <s v="CTF 080"/>
    <n v="111500"/>
    <x v="2"/>
    <x v="0"/>
    <x v="0"/>
    <x v="1"/>
    <n v="100350"/>
    <n v="70245"/>
    <n v="70245"/>
    <x v="0"/>
  </r>
  <r>
    <n v="22"/>
    <s v="CNS 007"/>
    <n v="100000"/>
    <x v="2"/>
    <x v="0"/>
    <x v="0"/>
    <x v="1"/>
    <n v="90000"/>
    <n v="63000"/>
    <n v="63000"/>
    <x v="0"/>
  </r>
  <r>
    <n v="23"/>
    <s v="CTF 087"/>
    <n v="111500"/>
    <x v="2"/>
    <x v="3"/>
    <x v="0"/>
    <x v="1"/>
    <n v="100350"/>
    <n v="70245"/>
    <n v="70245"/>
    <x v="0"/>
  </r>
  <r>
    <n v="24"/>
    <s v="CTF 081"/>
    <n v="111500"/>
    <x v="2"/>
    <x v="0"/>
    <x v="0"/>
    <x v="1"/>
    <n v="100350"/>
    <n v="70245"/>
    <n v="70245"/>
    <x v="0"/>
  </r>
  <r>
    <n v="25"/>
    <s v="CFD 051"/>
    <n v="133000"/>
    <x v="2"/>
    <x v="0"/>
    <x v="0"/>
    <x v="1"/>
    <n v="119700"/>
    <n v="83790"/>
    <n v="83790"/>
    <x v="0"/>
  </r>
  <r>
    <n v="26"/>
    <s v="CAM 135"/>
    <n v="108000"/>
    <x v="2"/>
    <x v="0"/>
    <x v="0"/>
    <x v="1"/>
    <n v="97200"/>
    <n v="68040"/>
    <n v="68040"/>
    <x v="0"/>
  </r>
  <r>
    <n v="27"/>
    <s v="CLI 061"/>
    <n v="107000"/>
    <x v="2"/>
    <x v="1"/>
    <x v="0"/>
    <x v="1"/>
    <n v="96300"/>
    <n v="67410"/>
    <n v="67410"/>
    <x v="0"/>
  </r>
  <r>
    <n v="28"/>
    <s v="CJA 102"/>
    <n v="84500"/>
    <x v="2"/>
    <x v="2"/>
    <x v="0"/>
    <x v="0"/>
    <n v="76050"/>
    <n v="53235"/>
    <n v="53235"/>
    <x v="0"/>
  </r>
  <r>
    <n v="29"/>
    <s v="CBB 005"/>
    <n v="104000"/>
    <x v="2"/>
    <x v="2"/>
    <x v="0"/>
    <x v="0"/>
    <n v="93600"/>
    <n v="65520"/>
    <n v="65520"/>
    <x v="0"/>
  </r>
  <r>
    <n v="30"/>
    <s v="CTU 002"/>
    <n v="78000"/>
    <x v="3"/>
    <x v="0"/>
    <x v="0"/>
    <x v="1"/>
    <n v="70200"/>
    <n v="49140"/>
    <n v="49140"/>
    <x v="0"/>
  </r>
  <r>
    <n v="31"/>
    <s v="CTU 083"/>
    <n v="76500"/>
    <x v="3"/>
    <x v="0"/>
    <x v="0"/>
    <x v="1"/>
    <n v="68850"/>
    <n v="48195"/>
    <n v="48195"/>
    <x v="0"/>
  </r>
  <r>
    <n v="32"/>
    <s v="CTU 001"/>
    <n v="78000"/>
    <x v="3"/>
    <x v="0"/>
    <x v="0"/>
    <x v="1"/>
    <n v="70200"/>
    <n v="49140"/>
    <n v="49140"/>
    <x v="0"/>
  </r>
  <r>
    <n v="33"/>
    <s v="CHM 040"/>
    <n v="81000"/>
    <x v="3"/>
    <x v="0"/>
    <x v="0"/>
    <x v="1"/>
    <n v="72900"/>
    <n v="51030"/>
    <n v="51030"/>
    <x v="0"/>
  </r>
  <r>
    <n v="34"/>
    <s v="CHM 039"/>
    <n v="81000"/>
    <x v="3"/>
    <x v="0"/>
    <x v="0"/>
    <x v="1"/>
    <n v="72900"/>
    <n v="51030"/>
    <n v="51030"/>
    <x v="0"/>
  </r>
  <r>
    <n v="35"/>
    <s v="CJJ 002"/>
    <n v="76500"/>
    <x v="4"/>
    <x v="4"/>
    <x v="0"/>
    <x v="0"/>
    <n v="68850"/>
    <n v="48195"/>
    <n v="48195"/>
    <x v="0"/>
  </r>
  <r>
    <n v="36"/>
    <s v="CJJ 095"/>
    <n v="76500"/>
    <x v="4"/>
    <x v="4"/>
    <x v="0"/>
    <x v="0"/>
    <n v="68850"/>
    <n v="48195"/>
    <n v="48195"/>
    <x v="0"/>
  </r>
  <r>
    <n v="37"/>
    <s v="CJJ 064"/>
    <n v="76500"/>
    <x v="4"/>
    <x v="4"/>
    <x v="0"/>
    <x v="0"/>
    <n v="68850"/>
    <n v="48195"/>
    <n v="48195"/>
    <x v="0"/>
  </r>
  <r>
    <n v="38"/>
    <s v="CJJ 090"/>
    <n v="76500"/>
    <x v="4"/>
    <x v="4"/>
    <x v="0"/>
    <x v="0"/>
    <n v="68850"/>
    <n v="48195"/>
    <n v="48195"/>
    <x v="0"/>
  </r>
  <r>
    <n v="39"/>
    <s v="CRF 002"/>
    <n v="97000"/>
    <x v="5"/>
    <x v="2"/>
    <x v="0"/>
    <x v="0"/>
    <n v="87300"/>
    <n v="61110"/>
    <n v="61110"/>
    <x v="0"/>
  </r>
  <r>
    <n v="40"/>
    <s v="CAP 207"/>
    <n v="88500"/>
    <x v="5"/>
    <x v="1"/>
    <x v="0"/>
    <x v="0"/>
    <n v="79650"/>
    <n v="55755"/>
    <n v="55755"/>
    <x v="0"/>
  </r>
  <r>
    <n v="41"/>
    <s v="CRF 004"/>
    <n v="97000"/>
    <x v="5"/>
    <x v="2"/>
    <x v="0"/>
    <x v="0"/>
    <n v="87300"/>
    <n v="61110"/>
    <n v="61110"/>
    <x v="0"/>
  </r>
  <r>
    <n v="42"/>
    <s v="CMR 320"/>
    <n v="111500"/>
    <x v="5"/>
    <x v="0"/>
    <x v="0"/>
    <x v="0"/>
    <n v="100350"/>
    <n v="70245"/>
    <n v="70245"/>
    <x v="0"/>
  </r>
  <r>
    <n v="43"/>
    <s v="CMR 324"/>
    <n v="107000"/>
    <x v="5"/>
    <x v="1"/>
    <x v="0"/>
    <x v="0"/>
    <n v="96300"/>
    <n v="67410"/>
    <n v="67410"/>
    <x v="0"/>
  </r>
  <r>
    <n v="44"/>
    <s v="CMR 318"/>
    <n v="111500"/>
    <x v="5"/>
    <x v="0"/>
    <x v="0"/>
    <x v="0"/>
    <n v="100350"/>
    <n v="70245"/>
    <n v="70245"/>
    <x v="0"/>
  </r>
  <r>
    <n v="45"/>
    <s v="CMR 326"/>
    <n v="108500"/>
    <x v="5"/>
    <x v="0"/>
    <x v="0"/>
    <x v="0"/>
    <n v="97650"/>
    <n v="68355"/>
    <n v="68355"/>
    <x v="0"/>
  </r>
  <r>
    <n v="46"/>
    <s v="CAG 8803"/>
    <n v="95500"/>
    <x v="5"/>
    <x v="0"/>
    <x v="0"/>
    <x v="1"/>
    <n v="85950"/>
    <n v="60165"/>
    <n v="60165"/>
    <x v="0"/>
  </r>
  <r>
    <n v="47"/>
    <s v="CRT 213"/>
    <n v="95500"/>
    <x v="5"/>
    <x v="0"/>
    <x v="0"/>
    <x v="0"/>
    <n v="85950"/>
    <n v="60165"/>
    <n v="60165"/>
    <x v="0"/>
  </r>
  <r>
    <n v="48"/>
    <s v="CHY 047"/>
    <n v="97000"/>
    <x v="5"/>
    <x v="0"/>
    <x v="0"/>
    <x v="1"/>
    <n v="87300"/>
    <n v="61110"/>
    <n v="61110"/>
    <x v="0"/>
  </r>
  <r>
    <n v="49"/>
    <s v="CMR 325"/>
    <n v="111500"/>
    <x v="5"/>
    <x v="0"/>
    <x v="0"/>
    <x v="0"/>
    <n v="100350"/>
    <n v="70245"/>
    <n v="70245"/>
    <x v="0"/>
  </r>
  <r>
    <n v="50"/>
    <s v="CDD 013"/>
    <n v="97500"/>
    <x v="5"/>
    <x v="1"/>
    <x v="0"/>
    <x v="0"/>
    <n v="87750"/>
    <n v="61425"/>
    <n v="61425"/>
    <x v="0"/>
  </r>
  <r>
    <n v="51"/>
    <s v="CDD 014"/>
    <n v="94000"/>
    <x v="5"/>
    <x v="1"/>
    <x v="0"/>
    <x v="0"/>
    <n v="84600"/>
    <n v="59220"/>
    <n v="59220"/>
    <x v="0"/>
  </r>
  <r>
    <n v="52"/>
    <s v="CDD 005"/>
    <n v="93500"/>
    <x v="5"/>
    <x v="0"/>
    <x v="0"/>
    <x v="0"/>
    <n v="84150"/>
    <n v="58905"/>
    <n v="58905"/>
    <x v="0"/>
  </r>
  <r>
    <n v="53"/>
    <s v="CSJ 010"/>
    <n v="101500"/>
    <x v="5"/>
    <x v="0"/>
    <x v="0"/>
    <x v="0"/>
    <n v="91350"/>
    <n v="63945"/>
    <n v="63945"/>
    <x v="0"/>
  </r>
  <r>
    <n v="54"/>
    <s v="CAD 025"/>
    <n v="94000"/>
    <x v="5"/>
    <x v="0"/>
    <x v="0"/>
    <x v="1"/>
    <n v="84600"/>
    <n v="59220"/>
    <n v="59220"/>
    <x v="0"/>
  </r>
  <r>
    <n v="55"/>
    <s v="CRT 210"/>
    <n v="95500"/>
    <x v="6"/>
    <x v="2"/>
    <x v="0"/>
    <x v="0"/>
    <n v="85950"/>
    <n v="60165"/>
    <n v="60165"/>
    <x v="0"/>
  </r>
  <r>
    <n v="56"/>
    <s v="CUN 013"/>
    <n v="93500"/>
    <x v="6"/>
    <x v="2"/>
    <x v="0"/>
    <x v="0"/>
    <n v="84150"/>
    <n v="58905"/>
    <n v="58905"/>
    <x v="0"/>
  </r>
  <r>
    <n v="57"/>
    <s v="CSO 005"/>
    <n v="83000"/>
    <x v="6"/>
    <x v="0"/>
    <x v="0"/>
    <x v="0"/>
    <n v="74700"/>
    <n v="52290"/>
    <n v="52290"/>
    <x v="0"/>
  </r>
  <r>
    <n v="58"/>
    <s v="CBN 187"/>
    <n v="111500"/>
    <x v="6"/>
    <x v="0"/>
    <x v="0"/>
    <x v="1"/>
    <n v="100350"/>
    <n v="70245"/>
    <n v="70245"/>
    <x v="0"/>
  </r>
  <r>
    <n v="59"/>
    <s v="CRT 209"/>
    <n v="94000"/>
    <x v="6"/>
    <x v="0"/>
    <x v="0"/>
    <x v="0"/>
    <n v="84600"/>
    <n v="59220"/>
    <n v="59220"/>
    <x v="0"/>
  </r>
  <r>
    <n v="60"/>
    <s v="CSO 001"/>
    <n v="83000"/>
    <x v="6"/>
    <x v="0"/>
    <x v="0"/>
    <x v="0"/>
    <n v="74700"/>
    <n v="52290"/>
    <n v="52290"/>
    <x v="0"/>
  </r>
  <r>
    <n v="61"/>
    <s v="CAD 011"/>
    <n v="95500"/>
    <x v="6"/>
    <x v="0"/>
    <x v="0"/>
    <x v="1"/>
    <n v="85950"/>
    <n v="60165"/>
    <n v="60165"/>
    <x v="0"/>
  </r>
  <r>
    <n v="62"/>
    <s v="CJM 015"/>
    <n v="93500"/>
    <x v="6"/>
    <x v="0"/>
    <x v="0"/>
    <x v="1"/>
    <n v="84150"/>
    <n v="58905"/>
    <n v="58905"/>
    <x v="0"/>
  </r>
  <r>
    <n v="63"/>
    <s v="CJM 012"/>
    <n v="93500"/>
    <x v="6"/>
    <x v="0"/>
    <x v="0"/>
    <x v="1"/>
    <n v="84150"/>
    <n v="58905"/>
    <n v="58905"/>
    <x v="0"/>
  </r>
  <r>
    <n v="64"/>
    <s v="CTG 003"/>
    <n v="104000"/>
    <x v="6"/>
    <x v="0"/>
    <x v="0"/>
    <x v="0"/>
    <n v="93600"/>
    <n v="65520"/>
    <n v="65520"/>
    <x v="0"/>
  </r>
  <r>
    <n v="65"/>
    <s v="CSO 080"/>
    <n v="97000"/>
    <x v="6"/>
    <x v="0"/>
    <x v="0"/>
    <x v="1"/>
    <n v="87300"/>
    <n v="61110"/>
    <n v="61110"/>
    <x v="0"/>
  </r>
  <r>
    <n v="66"/>
    <s v="CAA 012"/>
    <n v="111500"/>
    <x v="6"/>
    <x v="0"/>
    <x v="0"/>
    <x v="2"/>
    <n v="100350"/>
    <n v="70245"/>
    <n v="70245"/>
    <x v="0"/>
  </r>
  <r>
    <n v="67"/>
    <s v="CTU 090"/>
    <n v="75000"/>
    <x v="7"/>
    <x v="0"/>
    <x v="0"/>
    <x v="1"/>
    <n v="67500"/>
    <n v="47250"/>
    <n v="47250"/>
    <x v="0"/>
  </r>
  <r>
    <n v="68"/>
    <s v="CTU 084"/>
    <n v="73000"/>
    <x v="7"/>
    <x v="0"/>
    <x v="0"/>
    <x v="1"/>
    <n v="65700"/>
    <n v="45990"/>
    <n v="45990"/>
    <x v="0"/>
  </r>
  <r>
    <n v="69"/>
    <s v="CRN 305"/>
    <n v="89500"/>
    <x v="7"/>
    <x v="0"/>
    <x v="0"/>
    <x v="1"/>
    <n v="80550"/>
    <n v="56385"/>
    <n v="56385"/>
    <x v="0"/>
  </r>
  <r>
    <n v="70"/>
    <s v="CRN 304"/>
    <n v="89500"/>
    <x v="7"/>
    <x v="0"/>
    <x v="0"/>
    <x v="1"/>
    <n v="80550"/>
    <n v="56385"/>
    <n v="56385"/>
    <x v="0"/>
  </r>
  <r>
    <n v="71"/>
    <s v="CJJ 103"/>
    <n v="69500"/>
    <x v="8"/>
    <x v="4"/>
    <x v="0"/>
    <x v="0"/>
    <n v="62550"/>
    <n v="43785"/>
    <n v="43785"/>
    <x v="0"/>
  </r>
  <r>
    <n v="72"/>
    <s v="CJJ 102"/>
    <n v="69500"/>
    <x v="8"/>
    <x v="4"/>
    <x v="0"/>
    <x v="0"/>
    <n v="62550"/>
    <n v="43785"/>
    <n v="43785"/>
    <x v="0"/>
  </r>
  <r>
    <n v="73"/>
    <s v="CYT 001"/>
    <n v="89500"/>
    <x v="5"/>
    <x v="5"/>
    <x v="0"/>
    <x v="0"/>
    <n v="80550"/>
    <n v="56385"/>
    <n v="56385"/>
    <x v="0"/>
  </r>
  <r>
    <n v="74"/>
    <s v="CAD 006"/>
    <n v="81000"/>
    <x v="5"/>
    <x v="5"/>
    <x v="0"/>
    <x v="1"/>
    <n v="72900"/>
    <n v="51030"/>
    <n v="51030"/>
    <x v="0"/>
  </r>
  <r>
    <n v="75"/>
    <s v="CYT 012"/>
    <n v="92500"/>
    <x v="5"/>
    <x v="5"/>
    <x v="0"/>
    <x v="0"/>
    <n v="83250"/>
    <n v="58275"/>
    <n v="58275"/>
    <x v="0"/>
  </r>
  <r>
    <n v="76"/>
    <s v="CTS 300"/>
    <n v="85500"/>
    <x v="5"/>
    <x v="0"/>
    <x v="0"/>
    <x v="3"/>
    <n v="76950"/>
    <n v="53865"/>
    <n v="53865"/>
    <x v="0"/>
  </r>
  <r>
    <n v="77"/>
    <s v="CAK 007"/>
    <n v="95000"/>
    <x v="5"/>
    <x v="0"/>
    <x v="0"/>
    <x v="0"/>
    <n v="85500"/>
    <n v="59850"/>
    <n v="59850"/>
    <x v="0"/>
  </r>
  <r>
    <n v="78"/>
    <s v="CHY 040"/>
    <n v="89500"/>
    <x v="5"/>
    <x v="2"/>
    <x v="0"/>
    <x v="0"/>
    <n v="80550"/>
    <n v="56385"/>
    <n v="56385"/>
    <x v="0"/>
  </r>
  <r>
    <n v="79"/>
    <s v="CTG 006"/>
    <n v="84000"/>
    <x v="5"/>
    <x v="0"/>
    <x v="0"/>
    <x v="1"/>
    <n v="75600"/>
    <n v="52920"/>
    <n v="52920"/>
    <x v="0"/>
  </r>
  <r>
    <n v="80"/>
    <s v="CYT 006"/>
    <n v="89500"/>
    <x v="5"/>
    <x v="0"/>
    <x v="0"/>
    <x v="0"/>
    <n v="80550"/>
    <n v="56385"/>
    <n v="56385"/>
    <x v="0"/>
  </r>
  <r>
    <n v="81"/>
    <s v="CAM 419"/>
    <n v="82500"/>
    <x v="6"/>
    <x v="0"/>
    <x v="0"/>
    <x v="1"/>
    <n v="74250"/>
    <n v="51975"/>
    <n v="51975"/>
    <x v="0"/>
  </r>
  <r>
    <n v="82"/>
    <s v="CHN 003"/>
    <n v="79500"/>
    <x v="6"/>
    <x v="0"/>
    <x v="0"/>
    <x v="1"/>
    <n v="71550"/>
    <n v="50085"/>
    <n v="50085"/>
    <x v="0"/>
  </r>
  <r>
    <n v="83"/>
    <s v="CBN 184"/>
    <n v="97000"/>
    <x v="6"/>
    <x v="0"/>
    <x v="0"/>
    <x v="1"/>
    <n v="87300"/>
    <n v="61110"/>
    <n v="61110"/>
    <x v="0"/>
  </r>
  <r>
    <n v="84"/>
    <s v="CBN 182"/>
    <n v="97000"/>
    <x v="6"/>
    <x v="0"/>
    <x v="0"/>
    <x v="1"/>
    <n v="87300"/>
    <n v="61110"/>
    <n v="61110"/>
    <x v="0"/>
  </r>
  <r>
    <n v="85"/>
    <s v="CTS 205"/>
    <n v="88500"/>
    <x v="6"/>
    <x v="0"/>
    <x v="0"/>
    <x v="3"/>
    <n v="79650"/>
    <n v="55755"/>
    <n v="55755"/>
    <x v="0"/>
  </r>
  <r>
    <n v="86"/>
    <s v="CAM 304"/>
    <n v="85500"/>
    <x v="6"/>
    <x v="0"/>
    <x v="0"/>
    <x v="1"/>
    <n v="76950"/>
    <n v="53865"/>
    <n v="53865"/>
    <x v="0"/>
  </r>
  <r>
    <n v="87"/>
    <s v="CAM 417"/>
    <n v="82500"/>
    <x v="6"/>
    <x v="0"/>
    <x v="0"/>
    <x v="1"/>
    <n v="74250"/>
    <n v="51975"/>
    <n v="51975"/>
    <x v="0"/>
  </r>
  <r>
    <n v="88"/>
    <s v="CYL 101"/>
    <n v="85500"/>
    <x v="7"/>
    <x v="0"/>
    <x v="0"/>
    <x v="3"/>
    <n v="76950"/>
    <n v="53865"/>
    <n v="53865"/>
    <x v="0"/>
  </r>
  <r>
    <n v="89"/>
    <s v="CTT 013"/>
    <n v="85500"/>
    <x v="7"/>
    <x v="0"/>
    <x v="0"/>
    <x v="3"/>
    <n v="76950"/>
    <n v="53865"/>
    <n v="53865"/>
    <x v="0"/>
  </r>
  <r>
    <n v="90"/>
    <s v="CTS 206"/>
    <n v="71000"/>
    <x v="7"/>
    <x v="0"/>
    <x v="0"/>
    <x v="1"/>
    <n v="63900"/>
    <n v="44730"/>
    <n v="44730"/>
    <x v="0"/>
  </r>
  <r>
    <n v="91"/>
    <s v="CTT 221"/>
    <n v="85500"/>
    <x v="7"/>
    <x v="0"/>
    <x v="0"/>
    <x v="0"/>
    <n v="76950"/>
    <n v="53865"/>
    <n v="53865"/>
    <x v="0"/>
  </r>
  <r>
    <n v="92"/>
    <s v="CNY 007"/>
    <n v="101500"/>
    <x v="0"/>
    <x v="0"/>
    <x v="1"/>
    <x v="0"/>
    <n v="91350"/>
    <n v="63945"/>
    <n v="63945"/>
    <x v="0"/>
  </r>
  <r>
    <n v="93"/>
    <s v="CSJ 016"/>
    <n v="103500"/>
    <x v="0"/>
    <x v="2"/>
    <x v="1"/>
    <x v="0"/>
    <n v="93150"/>
    <n v="65205"/>
    <n v="65205"/>
    <x v="0"/>
  </r>
  <r>
    <n v="94"/>
    <s v="CZE 090"/>
    <n v="97000"/>
    <x v="0"/>
    <x v="2"/>
    <x v="1"/>
    <x v="0"/>
    <n v="87300"/>
    <n v="61110"/>
    <n v="61110"/>
    <x v="0"/>
  </r>
  <r>
    <n v="95"/>
    <s v="CMA 209"/>
    <n v="103000"/>
    <x v="0"/>
    <x v="0"/>
    <x v="1"/>
    <x v="1"/>
    <n v="92700"/>
    <n v="64890"/>
    <n v="64890"/>
    <x v="0"/>
  </r>
  <r>
    <n v="96"/>
    <s v="CAA 015"/>
    <n v="100500"/>
    <x v="0"/>
    <x v="5"/>
    <x v="1"/>
    <x v="1"/>
    <n v="90450"/>
    <n v="63315"/>
    <n v="63315"/>
    <x v="0"/>
  </r>
  <r>
    <n v="97"/>
    <s v="CMR 327"/>
    <n v="118500"/>
    <x v="0"/>
    <x v="1"/>
    <x v="1"/>
    <x v="0"/>
    <n v="106650"/>
    <n v="74655"/>
    <n v="74655"/>
    <x v="0"/>
  </r>
  <r>
    <n v="98"/>
    <s v="CMU 001"/>
    <n v="95000"/>
    <x v="0"/>
    <x v="2"/>
    <x v="1"/>
    <x v="1"/>
    <n v="85500"/>
    <n v="59850"/>
    <n v="59850"/>
    <x v="0"/>
  </r>
  <r>
    <n v="99"/>
    <s v="CAA 011"/>
    <n v="111500"/>
    <x v="0"/>
    <x v="1"/>
    <x v="1"/>
    <x v="1"/>
    <n v="100350"/>
    <n v="70245"/>
    <n v="70245"/>
    <x v="0"/>
  </r>
  <r>
    <n v="100"/>
    <s v="CAD 028"/>
    <n v="97000"/>
    <x v="0"/>
    <x v="2"/>
    <x v="1"/>
    <x v="0"/>
    <n v="87300"/>
    <n v="61110"/>
    <n v="61110"/>
    <x v="0"/>
  </r>
  <r>
    <n v="101"/>
    <s v="CDO 002"/>
    <n v="108000"/>
    <x v="0"/>
    <x v="0"/>
    <x v="1"/>
    <x v="0"/>
    <n v="97200"/>
    <n v="68040"/>
    <n v="68040"/>
    <x v="0"/>
  </r>
  <r>
    <n v="102"/>
    <s v="CDO 006"/>
    <n v="108000"/>
    <x v="0"/>
    <x v="1"/>
    <x v="1"/>
    <x v="0"/>
    <n v="97200"/>
    <n v="68040"/>
    <n v="68040"/>
    <x v="0"/>
  </r>
  <r>
    <n v="103"/>
    <s v="CAT 026"/>
    <n v="103000"/>
    <x v="0"/>
    <x v="0"/>
    <x v="1"/>
    <x v="1"/>
    <n v="92700"/>
    <n v="64890"/>
    <n v="64890"/>
    <x v="0"/>
  </r>
  <r>
    <n v="104"/>
    <s v="CBB 004"/>
    <n v="104000"/>
    <x v="2"/>
    <x v="2"/>
    <x v="1"/>
    <x v="0"/>
    <n v="93600"/>
    <n v="65520"/>
    <n v="65520"/>
    <x v="0"/>
  </r>
  <r>
    <n v="105"/>
    <s v="CMU 004"/>
    <n v="107000"/>
    <x v="2"/>
    <x v="2"/>
    <x v="1"/>
    <x v="1"/>
    <n v="96300"/>
    <n v="67410"/>
    <n v="67410"/>
    <x v="0"/>
  </r>
  <r>
    <n v="106"/>
    <s v="CAB 202"/>
    <n v="104000"/>
    <x v="2"/>
    <x v="0"/>
    <x v="1"/>
    <x v="1"/>
    <n v="93600"/>
    <n v="65520"/>
    <n v="65520"/>
    <x v="0"/>
  </r>
  <r>
    <n v="107"/>
    <s v="CAB 203"/>
    <n v="104000"/>
    <x v="2"/>
    <x v="0"/>
    <x v="1"/>
    <x v="1"/>
    <n v="93600"/>
    <n v="65520"/>
    <n v="65520"/>
    <x v="0"/>
  </r>
  <r>
    <n v="108"/>
    <s v="CRL 066"/>
    <n v="100000"/>
    <x v="0"/>
    <x v="0"/>
    <x v="1"/>
    <x v="1"/>
    <n v="90000"/>
    <n v="63000"/>
    <n v="63000"/>
    <x v="0"/>
  </r>
  <r>
    <n v="109"/>
    <s v="CRL 065"/>
    <n v="100000"/>
    <x v="0"/>
    <x v="0"/>
    <x v="1"/>
    <x v="1"/>
    <n v="90000"/>
    <n v="63000"/>
    <n v="63000"/>
    <x v="0"/>
  </r>
  <r>
    <n v="110"/>
    <s v="CAB 003"/>
    <n v="96500"/>
    <x v="0"/>
    <x v="0"/>
    <x v="1"/>
    <x v="3"/>
    <n v="86850"/>
    <n v="60795"/>
    <n v="60795"/>
    <x v="0"/>
  </r>
  <r>
    <n v="111"/>
    <s v="CRF 009"/>
    <n v="100500"/>
    <x v="0"/>
    <x v="0"/>
    <x v="1"/>
    <x v="3"/>
    <n v="90450"/>
    <n v="63315"/>
    <n v="63315"/>
    <x v="0"/>
  </r>
  <r>
    <n v="112"/>
    <s v="CAB 060"/>
    <n v="96500"/>
    <x v="0"/>
    <x v="0"/>
    <x v="1"/>
    <x v="3"/>
    <n v="86850"/>
    <n v="60795"/>
    <n v="60795"/>
    <x v="0"/>
  </r>
  <r>
    <n v="113"/>
    <s v="CAP 206"/>
    <n v="89500"/>
    <x v="0"/>
    <x v="0"/>
    <x v="1"/>
    <x v="1"/>
    <n v="80550"/>
    <n v="56385"/>
    <n v="56385"/>
    <x v="0"/>
  </r>
  <r>
    <n v="114"/>
    <s v="CMA 206"/>
    <n v="103000"/>
    <x v="0"/>
    <x v="0"/>
    <x v="1"/>
    <x v="1"/>
    <n v="92700"/>
    <n v="64890"/>
    <n v="64890"/>
    <x v="0"/>
  </r>
  <r>
    <n v="115"/>
    <s v="CAH 232"/>
    <n v="86000"/>
    <x v="0"/>
    <x v="0"/>
    <x v="1"/>
    <x v="0"/>
    <n v="77400"/>
    <n v="54180"/>
    <n v="54180"/>
    <x v="0"/>
  </r>
  <r>
    <n v="116"/>
    <s v="CZE 092"/>
    <n v="88500"/>
    <x v="0"/>
    <x v="0"/>
    <x v="1"/>
    <x v="1"/>
    <n v="79650"/>
    <n v="55755"/>
    <n v="55755"/>
    <x v="0"/>
  </r>
  <r>
    <n v="117"/>
    <s v="CZE 097"/>
    <n v="100500"/>
    <x v="0"/>
    <x v="2"/>
    <x v="1"/>
    <x v="1"/>
    <n v="90450"/>
    <n v="63315"/>
    <n v="63315"/>
    <x v="0"/>
  </r>
  <r>
    <n v="118"/>
    <s v="CDS 034"/>
    <n v="75000"/>
    <x v="3"/>
    <x v="0"/>
    <x v="1"/>
    <x v="0"/>
    <n v="67500"/>
    <n v="47250"/>
    <n v="47250"/>
    <x v="0"/>
  </r>
  <r>
    <n v="119"/>
    <s v="CAH 229"/>
    <n v="75000"/>
    <x v="3"/>
    <x v="0"/>
    <x v="1"/>
    <x v="0"/>
    <n v="67500"/>
    <n v="47250"/>
    <n v="47250"/>
    <x v="0"/>
  </r>
  <r>
    <n v="120"/>
    <s v="CAH 230"/>
    <n v="75000"/>
    <x v="3"/>
    <x v="0"/>
    <x v="1"/>
    <x v="0"/>
    <n v="67500"/>
    <n v="47250"/>
    <n v="47250"/>
    <x v="0"/>
  </r>
  <r>
    <n v="121"/>
    <s v="CDS 044"/>
    <n v="82500"/>
    <x v="3"/>
    <x v="0"/>
    <x v="1"/>
    <x v="0"/>
    <n v="74250"/>
    <n v="51975"/>
    <n v="51975"/>
    <x v="0"/>
  </r>
  <r>
    <n v="122"/>
    <s v="CKK 050"/>
    <n v="82500"/>
    <x v="3"/>
    <x v="0"/>
    <x v="1"/>
    <x v="0"/>
    <n v="74250"/>
    <n v="51975"/>
    <n v="51975"/>
    <x v="0"/>
  </r>
  <r>
    <n v="123"/>
    <s v="CDS 035"/>
    <n v="79000"/>
    <x v="3"/>
    <x v="0"/>
    <x v="1"/>
    <x v="0"/>
    <n v="71100"/>
    <n v="49770"/>
    <n v="49770"/>
    <x v="0"/>
  </r>
  <r>
    <n v="124"/>
    <s v="CNR 012"/>
    <n v="74000"/>
    <x v="3"/>
    <x v="2"/>
    <x v="1"/>
    <x v="1"/>
    <n v="66600"/>
    <n v="46620"/>
    <n v="46620"/>
    <x v="0"/>
  </r>
  <r>
    <n v="125"/>
    <s v="CAH 233"/>
    <n v="78000"/>
    <x v="3"/>
    <x v="0"/>
    <x v="1"/>
    <x v="0"/>
    <n v="70200"/>
    <n v="49140"/>
    <n v="49140"/>
    <x v="0"/>
  </r>
  <r>
    <n v="126"/>
    <s v="CDS 042"/>
    <n v="82500"/>
    <x v="3"/>
    <x v="0"/>
    <x v="1"/>
    <x v="0"/>
    <n v="74250"/>
    <n v="51975"/>
    <n v="51975"/>
    <x v="0"/>
  </r>
  <r>
    <n v="127"/>
    <s v="CHS 007"/>
    <n v="85500"/>
    <x v="3"/>
    <x v="0"/>
    <x v="1"/>
    <x v="4"/>
    <n v="76950"/>
    <n v="53865"/>
    <n v="53865"/>
    <x v="0"/>
  </r>
  <r>
    <n v="128"/>
    <s v="CHS 008"/>
    <n v="85500"/>
    <x v="3"/>
    <x v="0"/>
    <x v="1"/>
    <x v="4"/>
    <n v="76950"/>
    <n v="53865"/>
    <n v="53865"/>
    <x v="0"/>
  </r>
  <r>
    <n v="129"/>
    <s v="CDS 043"/>
    <n v="75000"/>
    <x v="3"/>
    <x v="0"/>
    <x v="1"/>
    <x v="3"/>
    <n v="67500"/>
    <n v="47250"/>
    <n v="47250"/>
    <x v="0"/>
  </r>
  <r>
    <n v="130"/>
    <s v="CLD 054"/>
    <n v="76500"/>
    <x v="9"/>
    <x v="0"/>
    <x v="1"/>
    <x v="1"/>
    <n v="68850"/>
    <n v="48195"/>
    <n v="48195"/>
    <x v="0"/>
  </r>
  <r>
    <n v="131"/>
    <s v="CNR 006"/>
    <n v="79500"/>
    <x v="9"/>
    <x v="2"/>
    <x v="1"/>
    <x v="3"/>
    <n v="71550"/>
    <n v="50085"/>
    <n v="50085"/>
    <x v="0"/>
  </r>
  <r>
    <n v="132"/>
    <s v="CNR 009"/>
    <n v="79500"/>
    <x v="9"/>
    <x v="0"/>
    <x v="1"/>
    <x v="3"/>
    <n v="71550"/>
    <n v="50085"/>
    <n v="50085"/>
    <x v="0"/>
  </r>
  <r>
    <n v="133"/>
    <s v="CMP 606"/>
    <n v="91000"/>
    <x v="9"/>
    <x v="0"/>
    <x v="1"/>
    <x v="1"/>
    <n v="81900"/>
    <n v="57330"/>
    <n v="57330"/>
    <x v="0"/>
  </r>
  <r>
    <n v="134"/>
    <s v="CMP 557"/>
    <n v="111000"/>
    <x v="9"/>
    <x v="0"/>
    <x v="1"/>
    <x v="1"/>
    <n v="99900"/>
    <n v="69930"/>
    <n v="69930"/>
    <x v="0"/>
  </r>
  <r>
    <n v="135"/>
    <s v="CMP 549"/>
    <n v="106500"/>
    <x v="9"/>
    <x v="0"/>
    <x v="1"/>
    <x v="1"/>
    <n v="95850"/>
    <n v="67095"/>
    <n v="67095"/>
    <x v="0"/>
  </r>
  <r>
    <n v="136"/>
    <s v="CMP 556"/>
    <n v="108000"/>
    <x v="9"/>
    <x v="0"/>
    <x v="1"/>
    <x v="1"/>
    <n v="97200"/>
    <n v="68040"/>
    <n v="68040"/>
    <x v="0"/>
  </r>
  <r>
    <n v="137"/>
    <s v="CMP 558"/>
    <n v="111000"/>
    <x v="9"/>
    <x v="0"/>
    <x v="1"/>
    <x v="1"/>
    <n v="99900"/>
    <n v="69930"/>
    <n v="69930"/>
    <x v="0"/>
  </r>
  <r>
    <n v="138"/>
    <s v="CMP 536"/>
    <n v="89500"/>
    <x v="9"/>
    <x v="0"/>
    <x v="1"/>
    <x v="3"/>
    <n v="80550"/>
    <n v="56385"/>
    <n v="56385"/>
    <x v="0"/>
  </r>
  <r>
    <n v="139"/>
    <s v="CMP 604"/>
    <n v="89500"/>
    <x v="9"/>
    <x v="0"/>
    <x v="1"/>
    <x v="3"/>
    <n v="80550"/>
    <n v="56385"/>
    <n v="56385"/>
    <x v="0"/>
  </r>
  <r>
    <n v="140"/>
    <s v="CSJ 617"/>
    <n v="93500"/>
    <x v="5"/>
    <x v="2"/>
    <x v="1"/>
    <x v="0"/>
    <n v="84150"/>
    <n v="58905"/>
    <n v="58905"/>
    <x v="0"/>
  </r>
  <r>
    <n v="141"/>
    <s v="CDA 004"/>
    <n v="79000"/>
    <x v="5"/>
    <x v="5"/>
    <x v="1"/>
    <x v="0"/>
    <n v="71100"/>
    <n v="49770"/>
    <n v="49770"/>
    <x v="0"/>
  </r>
  <r>
    <n v="142"/>
    <s v="CSJ 012"/>
    <n v="97500"/>
    <x v="5"/>
    <x v="2"/>
    <x v="1"/>
    <x v="0"/>
    <n v="87750"/>
    <n v="61425"/>
    <n v="61425"/>
    <x v="0"/>
  </r>
  <r>
    <n v="143"/>
    <s v="CDA 031"/>
    <n v="97000"/>
    <x v="5"/>
    <x v="0"/>
    <x v="1"/>
    <x v="1"/>
    <n v="87300"/>
    <n v="61110"/>
    <n v="61110"/>
    <x v="0"/>
  </r>
  <r>
    <n v="144"/>
    <s v="CAG 101"/>
    <n v="95500"/>
    <x v="5"/>
    <x v="0"/>
    <x v="1"/>
    <x v="1"/>
    <n v="85950"/>
    <n v="60165"/>
    <n v="60165"/>
    <x v="0"/>
  </r>
  <r>
    <n v="145"/>
    <s v="CAG 104"/>
    <n v="95500"/>
    <x v="5"/>
    <x v="0"/>
    <x v="1"/>
    <x v="1"/>
    <n v="85950"/>
    <n v="60165"/>
    <n v="60165"/>
    <x v="0"/>
  </r>
  <r>
    <n v="146"/>
    <s v="CDD 010"/>
    <n v="89500"/>
    <x v="5"/>
    <x v="0"/>
    <x v="1"/>
    <x v="0"/>
    <n v="80550"/>
    <n v="56385"/>
    <n v="56385"/>
    <x v="0"/>
  </r>
  <r>
    <n v="147"/>
    <s v="CUN 001"/>
    <n v="89500"/>
    <x v="5"/>
    <x v="2"/>
    <x v="1"/>
    <x v="0"/>
    <n v="80550"/>
    <n v="56385"/>
    <n v="56385"/>
    <x v="0"/>
  </r>
  <r>
    <n v="148"/>
    <s v="CTA 011"/>
    <n v="104000"/>
    <x v="6"/>
    <x v="6"/>
    <x v="1"/>
    <x v="3"/>
    <n v="93600"/>
    <n v="65520"/>
    <n v="65520"/>
    <x v="0"/>
  </r>
  <r>
    <n v="149"/>
    <s v="CTA 014"/>
    <n v="104000"/>
    <x v="6"/>
    <x v="6"/>
    <x v="1"/>
    <x v="3"/>
    <n v="93600"/>
    <n v="65520"/>
    <n v="65520"/>
    <x v="0"/>
  </r>
  <r>
    <n v="150"/>
    <s v="CYE 001"/>
    <n v="106500"/>
    <x v="6"/>
    <x v="0"/>
    <x v="1"/>
    <x v="3"/>
    <n v="95850"/>
    <n v="67095"/>
    <n v="67095"/>
    <x v="0"/>
  </r>
  <r>
    <n v="151"/>
    <s v="CYE 002"/>
    <n v="106500"/>
    <x v="6"/>
    <x v="0"/>
    <x v="1"/>
    <x v="3"/>
    <n v="95850"/>
    <n v="67095"/>
    <n v="67095"/>
    <x v="0"/>
  </r>
  <r>
    <n v="152"/>
    <s v="CUN 007"/>
    <n v="100500"/>
    <x v="6"/>
    <x v="2"/>
    <x v="1"/>
    <x v="0"/>
    <n v="90450"/>
    <n v="63315"/>
    <n v="63315"/>
    <x v="0"/>
  </r>
  <r>
    <n v="153"/>
    <s v="CUN 009"/>
    <n v="100500"/>
    <x v="6"/>
    <x v="2"/>
    <x v="1"/>
    <x v="0"/>
    <n v="90450"/>
    <n v="63315"/>
    <n v="63315"/>
    <x v="0"/>
  </r>
  <r>
    <n v="154"/>
    <s v="CTA 002"/>
    <n v="104000"/>
    <x v="6"/>
    <x v="0"/>
    <x v="1"/>
    <x v="3"/>
    <n v="93600"/>
    <n v="65520"/>
    <n v="65520"/>
    <x v="0"/>
  </r>
  <r>
    <n v="155"/>
    <s v="CTA 008"/>
    <n v="104000"/>
    <x v="6"/>
    <x v="0"/>
    <x v="1"/>
    <x v="3"/>
    <n v="93600"/>
    <n v="65520"/>
    <n v="65520"/>
    <x v="0"/>
  </r>
  <r>
    <n v="156"/>
    <s v="CDA 003"/>
    <n v="94000"/>
    <x v="6"/>
    <x v="0"/>
    <x v="1"/>
    <x v="0"/>
    <n v="84600"/>
    <n v="59220"/>
    <n v="59220"/>
    <x v="0"/>
  </r>
  <r>
    <n v="157"/>
    <s v="CPI 212"/>
    <n v="92500"/>
    <x v="10"/>
    <x v="0"/>
    <x v="1"/>
    <x v="3"/>
    <n v="83250"/>
    <n v="58275"/>
    <n v="58275"/>
    <x v="0"/>
  </r>
  <r>
    <n v="158"/>
    <s v="CRL 072"/>
    <n v="79500"/>
    <x v="10"/>
    <x v="0"/>
    <x v="1"/>
    <x v="3"/>
    <n v="71550"/>
    <n v="50085"/>
    <n v="50085"/>
    <x v="0"/>
  </r>
  <r>
    <n v="159"/>
    <s v="CJM 002"/>
    <n v="81000"/>
    <x v="10"/>
    <x v="0"/>
    <x v="1"/>
    <x v="0"/>
    <n v="72900"/>
    <n v="51030"/>
    <n v="51030"/>
    <x v="0"/>
  </r>
  <r>
    <n v="160"/>
    <s v="CJM 004"/>
    <n v="79500"/>
    <x v="10"/>
    <x v="0"/>
    <x v="1"/>
    <x v="0"/>
    <n v="71550"/>
    <n v="50085"/>
    <n v="50085"/>
    <x v="0"/>
  </r>
  <r>
    <n v="161"/>
    <s v="CJB 045"/>
    <n v="82500"/>
    <x v="10"/>
    <x v="0"/>
    <x v="1"/>
    <x v="4"/>
    <n v="74250"/>
    <n v="51975"/>
    <n v="51975"/>
    <x v="0"/>
  </r>
  <r>
    <n v="162"/>
    <s v="CRL 007"/>
    <n v="78000"/>
    <x v="10"/>
    <x v="0"/>
    <x v="1"/>
    <x v="0"/>
    <n v="70200"/>
    <n v="49140"/>
    <n v="49140"/>
    <x v="0"/>
  </r>
  <r>
    <n v="163"/>
    <s v="CRL 063"/>
    <n v="78000"/>
    <x v="10"/>
    <x v="0"/>
    <x v="1"/>
    <x v="0"/>
    <n v="70200"/>
    <n v="49140"/>
    <n v="49140"/>
    <x v="0"/>
  </r>
  <r>
    <n v="164"/>
    <s v="CJB 049"/>
    <n v="82500"/>
    <x v="10"/>
    <x v="0"/>
    <x v="1"/>
    <x v="4"/>
    <n v="74250"/>
    <n v="51975"/>
    <n v="51975"/>
    <x v="0"/>
  </r>
  <r>
    <n v="165"/>
    <s v="CJB 042"/>
    <n v="82500"/>
    <x v="10"/>
    <x v="0"/>
    <x v="1"/>
    <x v="4"/>
    <n v="74250"/>
    <n v="51975"/>
    <n v="51975"/>
    <x v="0"/>
  </r>
  <r>
    <n v="166"/>
    <s v="CRA 006"/>
    <n v="89500"/>
    <x v="10"/>
    <x v="0"/>
    <x v="1"/>
    <x v="3"/>
    <n v="80550"/>
    <n v="56385"/>
    <n v="56385"/>
    <x v="0"/>
  </r>
  <r>
    <n v="167"/>
    <s v="CYE 228"/>
    <n v="97000"/>
    <x v="10"/>
    <x v="0"/>
    <x v="1"/>
    <x v="3"/>
    <n v="87300"/>
    <n v="61110"/>
    <n v="61110"/>
    <x v="0"/>
  </r>
  <r>
    <n v="168"/>
    <s v="CLD 066"/>
    <n v="76500"/>
    <x v="11"/>
    <x v="0"/>
    <x v="1"/>
    <x v="1"/>
    <n v="68850"/>
    <n v="48195"/>
    <n v="48195"/>
    <x v="0"/>
  </r>
  <r>
    <n v="169"/>
    <s v="CLD 065"/>
    <n v="76500"/>
    <x v="11"/>
    <x v="0"/>
    <x v="1"/>
    <x v="1"/>
    <n v="68850"/>
    <n v="48195"/>
    <n v="48195"/>
    <x v="0"/>
  </r>
  <r>
    <n v="170"/>
    <s v="CLD 064"/>
    <n v="76500"/>
    <x v="11"/>
    <x v="0"/>
    <x v="1"/>
    <x v="1"/>
    <n v="68850"/>
    <n v="48195"/>
    <n v="48195"/>
    <x v="0"/>
  </r>
  <r>
    <n v="171"/>
    <s v="CDK 002"/>
    <n v="56500"/>
    <x v="11"/>
    <x v="7"/>
    <x v="1"/>
    <x v="3"/>
    <n v="50850"/>
    <n v="35595"/>
    <n v="35595"/>
    <x v="0"/>
  </r>
  <r>
    <n v="172"/>
    <s v="CKK 063"/>
    <n v="64000"/>
    <x v="11"/>
    <x v="0"/>
    <x v="1"/>
    <x v="0"/>
    <n v="57600"/>
    <n v="40320"/>
    <n v="40320"/>
    <x v="0"/>
  </r>
  <r>
    <n v="173"/>
    <s v="CHS 004"/>
    <n v="82500"/>
    <x v="11"/>
    <x v="0"/>
    <x v="1"/>
    <x v="0"/>
    <n v="74250"/>
    <n v="51975"/>
    <n v="51975"/>
    <x v="0"/>
  </r>
  <r>
    <n v="174"/>
    <s v="CRA 005"/>
    <n v="86000"/>
    <x v="11"/>
    <x v="0"/>
    <x v="1"/>
    <x v="3"/>
    <n v="77400"/>
    <n v="54180"/>
    <n v="54180"/>
    <x v="0"/>
  </r>
  <r>
    <n v="175"/>
    <s v="CDK 001"/>
    <n v="72500"/>
    <x v="11"/>
    <x v="0"/>
    <x v="1"/>
    <x v="3"/>
    <n v="65250"/>
    <n v="45675"/>
    <n v="45675"/>
    <x v="0"/>
  </r>
  <r>
    <n v="176"/>
    <s v="CDK 003"/>
    <n v="72500"/>
    <x v="11"/>
    <x v="0"/>
    <x v="1"/>
    <x v="3"/>
    <n v="65250"/>
    <n v="45675"/>
    <n v="45675"/>
    <x v="0"/>
  </r>
  <r>
    <n v="177"/>
    <s v="CAB 056"/>
    <n v="75000"/>
    <x v="11"/>
    <x v="0"/>
    <x v="1"/>
    <x v="3"/>
    <n v="67500"/>
    <n v="47250"/>
    <n v="47250"/>
    <x v="0"/>
  </r>
  <r>
    <n v="178"/>
    <s v="CAB 204"/>
    <n v="82500"/>
    <x v="11"/>
    <x v="0"/>
    <x v="1"/>
    <x v="1"/>
    <n v="74250"/>
    <n v="51975"/>
    <n v="51975"/>
    <x v="0"/>
  </r>
  <r>
    <n v="179"/>
    <s v="CAB 206"/>
    <n v="82500"/>
    <x v="11"/>
    <x v="0"/>
    <x v="1"/>
    <x v="1"/>
    <n v="74250"/>
    <n v="51975"/>
    <n v="51975"/>
    <x v="0"/>
  </r>
  <r>
    <n v="180"/>
    <s v="CAB 207"/>
    <n v="82500"/>
    <x v="11"/>
    <x v="0"/>
    <x v="1"/>
    <x v="1"/>
    <n v="74250"/>
    <n v="51975"/>
    <n v="51975"/>
    <x v="0"/>
  </r>
  <r>
    <n v="181"/>
    <s v="CAB 205"/>
    <n v="82500"/>
    <x v="11"/>
    <x v="0"/>
    <x v="1"/>
    <x v="1"/>
    <n v="74250"/>
    <n v="51975"/>
    <n v="51975"/>
    <x v="0"/>
  </r>
  <r>
    <n v="182"/>
    <s v="CKK 061"/>
    <n v="84000"/>
    <x v="11"/>
    <x v="0"/>
    <x v="1"/>
    <x v="1"/>
    <n v="75600"/>
    <n v="52920"/>
    <n v="52920"/>
    <x v="0"/>
  </r>
  <r>
    <n v="183"/>
    <s v="CKK 062"/>
    <n v="84000"/>
    <x v="11"/>
    <x v="0"/>
    <x v="1"/>
    <x v="1"/>
    <n v="75600"/>
    <n v="52920"/>
    <n v="52920"/>
    <x v="0"/>
  </r>
  <r>
    <n v="184"/>
    <s v="CAB 009"/>
    <n v="74000"/>
    <x v="11"/>
    <x v="0"/>
    <x v="1"/>
    <x v="3"/>
    <n v="66600"/>
    <n v="46620"/>
    <n v="46620"/>
    <x v="0"/>
  </r>
  <r>
    <n v="185"/>
    <s v="CHY 049"/>
    <n v="89500"/>
    <x v="5"/>
    <x v="2"/>
    <x v="1"/>
    <x v="0"/>
    <n v="80550"/>
    <n v="56385"/>
    <n v="56385"/>
    <x v="0"/>
  </r>
  <r>
    <n v="186"/>
    <s v="CYT 015"/>
    <n v="92500"/>
    <x v="5"/>
    <x v="2"/>
    <x v="1"/>
    <x v="0"/>
    <n v="83250"/>
    <n v="58275"/>
    <n v="58275"/>
    <x v="0"/>
  </r>
  <r>
    <n v="187"/>
    <s v="CYT 008"/>
    <n v="89500"/>
    <x v="5"/>
    <x v="2"/>
    <x v="1"/>
    <x v="0"/>
    <n v="80550"/>
    <n v="56385"/>
    <n v="56385"/>
    <x v="0"/>
  </r>
  <r>
    <n v="188"/>
    <s v="CBB 026"/>
    <n v="102000"/>
    <x v="6"/>
    <x v="2"/>
    <x v="1"/>
    <x v="0"/>
    <n v="91800"/>
    <n v="64260"/>
    <n v="64260"/>
    <x v="0"/>
  </r>
  <r>
    <n v="189"/>
    <s v="CBB 027"/>
    <n v="102000"/>
    <x v="6"/>
    <x v="2"/>
    <x v="1"/>
    <x v="3"/>
    <n v="91800"/>
    <n v="64260"/>
    <n v="64260"/>
    <x v="0"/>
  </r>
  <r>
    <n v="190"/>
    <s v="CHY 037"/>
    <n v="100000"/>
    <x v="5"/>
    <x v="2"/>
    <x v="1"/>
    <x v="0"/>
    <n v="90000"/>
    <n v="63000"/>
    <n v="63000"/>
    <x v="0"/>
  </r>
  <r>
    <n v="191"/>
    <s v="CHN 317"/>
    <n v="77500"/>
    <x v="5"/>
    <x v="0"/>
    <x v="1"/>
    <x v="1"/>
    <n v="69750"/>
    <n v="48825"/>
    <n v="48825"/>
    <x v="0"/>
  </r>
  <r>
    <n v="192"/>
    <s v="CAK 009"/>
    <n v="95000"/>
    <x v="5"/>
    <x v="0"/>
    <x v="1"/>
    <x v="0"/>
    <n v="85500"/>
    <n v="59850"/>
    <n v="59850"/>
    <x v="0"/>
  </r>
  <r>
    <n v="193"/>
    <s v="CAP 232"/>
    <n v="79000"/>
    <x v="6"/>
    <x v="0"/>
    <x v="1"/>
    <x v="0"/>
    <n v="71100"/>
    <n v="49770"/>
    <n v="49770"/>
    <x v="0"/>
  </r>
  <r>
    <n v="194"/>
    <s v="CAS 016"/>
    <n v="82500"/>
    <x v="6"/>
    <x v="0"/>
    <x v="1"/>
    <x v="0"/>
    <n v="74250"/>
    <n v="51975"/>
    <n v="51975"/>
    <x v="0"/>
  </r>
  <r>
    <n v="195"/>
    <s v="CHY 038"/>
    <n v="89500"/>
    <x v="6"/>
    <x v="2"/>
    <x v="1"/>
    <x v="0"/>
    <n v="80550"/>
    <n v="56385"/>
    <n v="56385"/>
    <x v="0"/>
  </r>
  <r>
    <n v="196"/>
    <s v="CAS 046"/>
    <n v="94000"/>
    <x v="6"/>
    <x v="1"/>
    <x v="1"/>
    <x v="0"/>
    <n v="84600"/>
    <n v="59220"/>
    <n v="59220"/>
    <x v="0"/>
  </r>
  <r>
    <n v="197"/>
    <s v="CAS 018"/>
    <n v="95500"/>
    <x v="6"/>
    <x v="0"/>
    <x v="1"/>
    <x v="0"/>
    <n v="85950"/>
    <n v="60165"/>
    <n v="60165"/>
    <x v="0"/>
  </r>
  <r>
    <n v="198"/>
    <s v="CAS 012"/>
    <n v="75000"/>
    <x v="10"/>
    <x v="0"/>
    <x v="1"/>
    <x v="4"/>
    <n v="67500"/>
    <n v="47250"/>
    <n v="47250"/>
    <x v="0"/>
  </r>
  <r>
    <n v="199"/>
    <s v="CHN 323"/>
    <n v="81000"/>
    <x v="10"/>
    <x v="2"/>
    <x v="1"/>
    <x v="1"/>
    <n v="72900"/>
    <n v="51030"/>
    <n v="51030"/>
    <x v="0"/>
  </r>
  <r>
    <n v="200"/>
    <s v="CAS 047"/>
    <n v="80500"/>
    <x v="10"/>
    <x v="2"/>
    <x v="1"/>
    <x v="0"/>
    <n v="72450"/>
    <n v="50715"/>
    <n v="50715"/>
    <x v="0"/>
  </r>
  <r>
    <n v="201"/>
    <s v="CYL 096"/>
    <n v="87500"/>
    <x v="5"/>
    <x v="2"/>
    <x v="1"/>
    <x v="3"/>
    <n v="78750"/>
    <n v="55125"/>
    <n v="55125"/>
    <x v="0"/>
  </r>
  <r>
    <n v="202"/>
    <s v="CHN 321"/>
    <n v="79500"/>
    <x v="5"/>
    <x v="0"/>
    <x v="1"/>
    <x v="1"/>
    <n v="71550"/>
    <n v="50085"/>
    <n v="50085"/>
    <x v="0"/>
  </r>
  <r>
    <n v="203"/>
    <s v="CHN 328"/>
    <n v="81000"/>
    <x v="5"/>
    <x v="0"/>
    <x v="1"/>
    <x v="1"/>
    <n v="72900"/>
    <n v="51030"/>
    <n v="51030"/>
    <x v="0"/>
  </r>
  <r>
    <n v="204"/>
    <s v="CHN 005"/>
    <n v="77500"/>
    <x v="5"/>
    <x v="0"/>
    <x v="1"/>
    <x v="1"/>
    <n v="69750"/>
    <n v="48825"/>
    <n v="48825"/>
    <x v="0"/>
  </r>
  <r>
    <n v="205"/>
    <s v="CYL 010"/>
    <n v="74000"/>
    <x v="7"/>
    <x v="0"/>
    <x v="1"/>
    <x v="3"/>
    <n v="66600"/>
    <n v="46620"/>
    <n v="46620"/>
    <x v="0"/>
  </r>
  <r>
    <n v="206"/>
    <s v="CYL 103"/>
    <n v="85500"/>
    <x v="7"/>
    <x v="0"/>
    <x v="1"/>
    <x v="3"/>
    <n v="76950"/>
    <n v="53865"/>
    <n v="53865"/>
    <x v="0"/>
  </r>
  <r>
    <n v="207"/>
    <s v="CTT 012"/>
    <n v="85500"/>
    <x v="7"/>
    <x v="0"/>
    <x v="1"/>
    <x v="3"/>
    <n v="76950"/>
    <n v="53865"/>
    <n v="53865"/>
    <x v="0"/>
  </r>
  <r>
    <n v="208"/>
    <s v="CTS 207"/>
    <n v="71000"/>
    <x v="7"/>
    <x v="1"/>
    <x v="1"/>
    <x v="1"/>
    <n v="63900"/>
    <n v="44730"/>
    <n v="44730"/>
    <x v="0"/>
  </r>
  <r>
    <n v="209"/>
    <s v="CYL 104"/>
    <n v="85500"/>
    <x v="7"/>
    <x v="0"/>
    <x v="1"/>
    <x v="3"/>
    <n v="76950"/>
    <n v="53865"/>
    <n v="53865"/>
    <x v="0"/>
  </r>
  <r>
    <n v="210"/>
    <s v="CPS 062"/>
    <n v="69500"/>
    <x v="12"/>
    <x v="8"/>
    <x v="0"/>
    <x v="5"/>
    <n v="62550"/>
    <n v="43785"/>
    <n v="43785"/>
    <x v="0"/>
  </r>
  <r>
    <n v="211"/>
    <s v="CPS 007"/>
    <n v="69500"/>
    <x v="12"/>
    <x v="8"/>
    <x v="0"/>
    <x v="5"/>
    <n v="62550"/>
    <n v="43785"/>
    <n v="43785"/>
    <x v="0"/>
  </r>
  <r>
    <n v="212"/>
    <s v="CPS 048"/>
    <n v="69500"/>
    <x v="12"/>
    <x v="8"/>
    <x v="0"/>
    <x v="5"/>
    <n v="62550"/>
    <n v="43785"/>
    <n v="43785"/>
    <x v="0"/>
  </r>
  <r>
    <n v="213"/>
    <s v="CPS 010"/>
    <n v="69500"/>
    <x v="12"/>
    <x v="8"/>
    <x v="0"/>
    <x v="5"/>
    <n v="62550"/>
    <n v="43785"/>
    <n v="43785"/>
    <x v="0"/>
  </r>
  <r>
    <n v="214"/>
    <s v="CPS 060"/>
    <n v="69500"/>
    <x v="12"/>
    <x v="8"/>
    <x v="0"/>
    <x v="5"/>
    <n v="62550"/>
    <n v="43785"/>
    <n v="43785"/>
    <x v="0"/>
  </r>
  <r>
    <n v="215"/>
    <s v="CPS 057"/>
    <n v="69500"/>
    <x v="12"/>
    <x v="8"/>
    <x v="0"/>
    <x v="5"/>
    <n v="62550"/>
    <n v="43785"/>
    <n v="43785"/>
    <x v="0"/>
  </r>
  <r>
    <n v="216"/>
    <s v="CPS 059"/>
    <n v="74000"/>
    <x v="12"/>
    <x v="8"/>
    <x v="0"/>
    <x v="5"/>
    <n v="66600"/>
    <n v="46620"/>
    <n v="46620"/>
    <x v="0"/>
  </r>
  <r>
    <n v="217"/>
    <s v="CPS 061"/>
    <n v="69500"/>
    <x v="12"/>
    <x v="8"/>
    <x v="0"/>
    <x v="5"/>
    <n v="62550"/>
    <n v="43785"/>
    <n v="43785"/>
    <x v="0"/>
  </r>
  <r>
    <n v="218"/>
    <s v="CPS 042"/>
    <n v="69500"/>
    <x v="12"/>
    <x v="8"/>
    <x v="0"/>
    <x v="5"/>
    <n v="62550"/>
    <n v="43785"/>
    <n v="43785"/>
    <x v="0"/>
  </r>
  <r>
    <n v="219"/>
    <s v="CPS 055"/>
    <n v="71000"/>
    <x v="13"/>
    <x v="8"/>
    <x v="0"/>
    <x v="5"/>
    <n v="63900"/>
    <n v="44730"/>
    <n v="44730"/>
    <x v="0"/>
  </r>
  <r>
    <n v="220"/>
    <s v="CPS 034"/>
    <n v="71000"/>
    <x v="13"/>
    <x v="8"/>
    <x v="0"/>
    <x v="5"/>
    <n v="63900"/>
    <n v="44730"/>
    <n v="44730"/>
    <x v="0"/>
  </r>
  <r>
    <n v="221"/>
    <s v="CPS 054"/>
    <n v="71000"/>
    <x v="13"/>
    <x v="8"/>
    <x v="0"/>
    <x v="5"/>
    <n v="63900"/>
    <n v="44730"/>
    <n v="44730"/>
    <x v="0"/>
  </r>
  <r>
    <n v="222"/>
    <s v="CPS 056"/>
    <n v="69500"/>
    <x v="12"/>
    <x v="8"/>
    <x v="0"/>
    <x v="5"/>
    <n v="62550"/>
    <n v="43785"/>
    <n v="43785"/>
    <x v="0"/>
  </r>
  <r>
    <n v="223"/>
    <s v="CPS 064"/>
    <n v="69500"/>
    <x v="14"/>
    <x v="8"/>
    <x v="0"/>
    <x v="5"/>
    <n v="62550"/>
    <n v="43785"/>
    <n v="43785"/>
    <x v="0"/>
  </r>
  <r>
    <n v="224"/>
    <s v="CPS 005"/>
    <n v="69500"/>
    <x v="12"/>
    <x v="8"/>
    <x v="0"/>
    <x v="5"/>
    <n v="62550"/>
    <n v="43785"/>
    <n v="43785"/>
    <x v="0"/>
  </r>
  <r>
    <n v="225"/>
    <s v="CPL 101"/>
    <n v="74000"/>
    <x v="15"/>
    <x v="9"/>
    <x v="0"/>
    <x v="5"/>
    <n v="66600"/>
    <n v="46620"/>
    <n v="46620"/>
    <x v="0"/>
  </r>
  <r>
    <n v="226"/>
    <s v="CPL 104"/>
    <n v="74000"/>
    <x v="15"/>
    <x v="9"/>
    <x v="0"/>
    <x v="5"/>
    <n v="66600"/>
    <n v="46620"/>
    <n v="46620"/>
    <x v="0"/>
  </r>
  <r>
    <n v="227"/>
    <s v="CPL 105"/>
    <n v="74000"/>
    <x v="15"/>
    <x v="9"/>
    <x v="0"/>
    <x v="5"/>
    <n v="66600"/>
    <n v="46620"/>
    <n v="46620"/>
    <x v="0"/>
  </r>
  <r>
    <n v="228"/>
    <s v="CPS 063"/>
    <n v="69500"/>
    <x v="13"/>
    <x v="8"/>
    <x v="0"/>
    <x v="5"/>
    <n v="62550"/>
    <n v="43785"/>
    <n v="43785"/>
    <x v="0"/>
  </r>
  <r>
    <n v="229"/>
    <s v="CPS 052"/>
    <n v="75000"/>
    <x v="13"/>
    <x v="8"/>
    <x v="0"/>
    <x v="5"/>
    <n v="67500"/>
    <n v="47250"/>
    <n v="47250"/>
    <x v="0"/>
  </r>
  <r>
    <n v="230"/>
    <s v="CPS 049"/>
    <n v="69500"/>
    <x v="12"/>
    <x v="8"/>
    <x v="0"/>
    <x v="5"/>
    <n v="62550"/>
    <n v="43785"/>
    <n v="43785"/>
    <x v="0"/>
  </r>
  <r>
    <n v="231"/>
    <s v="CPS 058"/>
    <n v="69500"/>
    <x v="12"/>
    <x v="8"/>
    <x v="0"/>
    <x v="5"/>
    <n v="62550"/>
    <n v="43785"/>
    <n v="43785"/>
    <x v="0"/>
  </r>
  <r>
    <n v="232"/>
    <s v="CMT 031"/>
    <n v="99000"/>
    <x v="16"/>
    <x v="5"/>
    <x v="0"/>
    <x v="5"/>
    <n v="89100"/>
    <n v="62370"/>
    <n v="62370"/>
    <x v="0"/>
  </r>
  <r>
    <n v="233"/>
    <s v="CMT 039"/>
    <n v="89500"/>
    <x v="16"/>
    <x v="8"/>
    <x v="0"/>
    <x v="5"/>
    <n v="80550"/>
    <n v="56385"/>
    <n v="56385"/>
    <x v="0"/>
  </r>
  <r>
    <n v="234"/>
    <s v="CMT 125"/>
    <n v="97500"/>
    <x v="16"/>
    <x v="5"/>
    <x v="0"/>
    <x v="5"/>
    <n v="87750"/>
    <n v="61425"/>
    <n v="61425"/>
    <x v="0"/>
  </r>
  <r>
    <n v="235"/>
    <s v="CMT 037"/>
    <n v="89500"/>
    <x v="16"/>
    <x v="8"/>
    <x v="0"/>
    <x v="5"/>
    <n v="80550"/>
    <n v="56385"/>
    <n v="56385"/>
    <x v="0"/>
  </r>
  <r>
    <n v="236"/>
    <s v="CPL 912"/>
    <n v="105500"/>
    <x v="17"/>
    <x v="10"/>
    <x v="0"/>
    <x v="5"/>
    <n v="94950"/>
    <n v="66465"/>
    <n v="66465"/>
    <x v="0"/>
  </r>
  <r>
    <n v="237"/>
    <s v="CPL 921"/>
    <n v="103000"/>
    <x v="17"/>
    <x v="10"/>
    <x v="0"/>
    <x v="5"/>
    <n v="92700"/>
    <n v="64890"/>
    <n v="64890"/>
    <x v="0"/>
  </r>
  <r>
    <n v="238"/>
    <s v="CPL 913"/>
    <n v="105500"/>
    <x v="17"/>
    <x v="10"/>
    <x v="0"/>
    <x v="5"/>
    <n v="94950"/>
    <n v="66465"/>
    <n v="66465"/>
    <x v="0"/>
  </r>
  <r>
    <n v="239"/>
    <s v="CPL 902"/>
    <n v="110000"/>
    <x v="17"/>
    <x v="10"/>
    <x v="0"/>
    <x v="5"/>
    <n v="99000"/>
    <n v="69300"/>
    <n v="69300"/>
    <x v="0"/>
  </r>
  <r>
    <n v="240"/>
    <s v="CPL 922"/>
    <n v="103000"/>
    <x v="17"/>
    <x v="10"/>
    <x v="0"/>
    <x v="5"/>
    <n v="92700"/>
    <n v="64890"/>
    <n v="64890"/>
    <x v="0"/>
  </r>
  <r>
    <n v="241"/>
    <s v="CHR 243"/>
    <n v="87000"/>
    <x v="17"/>
    <x v="10"/>
    <x v="0"/>
    <x v="5"/>
    <n v="78300"/>
    <n v="54810"/>
    <n v="54810"/>
    <x v="0"/>
  </r>
  <r>
    <n v="242"/>
    <s v="CMK 241"/>
    <n v="98500"/>
    <x v="17"/>
    <x v="10"/>
    <x v="0"/>
    <x v="5"/>
    <n v="88650"/>
    <n v="62055"/>
    <n v="62055"/>
    <x v="0"/>
  </r>
  <r>
    <n v="243"/>
    <s v="CMK 242"/>
    <n v="98500"/>
    <x v="17"/>
    <x v="10"/>
    <x v="0"/>
    <x v="5"/>
    <n v="88650"/>
    <n v="62055"/>
    <n v="62055"/>
    <x v="0"/>
  </r>
  <r>
    <n v="244"/>
    <s v="CYI 160"/>
    <n v="89500"/>
    <x v="17"/>
    <x v="11"/>
    <x v="0"/>
    <x v="5"/>
    <n v="80550"/>
    <n v="56385"/>
    <n v="56385"/>
    <x v="0"/>
  </r>
  <r>
    <n v="245"/>
    <s v="CMK 240"/>
    <n v="97000"/>
    <x v="17"/>
    <x v="10"/>
    <x v="0"/>
    <x v="5"/>
    <n v="87300"/>
    <n v="61110"/>
    <n v="61110"/>
    <x v="0"/>
  </r>
  <r>
    <n v="246"/>
    <s v="CMN 008"/>
    <n v="122500"/>
    <x v="17"/>
    <x v="11"/>
    <x v="0"/>
    <x v="5"/>
    <n v="110250"/>
    <n v="77175"/>
    <n v="77175"/>
    <x v="0"/>
  </r>
  <r>
    <n v="247"/>
    <s v="CYI 006"/>
    <n v="89500"/>
    <x v="17"/>
    <x v="10"/>
    <x v="0"/>
    <x v="5"/>
    <n v="80550"/>
    <n v="56385"/>
    <n v="56385"/>
    <x v="0"/>
  </r>
  <r>
    <n v="248"/>
    <s v="CTK 246"/>
    <n v="97000"/>
    <x v="17"/>
    <x v="12"/>
    <x v="0"/>
    <x v="5"/>
    <n v="87300"/>
    <n v="61110"/>
    <n v="61110"/>
    <x v="0"/>
  </r>
  <r>
    <n v="249"/>
    <s v="CTK 247"/>
    <n v="104000"/>
    <x v="17"/>
    <x v="10"/>
    <x v="0"/>
    <x v="5"/>
    <n v="93600"/>
    <n v="65520"/>
    <n v="65520"/>
    <x v="0"/>
  </r>
  <r>
    <n v="250"/>
    <s v="CYI 161"/>
    <n v="115000"/>
    <x v="17"/>
    <x v="11"/>
    <x v="0"/>
    <x v="5"/>
    <n v="103500"/>
    <n v="72450"/>
    <n v="72450"/>
    <x v="0"/>
  </r>
  <r>
    <n v="251"/>
    <s v="CYI 151"/>
    <n v="91000"/>
    <x v="17"/>
    <x v="11"/>
    <x v="0"/>
    <x v="5"/>
    <n v="81900"/>
    <n v="57330"/>
    <n v="57330"/>
    <x v="0"/>
  </r>
  <r>
    <n v="252"/>
    <s v="CYI 159"/>
    <n v="111500"/>
    <x v="17"/>
    <x v="11"/>
    <x v="0"/>
    <x v="5"/>
    <n v="100350"/>
    <n v="70245"/>
    <n v="70245"/>
    <x v="0"/>
  </r>
  <r>
    <n v="253"/>
    <s v="CYI 145"/>
    <n v="88500"/>
    <x v="17"/>
    <x v="11"/>
    <x v="0"/>
    <x v="5"/>
    <n v="79650"/>
    <n v="55755"/>
    <n v="55755"/>
    <x v="0"/>
  </r>
  <r>
    <n v="254"/>
    <s v="CYI 163"/>
    <n v="93500"/>
    <x v="17"/>
    <x v="11"/>
    <x v="0"/>
    <x v="5"/>
    <n v="84150"/>
    <n v="58905"/>
    <n v="58905"/>
    <x v="0"/>
  </r>
  <r>
    <n v="255"/>
    <s v="CYI 162"/>
    <n v="93500"/>
    <x v="17"/>
    <x v="11"/>
    <x v="0"/>
    <x v="5"/>
    <n v="84150"/>
    <n v="58905"/>
    <n v="58905"/>
    <x v="0"/>
  </r>
  <r>
    <n v="256"/>
    <s v="CSE 162"/>
    <n v="108500"/>
    <x v="17"/>
    <x v="13"/>
    <x v="0"/>
    <x v="5"/>
    <n v="97650"/>
    <n v="68355"/>
    <n v="68355"/>
    <x v="0"/>
  </r>
  <r>
    <n v="257"/>
    <s v="CDI 004"/>
    <n v="129000"/>
    <x v="17"/>
    <x v="14"/>
    <x v="0"/>
    <x v="5"/>
    <n v="116100"/>
    <n v="81270"/>
    <n v="81270"/>
    <x v="0"/>
  </r>
  <r>
    <n v="258"/>
    <s v="CDG 126"/>
    <n v="97000"/>
    <x v="17"/>
    <x v="15"/>
    <x v="0"/>
    <x v="5"/>
    <n v="87300"/>
    <n v="61110"/>
    <n v="61110"/>
    <x v="0"/>
  </r>
  <r>
    <n v="259"/>
    <s v="CSE 159"/>
    <n v="110000"/>
    <x v="17"/>
    <x v="13"/>
    <x v="0"/>
    <x v="5"/>
    <n v="99000"/>
    <n v="69300"/>
    <n v="69300"/>
    <x v="0"/>
  </r>
  <r>
    <n v="260"/>
    <s v="CDI 129"/>
    <n v="115000"/>
    <x v="17"/>
    <x v="16"/>
    <x v="0"/>
    <x v="5"/>
    <n v="103500"/>
    <n v="72450"/>
    <n v="72450"/>
    <x v="0"/>
  </r>
  <r>
    <n v="261"/>
    <s v="CTK 248"/>
    <n v="104000"/>
    <x v="17"/>
    <x v="10"/>
    <x v="0"/>
    <x v="5"/>
    <n v="93600"/>
    <n v="65520"/>
    <n v="65520"/>
    <x v="0"/>
  </r>
  <r>
    <n v="262"/>
    <s v="CDI 005"/>
    <n v="126000"/>
    <x v="17"/>
    <x v="16"/>
    <x v="0"/>
    <x v="5"/>
    <n v="113400"/>
    <n v="79380"/>
    <n v="79380"/>
    <x v="0"/>
  </r>
  <r>
    <n v="263"/>
    <s v="CRC 009"/>
    <n v="84000"/>
    <x v="17"/>
    <x v="15"/>
    <x v="0"/>
    <x v="5"/>
    <n v="75600"/>
    <n v="52920"/>
    <n v="52920"/>
    <x v="0"/>
  </r>
  <r>
    <n v="264"/>
    <s v="CDI 011"/>
    <n v="122500"/>
    <x v="17"/>
    <x v="16"/>
    <x v="0"/>
    <x v="5"/>
    <n v="110250"/>
    <n v="77175"/>
    <n v="77175"/>
    <x v="0"/>
  </r>
  <r>
    <n v="265"/>
    <s v="CBE 103"/>
    <n v="111500"/>
    <x v="17"/>
    <x v="15"/>
    <x v="0"/>
    <x v="5"/>
    <n v="100350"/>
    <n v="70245"/>
    <n v="70245"/>
    <x v="0"/>
  </r>
  <r>
    <n v="266"/>
    <s v="CDI 006"/>
    <n v="126000"/>
    <x v="17"/>
    <x v="15"/>
    <x v="0"/>
    <x v="5"/>
    <n v="113400"/>
    <n v="79380"/>
    <n v="79380"/>
    <x v="0"/>
  </r>
  <r>
    <n v="267"/>
    <s v="CRC 007"/>
    <n v="95500"/>
    <x v="17"/>
    <x v="15"/>
    <x v="0"/>
    <x v="5"/>
    <n v="85950"/>
    <n v="60165"/>
    <n v="60165"/>
    <x v="0"/>
  </r>
  <r>
    <n v="268"/>
    <s v="CRC 004"/>
    <n v="95500"/>
    <x v="17"/>
    <x v="5"/>
    <x v="0"/>
    <x v="5"/>
    <n v="85950"/>
    <n v="60165"/>
    <n v="60165"/>
    <x v="0"/>
  </r>
  <r>
    <n v="269"/>
    <s v="CNU 002"/>
    <n v="121500"/>
    <x v="17"/>
    <x v="5"/>
    <x v="0"/>
    <x v="5"/>
    <n v="109350"/>
    <n v="76545"/>
    <n v="76545"/>
    <x v="0"/>
  </r>
  <r>
    <n v="270"/>
    <s v="CNU 140"/>
    <n v="126000"/>
    <x v="17"/>
    <x v="5"/>
    <x v="0"/>
    <x v="5"/>
    <n v="113400"/>
    <n v="79380"/>
    <n v="79380"/>
    <x v="0"/>
  </r>
  <r>
    <n v="271"/>
    <s v="CDI 120"/>
    <n v="115000"/>
    <x v="17"/>
    <x v="17"/>
    <x v="0"/>
    <x v="5"/>
    <n v="103500"/>
    <n v="72450"/>
    <n v="72450"/>
    <x v="0"/>
  </r>
  <r>
    <n v="272"/>
    <s v="CRC 005"/>
    <n v="84000"/>
    <x v="17"/>
    <x v="5"/>
    <x v="0"/>
    <x v="5"/>
    <n v="75600"/>
    <n v="52920"/>
    <n v="52920"/>
    <x v="0"/>
  </r>
  <r>
    <n v="273"/>
    <s v="CBE 005"/>
    <n v="129500"/>
    <x v="17"/>
    <x v="5"/>
    <x v="0"/>
    <x v="5"/>
    <n v="116550"/>
    <n v="81585"/>
    <n v="81585"/>
    <x v="0"/>
  </r>
  <r>
    <n v="274"/>
    <s v="CBE 098"/>
    <n v="118500"/>
    <x v="18"/>
    <x v="5"/>
    <x v="0"/>
    <x v="5"/>
    <n v="106650"/>
    <n v="74655"/>
    <n v="74655"/>
    <x v="0"/>
  </r>
  <r>
    <n v="275"/>
    <s v="CNJ 279"/>
    <n v="122500"/>
    <x v="18"/>
    <x v="5"/>
    <x v="0"/>
    <x v="5"/>
    <n v="110250"/>
    <n v="77175"/>
    <n v="77175"/>
    <x v="0"/>
  </r>
  <r>
    <n v="276"/>
    <s v="CBE 105"/>
    <n v="118500"/>
    <x v="18"/>
    <x v="5"/>
    <x v="0"/>
    <x v="5"/>
    <n v="106650"/>
    <n v="74655"/>
    <n v="74655"/>
    <x v="0"/>
  </r>
  <r>
    <n v="277"/>
    <s v="CBE 102"/>
    <n v="111500"/>
    <x v="18"/>
    <x v="8"/>
    <x v="0"/>
    <x v="5"/>
    <n v="100350"/>
    <n v="70245"/>
    <n v="70245"/>
    <x v="0"/>
  </r>
  <r>
    <n v="278"/>
    <s v="CNJ 284"/>
    <n v="100500"/>
    <x v="19"/>
    <x v="5"/>
    <x v="0"/>
    <x v="5"/>
    <n v="90450"/>
    <n v="63315"/>
    <n v="63315"/>
    <x v="0"/>
  </r>
  <r>
    <n v="279"/>
    <s v="CNU 005"/>
    <n v="126000"/>
    <x v="20"/>
    <x v="5"/>
    <x v="0"/>
    <x v="5"/>
    <n v="113400"/>
    <n v="79380"/>
    <n v="79380"/>
    <x v="0"/>
  </r>
  <r>
    <n v="280"/>
    <s v="CBV 017"/>
    <n v="122500"/>
    <x v="21"/>
    <x v="8"/>
    <x v="1"/>
    <x v="5"/>
    <n v="110250"/>
    <n v="77175"/>
    <n v="77175"/>
    <x v="0"/>
  </r>
  <r>
    <n v="281"/>
    <s v="CDG 118"/>
    <n v="103000"/>
    <x v="21"/>
    <x v="8"/>
    <x v="1"/>
    <x v="5"/>
    <n v="92700"/>
    <n v="64890"/>
    <n v="64890"/>
    <x v="0"/>
  </r>
  <r>
    <n v="282"/>
    <s v="CBV 020"/>
    <n v="145000"/>
    <x v="21"/>
    <x v="18"/>
    <x v="1"/>
    <x v="5"/>
    <n v="130500"/>
    <n v="91350"/>
    <n v="91350"/>
    <x v="0"/>
  </r>
  <r>
    <n v="283"/>
    <s v="CIW 002"/>
    <n v="82500"/>
    <x v="21"/>
    <x v="8"/>
    <x v="1"/>
    <x v="5"/>
    <n v="74250"/>
    <n v="51975"/>
    <n v="51975"/>
    <x v="0"/>
  </r>
  <r>
    <n v="284"/>
    <s v="CDG 133"/>
    <n v="97000"/>
    <x v="21"/>
    <x v="8"/>
    <x v="1"/>
    <x v="5"/>
    <n v="87300"/>
    <n v="61110"/>
    <n v="61110"/>
    <x v="0"/>
  </r>
  <r>
    <n v="285"/>
    <s v="CIW 001"/>
    <n v="82500"/>
    <x v="21"/>
    <x v="8"/>
    <x v="1"/>
    <x v="5"/>
    <n v="74250"/>
    <n v="51975"/>
    <n v="51975"/>
    <x v="0"/>
  </r>
  <r>
    <n v="286"/>
    <s v="CSH 030"/>
    <n v="100500"/>
    <x v="21"/>
    <x v="8"/>
    <x v="1"/>
    <x v="5"/>
    <n v="90450"/>
    <n v="63315"/>
    <n v="63315"/>
    <x v="0"/>
  </r>
  <r>
    <n v="287"/>
    <s v="CSH 028"/>
    <n v="100500"/>
    <x v="21"/>
    <x v="8"/>
    <x v="1"/>
    <x v="5"/>
    <n v="90450"/>
    <n v="63315"/>
    <n v="63315"/>
    <x v="0"/>
  </r>
  <r>
    <n v="288"/>
    <s v="CIS 232"/>
    <n v="133000"/>
    <x v="21"/>
    <x v="8"/>
    <x v="1"/>
    <x v="5"/>
    <n v="119700"/>
    <n v="83790"/>
    <n v="83790"/>
    <x v="0"/>
  </r>
  <r>
    <n v="289"/>
    <s v="CMS 122"/>
    <n v="84000"/>
    <x v="21"/>
    <x v="8"/>
    <x v="1"/>
    <x v="5"/>
    <n v="75600"/>
    <n v="52920"/>
    <n v="52920"/>
    <x v="0"/>
  </r>
  <r>
    <n v="290"/>
    <s v="CMS 015"/>
    <n v="103000"/>
    <x v="21"/>
    <x v="8"/>
    <x v="1"/>
    <x v="5"/>
    <n v="92700"/>
    <n v="64890"/>
    <n v="64890"/>
    <x v="0"/>
  </r>
  <r>
    <n v="291"/>
    <s v="CMS 001"/>
    <n v="82500"/>
    <x v="21"/>
    <x v="8"/>
    <x v="1"/>
    <x v="5"/>
    <n v="74250"/>
    <n v="51975"/>
    <n v="51975"/>
    <x v="0"/>
  </r>
  <r>
    <n v="292"/>
    <s v="CMS 002"/>
    <n v="81000"/>
    <x v="21"/>
    <x v="8"/>
    <x v="1"/>
    <x v="5"/>
    <n v="72900"/>
    <n v="51030"/>
    <n v="51030"/>
    <x v="0"/>
  </r>
  <r>
    <n v="293"/>
    <s v="CSH 025"/>
    <n v="87000"/>
    <x v="21"/>
    <x v="19"/>
    <x v="1"/>
    <x v="5"/>
    <n v="78300"/>
    <n v="54810"/>
    <n v="54810"/>
    <x v="0"/>
  </r>
  <r>
    <n v="294"/>
    <s v="CIW 013"/>
    <n v="86000"/>
    <x v="21"/>
    <x v="8"/>
    <x v="1"/>
    <x v="5"/>
    <n v="77400"/>
    <n v="54180"/>
    <n v="54180"/>
    <x v="0"/>
  </r>
  <r>
    <n v="295"/>
    <s v="CIW 010"/>
    <n v="86000"/>
    <x v="21"/>
    <x v="20"/>
    <x v="1"/>
    <x v="5"/>
    <n v="77400"/>
    <n v="54180"/>
    <n v="54180"/>
    <x v="0"/>
  </r>
  <r>
    <n v="296"/>
    <s v="CIS 235"/>
    <n v="126000"/>
    <x v="21"/>
    <x v="21"/>
    <x v="1"/>
    <x v="5"/>
    <n v="113400"/>
    <n v="79380"/>
    <n v="79380"/>
    <x v="0"/>
  </r>
  <r>
    <n v="297"/>
    <s v="CNK 002"/>
    <n v="100000"/>
    <x v="21"/>
    <x v="10"/>
    <x v="1"/>
    <x v="5"/>
    <n v="90000"/>
    <n v="63000"/>
    <n v="63000"/>
    <x v="0"/>
  </r>
  <r>
    <n v="298"/>
    <s v="CSG 249"/>
    <n v="101500"/>
    <x v="21"/>
    <x v="8"/>
    <x v="1"/>
    <x v="5"/>
    <n v="91350"/>
    <n v="63945"/>
    <n v="63945"/>
    <x v="0"/>
  </r>
  <r>
    <n v="299"/>
    <s v="CSH 022"/>
    <n v="91000"/>
    <x v="21"/>
    <x v="8"/>
    <x v="1"/>
    <x v="5"/>
    <n v="81900"/>
    <n v="57330"/>
    <n v="57330"/>
    <x v="0"/>
  </r>
  <r>
    <n v="300"/>
    <s v="CDF 119"/>
    <n v="115000"/>
    <x v="21"/>
    <x v="5"/>
    <x v="1"/>
    <x v="5"/>
    <n v="103500"/>
    <n v="72450"/>
    <n v="72450"/>
    <x v="0"/>
  </r>
  <r>
    <n v="301"/>
    <s v="CDF 123"/>
    <n v="126000"/>
    <x v="21"/>
    <x v="5"/>
    <x v="1"/>
    <x v="5"/>
    <n v="113400"/>
    <n v="79380"/>
    <n v="79380"/>
    <x v="0"/>
  </r>
  <r>
    <n v="302"/>
    <s v="CDF 121"/>
    <n v="129500"/>
    <x v="22"/>
    <x v="5"/>
    <x v="1"/>
    <x v="5"/>
    <n v="116550"/>
    <n v="81585"/>
    <n v="81585"/>
    <x v="0"/>
  </r>
  <r>
    <n v="303"/>
    <s v="CNU 004"/>
    <n v="162000"/>
    <x v="22"/>
    <x v="5"/>
    <x v="1"/>
    <x v="5"/>
    <n v="145800"/>
    <n v="102060"/>
    <n v="102060"/>
    <x v="0"/>
  </r>
  <r>
    <n v="304"/>
    <s v="CDF 124"/>
    <n v="127500"/>
    <x v="22"/>
    <x v="5"/>
    <x v="1"/>
    <x v="5"/>
    <n v="114750"/>
    <n v="80325"/>
    <n v="80325"/>
    <x v="0"/>
  </r>
  <r>
    <n v="305"/>
    <s v="CNJ 273"/>
    <n v="108000"/>
    <x v="18"/>
    <x v="5"/>
    <x v="1"/>
    <x v="5"/>
    <n v="97200"/>
    <n v="68040"/>
    <n v="68040"/>
    <x v="0"/>
  </r>
  <r>
    <n v="306"/>
    <s v="CNU 007"/>
    <n v="140500"/>
    <x v="18"/>
    <x v="5"/>
    <x v="1"/>
    <x v="5"/>
    <n v="126450"/>
    <n v="88515"/>
    <n v="88515"/>
    <x v="0"/>
  </r>
  <r>
    <n v="307"/>
    <s v="CPS 519"/>
    <n v="69500"/>
    <x v="12"/>
    <x v="8"/>
    <x v="1"/>
    <x v="5"/>
    <n v="62550"/>
    <n v="43785"/>
    <n v="43785"/>
    <x v="0"/>
  </r>
  <r>
    <n v="308"/>
    <s v="CPS 522"/>
    <n v="69500"/>
    <x v="12"/>
    <x v="8"/>
    <x v="1"/>
    <x v="5"/>
    <n v="62550"/>
    <n v="43785"/>
    <n v="43785"/>
    <x v="0"/>
  </r>
  <r>
    <n v="309"/>
    <s v="CPS 518"/>
    <n v="69500"/>
    <x v="12"/>
    <x v="8"/>
    <x v="1"/>
    <x v="5"/>
    <n v="62550"/>
    <n v="43785"/>
    <n v="43785"/>
    <x v="0"/>
  </r>
  <r>
    <n v="310"/>
    <s v="CPS 520"/>
    <n v="69500"/>
    <x v="12"/>
    <x v="8"/>
    <x v="1"/>
    <x v="5"/>
    <n v="62550"/>
    <n v="43785"/>
    <n v="43785"/>
    <x v="0"/>
  </r>
  <r>
    <n v="311"/>
    <s v="CPS 521"/>
    <n v="69500"/>
    <x v="12"/>
    <x v="8"/>
    <x v="1"/>
    <x v="5"/>
    <n v="62550"/>
    <n v="43785"/>
    <n v="43785"/>
    <x v="0"/>
  </r>
  <r>
    <n v="312"/>
    <s v="CPL 909"/>
    <n v="110000"/>
    <x v="17"/>
    <x v="12"/>
    <x v="1"/>
    <x v="5"/>
    <n v="99000"/>
    <n v="69300"/>
    <n v="69300"/>
    <x v="0"/>
  </r>
  <r>
    <n v="313"/>
    <s v="CDG 135"/>
    <n v="82500"/>
    <x v="17"/>
    <x v="10"/>
    <x v="1"/>
    <x v="5"/>
    <n v="74250"/>
    <n v="51975"/>
    <n v="51975"/>
    <x v="0"/>
  </r>
  <r>
    <n v="314"/>
    <s v="CDI 124"/>
    <n v="108000"/>
    <x v="17"/>
    <x v="10"/>
    <x v="1"/>
    <x v="5"/>
    <n v="97200"/>
    <n v="68040"/>
    <n v="68040"/>
    <x v="0"/>
  </r>
  <r>
    <n v="315"/>
    <s v="CHR 248"/>
    <n v="94000"/>
    <x v="17"/>
    <x v="10"/>
    <x v="1"/>
    <x v="5"/>
    <n v="84600"/>
    <n v="59220"/>
    <n v="59220"/>
    <x v="0"/>
  </r>
  <r>
    <n v="316"/>
    <s v="CSE 138"/>
    <n v="94000"/>
    <x v="17"/>
    <x v="10"/>
    <x v="1"/>
    <x v="5"/>
    <n v="84600"/>
    <n v="59220"/>
    <n v="59220"/>
    <x v="0"/>
  </r>
  <r>
    <n v="317"/>
    <s v="CNK 010"/>
    <n v="104000"/>
    <x v="17"/>
    <x v="10"/>
    <x v="1"/>
    <x v="5"/>
    <n v="93600"/>
    <n v="65520"/>
    <n v="65520"/>
    <x v="0"/>
  </r>
  <r>
    <n v="318"/>
    <s v="CHR 249"/>
    <n v="89500"/>
    <x v="17"/>
    <x v="10"/>
    <x v="1"/>
    <x v="5"/>
    <n v="80550"/>
    <n v="56385"/>
    <n v="56385"/>
    <x v="0"/>
  </r>
  <r>
    <n v="319"/>
    <s v="CMN 011"/>
    <n v="75000"/>
    <x v="17"/>
    <x v="5"/>
    <x v="1"/>
    <x v="5"/>
    <n v="67500"/>
    <n v="47250"/>
    <n v="47250"/>
    <x v="0"/>
  </r>
  <r>
    <n v="320"/>
    <s v="CNU 134"/>
    <n v="121500"/>
    <x v="17"/>
    <x v="5"/>
    <x v="1"/>
    <x v="5"/>
    <n v="109350"/>
    <n v="76545"/>
    <n v="76545"/>
    <x v="0"/>
  </r>
  <r>
    <n v="321"/>
    <s v="CDF 122"/>
    <n v="133000"/>
    <x v="17"/>
    <x v="21"/>
    <x v="1"/>
    <x v="5"/>
    <n v="119700"/>
    <n v="83790"/>
    <n v="83790"/>
    <x v="0"/>
  </r>
  <r>
    <n v="322"/>
    <s v="CSE 156"/>
    <n v="110000"/>
    <x v="17"/>
    <x v="2"/>
    <x v="1"/>
    <x v="5"/>
    <n v="99000"/>
    <n v="69300"/>
    <n v="69300"/>
    <x v="0"/>
  </r>
  <r>
    <n v="323"/>
    <s v="CDG 127"/>
    <n v="103000"/>
    <x v="17"/>
    <x v="15"/>
    <x v="1"/>
    <x v="5"/>
    <n v="92700"/>
    <n v="64890"/>
    <n v="64890"/>
    <x v="0"/>
  </r>
  <r>
    <n v="324"/>
    <s v="CRC 008"/>
    <n v="95500"/>
    <x v="17"/>
    <x v="15"/>
    <x v="1"/>
    <x v="5"/>
    <n v="85950"/>
    <n v="60165"/>
    <n v="60165"/>
    <x v="0"/>
  </r>
  <r>
    <n v="325"/>
    <s v="CDG 130"/>
    <n v="103000"/>
    <x v="17"/>
    <x v="22"/>
    <x v="1"/>
    <x v="5"/>
    <n v="92700"/>
    <n v="64890"/>
    <n v="64890"/>
    <x v="0"/>
  </r>
  <r>
    <n v="326"/>
    <s v="CSE 163"/>
    <n v="111000"/>
    <x v="17"/>
    <x v="22"/>
    <x v="1"/>
    <x v="5"/>
    <n v="99900"/>
    <n v="69930"/>
    <n v="69930"/>
    <x v="0"/>
  </r>
  <r>
    <n v="327"/>
    <s v="CDI 001"/>
    <n v="104000"/>
    <x v="17"/>
    <x v="23"/>
    <x v="1"/>
    <x v="5"/>
    <n v="93600"/>
    <n v="65520"/>
    <n v="65520"/>
    <x v="0"/>
  </r>
  <r>
    <n v="328"/>
    <s v="CDG 131"/>
    <n v="98500"/>
    <x v="17"/>
    <x v="24"/>
    <x v="1"/>
    <x v="5"/>
    <n v="88650"/>
    <n v="62055"/>
    <n v="62055"/>
    <x v="0"/>
  </r>
  <r>
    <n v="329"/>
    <s v="CSE 152"/>
    <n v="110000"/>
    <x v="17"/>
    <x v="2"/>
    <x v="1"/>
    <x v="5"/>
    <n v="99000"/>
    <n v="69300"/>
    <n v="69300"/>
    <x v="0"/>
  </r>
  <r>
    <n v="330"/>
    <s v="CNU 003"/>
    <n v="133000"/>
    <x v="17"/>
    <x v="2"/>
    <x v="1"/>
    <x v="5"/>
    <n v="119700"/>
    <n v="83790"/>
    <n v="83790"/>
    <x v="0"/>
  </r>
  <r>
    <n v="331"/>
    <s v="CSE 166"/>
    <n v="110000"/>
    <x v="17"/>
    <x v="2"/>
    <x v="1"/>
    <x v="5"/>
    <n v="99000"/>
    <n v="69300"/>
    <n v="69300"/>
    <x v="0"/>
  </r>
  <r>
    <n v="332"/>
    <s v="CSG 250"/>
    <n v="108500"/>
    <x v="23"/>
    <x v="2"/>
    <x v="0"/>
    <x v="5"/>
    <n v="97650"/>
    <n v="68355"/>
    <n v="68355"/>
    <x v="0"/>
  </r>
  <r>
    <n v="333"/>
    <s v="CIS 250"/>
    <n v="169500"/>
    <x v="23"/>
    <x v="18"/>
    <x v="1"/>
    <x v="5"/>
    <n v="152550"/>
    <n v="106785"/>
    <n v="106785"/>
    <x v="0"/>
  </r>
  <r>
    <n v="334"/>
    <s v="CSG 104"/>
    <n v="104000"/>
    <x v="23"/>
    <x v="8"/>
    <x v="1"/>
    <x v="5"/>
    <n v="93600"/>
    <n v="65520"/>
    <n v="65520"/>
    <x v="0"/>
  </r>
  <r>
    <n v="335"/>
    <s v="CBV 002"/>
    <n v="151500"/>
    <x v="23"/>
    <x v="8"/>
    <x v="1"/>
    <x v="5"/>
    <n v="136350"/>
    <n v="95445"/>
    <n v="95445"/>
    <x v="0"/>
  </r>
  <r>
    <n v="336"/>
    <s v="CAO 090"/>
    <n v="87000"/>
    <x v="24"/>
    <x v="8"/>
    <x v="1"/>
    <x v="5"/>
    <n v="78300"/>
    <n v="54810"/>
    <n v="54810"/>
    <x v="0"/>
  </r>
  <r>
    <n v="337"/>
    <s v="CAO 100"/>
    <n v="87000"/>
    <x v="24"/>
    <x v="8"/>
    <x v="1"/>
    <x v="5"/>
    <n v="78300"/>
    <n v="54810"/>
    <n v="54810"/>
    <x v="0"/>
  </r>
  <r>
    <n v="338"/>
    <s v="CYZ 001"/>
    <n v="118500"/>
    <x v="24"/>
    <x v="8"/>
    <x v="1"/>
    <x v="5"/>
    <n v="106650"/>
    <n v="74655"/>
    <n v="74655"/>
    <x v="0"/>
  </r>
  <r>
    <n v="339"/>
    <s v="CYZ 002"/>
    <n v="133000"/>
    <x v="24"/>
    <x v="8"/>
    <x v="1"/>
    <x v="5"/>
    <n v="119700"/>
    <n v="83790"/>
    <n v="83790"/>
    <x v="0"/>
  </r>
  <r>
    <n v="340"/>
    <s v="CST 273"/>
    <n v="89500"/>
    <x v="25"/>
    <x v="11"/>
    <x v="0"/>
    <x v="5"/>
    <n v="80550"/>
    <n v="56385"/>
    <n v="56385"/>
    <x v="0"/>
  </r>
  <r>
    <n v="341"/>
    <s v="CMD 280"/>
    <n v="100000"/>
    <x v="25"/>
    <x v="25"/>
    <x v="0"/>
    <x v="5"/>
    <n v="90000"/>
    <n v="63000"/>
    <n v="63000"/>
    <x v="0"/>
  </r>
  <r>
    <n v="342"/>
    <s v="CMD 282"/>
    <n v="100000"/>
    <x v="25"/>
    <x v="25"/>
    <x v="0"/>
    <x v="5"/>
    <n v="90000"/>
    <n v="63000"/>
    <n v="63000"/>
    <x v="0"/>
  </r>
  <r>
    <n v="343"/>
    <s v="CBD 176"/>
    <n v="104000"/>
    <x v="25"/>
    <x v="25"/>
    <x v="0"/>
    <x v="5"/>
    <n v="93600"/>
    <n v="65520"/>
    <n v="65520"/>
    <x v="0"/>
  </r>
  <r>
    <n v="344"/>
    <s v="CRZ 178"/>
    <n v="91000"/>
    <x v="25"/>
    <x v="25"/>
    <x v="0"/>
    <x v="5"/>
    <n v="81900"/>
    <n v="57330"/>
    <n v="57330"/>
    <x v="0"/>
  </r>
  <r>
    <n v="345"/>
    <s v="CZR 181"/>
    <n v="88500"/>
    <x v="25"/>
    <x v="25"/>
    <x v="0"/>
    <x v="5"/>
    <n v="79650"/>
    <n v="55755"/>
    <n v="55755"/>
    <x v="0"/>
  </r>
  <r>
    <n v="346"/>
    <s v="CZR 088"/>
    <n v="97000"/>
    <x v="25"/>
    <x v="25"/>
    <x v="0"/>
    <x v="5"/>
    <n v="87300"/>
    <n v="61110"/>
    <n v="61110"/>
    <x v="0"/>
  </r>
  <r>
    <n v="347"/>
    <s v="CZR 006"/>
    <n v="89500"/>
    <x v="25"/>
    <x v="25"/>
    <x v="0"/>
    <x v="5"/>
    <n v="80550"/>
    <n v="56385"/>
    <n v="56385"/>
    <x v="0"/>
  </r>
  <r>
    <n v="348"/>
    <s v="CMD 281"/>
    <n v="100000"/>
    <x v="25"/>
    <x v="25"/>
    <x v="1"/>
    <x v="5"/>
    <n v="90000"/>
    <n v="63000"/>
    <n v="63000"/>
    <x v="0"/>
  </r>
  <r>
    <n v="349"/>
    <s v="CZR 004"/>
    <n v="87500"/>
    <x v="25"/>
    <x v="25"/>
    <x v="1"/>
    <x v="5"/>
    <n v="78750"/>
    <n v="55125"/>
    <n v="55125"/>
    <x v="0"/>
  </r>
  <r>
    <n v="350"/>
    <s v="CMD 279"/>
    <n v="100000"/>
    <x v="25"/>
    <x v="25"/>
    <x v="1"/>
    <x v="5"/>
    <n v="90000"/>
    <n v="63000"/>
    <n v="63000"/>
    <x v="0"/>
  </r>
  <r>
    <n v="351"/>
    <s v="CAI 023"/>
    <n v="82500"/>
    <x v="25"/>
    <x v="26"/>
    <x v="1"/>
    <x v="5"/>
    <n v="74250"/>
    <n v="51975"/>
    <n v="51975"/>
    <x v="0"/>
  </r>
  <r>
    <n v="352"/>
    <s v="CCL 003"/>
    <n v="87500"/>
    <x v="25"/>
    <x v="25"/>
    <x v="1"/>
    <x v="5"/>
    <n v="78750"/>
    <n v="55125"/>
    <n v="55125"/>
    <x v="0"/>
  </r>
  <r>
    <n v="353"/>
    <s v="CAI 021"/>
    <n v="82500"/>
    <x v="25"/>
    <x v="26"/>
    <x v="1"/>
    <x v="5"/>
    <n v="74250"/>
    <n v="51975"/>
    <n v="51975"/>
    <x v="0"/>
  </r>
  <r>
    <n v="354"/>
    <s v="CDT 017"/>
    <n v="109500"/>
    <x v="25"/>
    <x v="25"/>
    <x v="1"/>
    <x v="5"/>
    <n v="98550"/>
    <n v="68985"/>
    <n v="68985"/>
    <x v="0"/>
  </r>
  <r>
    <n v="355"/>
    <s v="CDT 015"/>
    <n v="97000"/>
    <x v="25"/>
    <x v="25"/>
    <x v="1"/>
    <x v="5"/>
    <n v="87300"/>
    <n v="61110"/>
    <n v="61110"/>
    <x v="0"/>
  </r>
  <r>
    <n v="356"/>
    <s v="CZR 002"/>
    <n v="87500"/>
    <x v="25"/>
    <x v="25"/>
    <x v="1"/>
    <x v="5"/>
    <n v="78750"/>
    <n v="55125"/>
    <n v="55125"/>
    <x v="0"/>
  </r>
  <r>
    <n v="357"/>
    <s v="CBD 003"/>
    <n v="79000"/>
    <x v="25"/>
    <x v="25"/>
    <x v="1"/>
    <x v="5"/>
    <n v="71100"/>
    <n v="49770"/>
    <n v="49770"/>
    <x v="0"/>
  </r>
  <r>
    <n v="358"/>
    <s v="CCL 173"/>
    <n v="91000"/>
    <x v="25"/>
    <x v="25"/>
    <x v="1"/>
    <x v="5"/>
    <n v="81900"/>
    <n v="57330"/>
    <n v="57330"/>
    <x v="0"/>
  </r>
  <r>
    <n v="359"/>
    <s v="CIN 031"/>
    <n v="68000"/>
    <x v="25"/>
    <x v="25"/>
    <x v="1"/>
    <x v="5"/>
    <n v="61200"/>
    <n v="42840"/>
    <n v="42840"/>
    <x v="0"/>
  </r>
  <r>
    <n v="360"/>
    <s v="CST 010"/>
    <n v="89500"/>
    <x v="25"/>
    <x v="2"/>
    <x v="1"/>
    <x v="5"/>
    <n v="80550"/>
    <n v="56385"/>
    <n v="56385"/>
    <x v="0"/>
  </r>
  <r>
    <n v="361"/>
    <s v="CIN 030"/>
    <n v="87000"/>
    <x v="25"/>
    <x v="2"/>
    <x v="1"/>
    <x v="5"/>
    <n v="78300"/>
    <n v="54810"/>
    <n v="54810"/>
    <x v="0"/>
  </r>
  <r>
    <n v="362"/>
    <s v="CAI 025"/>
    <n v="86000"/>
    <x v="25"/>
    <x v="26"/>
    <x v="1"/>
    <x v="5"/>
    <n v="77400"/>
    <n v="54180"/>
    <n v="54180"/>
    <x v="0"/>
  </r>
  <r>
    <n v="363"/>
    <s v="CCL 001"/>
    <n v="91000"/>
    <x v="25"/>
    <x v="25"/>
    <x v="1"/>
    <x v="5"/>
    <n v="81900"/>
    <n v="57330"/>
    <n v="57330"/>
    <x v="0"/>
  </r>
  <r>
    <n v="364"/>
    <s v="CCL 002"/>
    <n v="98500"/>
    <x v="25"/>
    <x v="25"/>
    <x v="1"/>
    <x v="5"/>
    <n v="88650"/>
    <n v="62055"/>
    <n v="62055"/>
    <x v="0"/>
  </r>
  <r>
    <n v="365"/>
    <s v="CYD 276"/>
    <n v="89500"/>
    <x v="25"/>
    <x v="25"/>
    <x v="0"/>
    <x v="5"/>
    <n v="80550"/>
    <n v="56385"/>
    <n v="56385"/>
    <x v="0"/>
  </r>
  <r>
    <n v="366"/>
    <s v="CST 007"/>
    <n v="86000"/>
    <x v="25"/>
    <x v="26"/>
    <x v="0"/>
    <x v="5"/>
    <n v="77400"/>
    <n v="54180"/>
    <n v="54180"/>
    <x v="0"/>
  </r>
  <r>
    <n v="367"/>
    <s v="CYD 275"/>
    <n v="89500"/>
    <x v="25"/>
    <x v="26"/>
    <x v="0"/>
    <x v="5"/>
    <n v="80550"/>
    <n v="56385"/>
    <n v="56385"/>
    <x v="0"/>
  </r>
  <r>
    <n v="368"/>
    <s v="CST 274"/>
    <n v="89500"/>
    <x v="25"/>
    <x v="27"/>
    <x v="0"/>
    <x v="5"/>
    <n v="80550"/>
    <n v="56385"/>
    <n v="56385"/>
    <x v="0"/>
  </r>
  <r>
    <n v="369"/>
    <s v="CRZ 189"/>
    <n v="118500"/>
    <x v="25"/>
    <x v="25"/>
    <x v="0"/>
    <x v="5"/>
    <n v="106650"/>
    <n v="74655"/>
    <n v="74655"/>
    <x v="0"/>
  </r>
  <r>
    <n v="370"/>
    <s v="CST 006"/>
    <n v="89500"/>
    <x v="25"/>
    <x v="2"/>
    <x v="0"/>
    <x v="5"/>
    <n v="80550"/>
    <n v="56385"/>
    <n v="56385"/>
    <x v="0"/>
  </r>
  <r>
    <n v="371"/>
    <s v="CTP 270"/>
    <n v="94000"/>
    <x v="25"/>
    <x v="2"/>
    <x v="0"/>
    <x v="5"/>
    <n v="84600"/>
    <n v="59220"/>
    <n v="59220"/>
    <x v="0"/>
  </r>
  <r>
    <n v="372"/>
    <s v="CYD 277"/>
    <n v="89500"/>
    <x v="25"/>
    <x v="25"/>
    <x v="0"/>
    <x v="5"/>
    <n v="80550"/>
    <n v="56385"/>
    <n v="56385"/>
    <x v="0"/>
  </r>
  <r>
    <n v="373"/>
    <s v="CTP 268"/>
    <n v="97000"/>
    <x v="25"/>
    <x v="2"/>
    <x v="0"/>
    <x v="5"/>
    <n v="87300"/>
    <n v="61110"/>
    <n v="61110"/>
    <x v="0"/>
  </r>
  <r>
    <n v="374"/>
    <s v="CTP 271"/>
    <n v="71500"/>
    <x v="25"/>
    <x v="25"/>
    <x v="1"/>
    <x v="5"/>
    <n v="64350"/>
    <n v="45045"/>
    <n v="45045"/>
    <x v="0"/>
  </r>
  <r>
    <n v="375"/>
    <s v="CBD 174"/>
    <n v="104000"/>
    <x v="25"/>
    <x v="0"/>
    <x v="1"/>
    <x v="5"/>
    <n v="93600"/>
    <n v="65520"/>
    <n v="65520"/>
    <x v="0"/>
  </r>
  <r>
    <n v="376"/>
    <s v="CBD 171"/>
    <n v="104000"/>
    <x v="25"/>
    <x v="25"/>
    <x v="1"/>
    <x v="5"/>
    <n v="93600"/>
    <n v="65520"/>
    <n v="65520"/>
    <x v="0"/>
  </r>
  <r>
    <n v="377"/>
    <s v="CCL 011"/>
    <n v="68000"/>
    <x v="25"/>
    <x v="25"/>
    <x v="1"/>
    <x v="5"/>
    <n v="61200"/>
    <n v="42840"/>
    <n v="42840"/>
    <x v="0"/>
  </r>
  <r>
    <n v="378"/>
    <s v="CAI 026"/>
    <n v="89500"/>
    <x v="25"/>
    <x v="26"/>
    <x v="1"/>
    <x v="5"/>
    <n v="80550"/>
    <n v="56385"/>
    <n v="56385"/>
    <x v="0"/>
  </r>
  <r>
    <n v="379"/>
    <s v="CAI 024"/>
    <n v="123000"/>
    <x v="25"/>
    <x v="2"/>
    <x v="1"/>
    <x v="5"/>
    <n v="110700"/>
    <n v="77490"/>
    <n v="77490"/>
    <x v="0"/>
  </r>
  <r>
    <n v="380"/>
    <s v="CIN 032"/>
    <n v="108000"/>
    <x v="25"/>
    <x v="25"/>
    <x v="1"/>
    <x v="5"/>
    <n v="97200"/>
    <n v="68040"/>
    <n v="68040"/>
    <x v="0"/>
  </r>
  <r>
    <n v="381"/>
    <s v="CDT 018"/>
    <n v="126000"/>
    <x v="25"/>
    <x v="25"/>
    <x v="1"/>
    <x v="5"/>
    <n v="113400"/>
    <n v="79380"/>
    <n v="79380"/>
    <x v="0"/>
  </r>
  <r>
    <n v="382"/>
    <s v="CZR 005"/>
    <n v="116000"/>
    <x v="26"/>
    <x v="25"/>
    <x v="0"/>
    <x v="5"/>
    <n v="104400"/>
    <n v="73080"/>
    <n v="73080"/>
    <x v="0"/>
  </r>
  <r>
    <n v="383"/>
    <s v="CRZ 191"/>
    <n v="111500"/>
    <x v="26"/>
    <x v="26"/>
    <x v="0"/>
    <x v="5"/>
    <n v="100350"/>
    <n v="70245"/>
    <n v="70245"/>
    <x v="0"/>
  </r>
  <r>
    <n v="384"/>
    <s v="CRZ 024"/>
    <n v="109500"/>
    <x v="26"/>
    <x v="25"/>
    <x v="0"/>
    <x v="5"/>
    <n v="98550"/>
    <n v="68985"/>
    <n v="68985"/>
    <x v="0"/>
  </r>
  <r>
    <n v="385"/>
    <s v="CRZ 006"/>
    <n v="106500"/>
    <x v="26"/>
    <x v="25"/>
    <x v="1"/>
    <x v="5"/>
    <n v="95850"/>
    <n v="67095"/>
    <n v="67095"/>
    <x v="0"/>
  </r>
  <r>
    <n v="386"/>
    <s v="CRZ 193"/>
    <n v="111500"/>
    <x v="26"/>
    <x v="26"/>
    <x v="1"/>
    <x v="5"/>
    <n v="100350"/>
    <n v="70245"/>
    <n v="70245"/>
    <x v="0"/>
  </r>
  <r>
    <n v="387"/>
    <s v="CRZ 192"/>
    <n v="111500"/>
    <x v="26"/>
    <x v="26"/>
    <x v="1"/>
    <x v="5"/>
    <n v="100350"/>
    <n v="70245"/>
    <n v="70245"/>
    <x v="0"/>
  </r>
  <r>
    <s v="01"/>
    <s v="H 0283"/>
    <n v="121000"/>
    <x v="27"/>
    <x v="28"/>
    <x v="0"/>
    <x v="5"/>
    <n v="65340"/>
    <n v="45738"/>
    <n v="45738"/>
    <x v="1"/>
  </r>
  <r>
    <s v="02"/>
    <s v="H 0223"/>
    <n v="122000"/>
    <x v="27"/>
    <x v="28"/>
    <x v="0"/>
    <x v="5"/>
    <n v="65880"/>
    <n v="46116"/>
    <n v="46116"/>
    <x v="1"/>
  </r>
  <r>
    <s v="03"/>
    <s v="H 0505"/>
    <n v="122000"/>
    <x v="27"/>
    <x v="28"/>
    <x v="0"/>
    <x v="5"/>
    <n v="65880"/>
    <n v="46116"/>
    <n v="46116"/>
    <x v="1"/>
  </r>
  <r>
    <s v="04"/>
    <s v="H 0202"/>
    <n v="122000"/>
    <x v="27"/>
    <x v="28"/>
    <x v="0"/>
    <x v="5"/>
    <n v="65880"/>
    <n v="46116"/>
    <n v="46116"/>
    <x v="1"/>
  </r>
  <r>
    <s v="05"/>
    <s v="H 0274"/>
    <n v="122000"/>
    <x v="27"/>
    <x v="28"/>
    <x v="0"/>
    <x v="5"/>
    <n v="65880"/>
    <n v="46116"/>
    <n v="46116"/>
    <x v="1"/>
  </r>
  <r>
    <s v="06"/>
    <s v="H 0473"/>
    <n v="122000"/>
    <x v="27"/>
    <x v="28"/>
    <x v="0"/>
    <x v="5"/>
    <n v="65880"/>
    <n v="46116"/>
    <n v="46116"/>
    <x v="1"/>
  </r>
  <r>
    <s v="07"/>
    <s v="H 0444"/>
    <n v="122000"/>
    <x v="27"/>
    <x v="28"/>
    <x v="0"/>
    <x v="5"/>
    <n v="65880"/>
    <n v="46116"/>
    <n v="46116"/>
    <x v="1"/>
  </r>
  <r>
    <s v="08"/>
    <s v="H 0180"/>
    <n v="122000"/>
    <x v="27"/>
    <x v="28"/>
    <x v="0"/>
    <x v="5"/>
    <n v="65880"/>
    <n v="46116"/>
    <n v="46116"/>
    <x v="1"/>
  </r>
  <r>
    <s v="09"/>
    <s v="H 0294"/>
    <n v="121000"/>
    <x v="27"/>
    <x v="28"/>
    <x v="0"/>
    <x v="5"/>
    <n v="65340"/>
    <n v="45738"/>
    <n v="45738"/>
    <x v="1"/>
  </r>
  <r>
    <s v="10"/>
    <s v="H 0290"/>
    <n v="122000"/>
    <x v="27"/>
    <x v="28"/>
    <x v="0"/>
    <x v="5"/>
    <n v="65880"/>
    <n v="46116"/>
    <n v="46116"/>
    <x v="1"/>
  </r>
  <r>
    <s v="11"/>
    <s v="H 0153"/>
    <n v="122000"/>
    <x v="27"/>
    <x v="28"/>
    <x v="0"/>
    <x v="5"/>
    <n v="65880"/>
    <n v="46116"/>
    <n v="46116"/>
    <x v="1"/>
  </r>
  <r>
    <s v="12"/>
    <s v="H 0291"/>
    <n v="122000"/>
    <x v="27"/>
    <x v="28"/>
    <x v="0"/>
    <x v="5"/>
    <n v="65880"/>
    <n v="46116"/>
    <n v="46116"/>
    <x v="1"/>
  </r>
  <r>
    <s v="13"/>
    <s v="H 0099"/>
    <n v="125000"/>
    <x v="27"/>
    <x v="28"/>
    <x v="0"/>
    <x v="5"/>
    <n v="67500"/>
    <n v="47250"/>
    <n v="47250"/>
    <x v="1"/>
  </r>
  <r>
    <s v="14"/>
    <s v="H 0176"/>
    <n v="121000"/>
    <x v="27"/>
    <x v="28"/>
    <x v="0"/>
    <x v="5"/>
    <n v="65340"/>
    <n v="45738"/>
    <n v="45738"/>
    <x v="1"/>
  </r>
  <r>
    <s v="15"/>
    <s v="H 0320"/>
    <n v="135000"/>
    <x v="28"/>
    <x v="28"/>
    <x v="0"/>
    <x v="5"/>
    <n v="72900"/>
    <n v="51030"/>
    <n v="51030"/>
    <x v="1"/>
  </r>
  <r>
    <s v="16"/>
    <s v="H 0297"/>
    <n v="129000"/>
    <x v="28"/>
    <x v="28"/>
    <x v="0"/>
    <x v="5"/>
    <n v="69660"/>
    <n v="48762"/>
    <n v="48762"/>
    <x v="1"/>
  </r>
  <r>
    <s v="17"/>
    <s v="H 0332"/>
    <n v="138000"/>
    <x v="28"/>
    <x v="28"/>
    <x v="0"/>
    <x v="5"/>
    <n v="74520"/>
    <n v="52164"/>
    <n v="52164"/>
    <x v="1"/>
  </r>
  <r>
    <s v="18"/>
    <s v="H 0086"/>
    <n v="126000"/>
    <x v="28"/>
    <x v="28"/>
    <x v="0"/>
    <x v="5"/>
    <n v="68040"/>
    <n v="47628"/>
    <n v="47628"/>
    <x v="1"/>
  </r>
  <r>
    <s v="19"/>
    <s v="H 0035"/>
    <n v="125000"/>
    <x v="28"/>
    <x v="28"/>
    <x v="0"/>
    <x v="5"/>
    <n v="67500"/>
    <n v="47250"/>
    <n v="47250"/>
    <x v="1"/>
  </r>
  <r>
    <s v="20"/>
    <s v="H 0108"/>
    <n v="136000"/>
    <x v="28"/>
    <x v="28"/>
    <x v="0"/>
    <x v="5"/>
    <n v="73440"/>
    <n v="51408"/>
    <n v="51408"/>
    <x v="1"/>
  </r>
  <r>
    <s v="21"/>
    <s v="H 0095"/>
    <n v="129000"/>
    <x v="28"/>
    <x v="28"/>
    <x v="0"/>
    <x v="5"/>
    <n v="69660"/>
    <n v="48762"/>
    <n v="48762"/>
    <x v="1"/>
  </r>
  <r>
    <s v="22"/>
    <s v="H 0053"/>
    <n v="158000"/>
    <x v="29"/>
    <x v="28"/>
    <x v="0"/>
    <x v="5"/>
    <n v="85320"/>
    <n v="59724"/>
    <n v="59724"/>
    <x v="1"/>
  </r>
  <r>
    <s v="23"/>
    <s v="H 0114"/>
    <n v="139000"/>
    <x v="28"/>
    <x v="28"/>
    <x v="0"/>
    <x v="5"/>
    <n v="75060"/>
    <n v="52542"/>
    <n v="52542"/>
    <x v="1"/>
  </r>
  <r>
    <s v="24"/>
    <s v="H 0013"/>
    <n v="125000"/>
    <x v="27"/>
    <x v="28"/>
    <x v="0"/>
    <x v="5"/>
    <n v="67500"/>
    <n v="47250"/>
    <n v="47250"/>
    <x v="1"/>
  </r>
  <r>
    <s v="25"/>
    <s v="H 0007"/>
    <n v="137000"/>
    <x v="27"/>
    <x v="28"/>
    <x v="0"/>
    <x v="5"/>
    <n v="73980"/>
    <n v="51786"/>
    <n v="51786"/>
    <x v="1"/>
  </r>
  <r>
    <s v="26"/>
    <s v="H 0106"/>
    <n v="136000"/>
    <x v="28"/>
    <x v="28"/>
    <x v="0"/>
    <x v="5"/>
    <n v="73440"/>
    <n v="51408"/>
    <n v="51408"/>
    <x v="1"/>
  </r>
  <r>
    <s v="27"/>
    <s v="H 0098"/>
    <n v="125000"/>
    <x v="30"/>
    <x v="28"/>
    <x v="0"/>
    <x v="5"/>
    <n v="67500"/>
    <n v="47250"/>
    <n v="47250"/>
    <x v="1"/>
  </r>
  <r>
    <s v="28"/>
    <s v="H 0229"/>
    <n v="136000"/>
    <x v="28"/>
    <x v="28"/>
    <x v="0"/>
    <x v="5"/>
    <n v="73440"/>
    <n v="51408"/>
    <n v="51408"/>
    <x v="1"/>
  </r>
  <r>
    <s v="29"/>
    <s v="H 0509"/>
    <n v="142000"/>
    <x v="30"/>
    <x v="28"/>
    <x v="0"/>
    <x v="5"/>
    <n v="76680"/>
    <n v="53676"/>
    <n v="53676"/>
    <x v="1"/>
  </r>
  <r>
    <s v="30"/>
    <s v="H 0177"/>
    <n v="121000"/>
    <x v="27"/>
    <x v="28"/>
    <x v="0"/>
    <x v="5"/>
    <n v="65340"/>
    <n v="45738"/>
    <n v="45738"/>
    <x v="1"/>
  </r>
  <r>
    <s v="31"/>
    <s v="H 0028"/>
    <n v="133000"/>
    <x v="27"/>
    <x v="28"/>
    <x v="0"/>
    <x v="5"/>
    <n v="71820"/>
    <n v="50274"/>
    <n v="50274"/>
    <x v="1"/>
  </r>
  <r>
    <s v="32"/>
    <s v="H 0110"/>
    <n v="119000"/>
    <x v="27"/>
    <x v="28"/>
    <x v="0"/>
    <x v="5"/>
    <n v="64260"/>
    <n v="44982"/>
    <n v="44982"/>
    <x v="1"/>
  </r>
  <r>
    <s v="33"/>
    <s v="H 0028"/>
    <n v="122000"/>
    <x v="27"/>
    <x v="28"/>
    <x v="0"/>
    <x v="5"/>
    <n v="65880"/>
    <n v="46116"/>
    <n v="46116"/>
    <x v="1"/>
  </r>
  <r>
    <s v="34"/>
    <s v="H 0765"/>
    <n v="125000"/>
    <x v="27"/>
    <x v="28"/>
    <x v="0"/>
    <x v="5"/>
    <n v="67500"/>
    <n v="47250"/>
    <n v="47250"/>
    <x v="1"/>
  </r>
  <r>
    <s v="35"/>
    <s v="H 0764"/>
    <n v="133000"/>
    <x v="27"/>
    <x v="28"/>
    <x v="0"/>
    <x v="5"/>
    <n v="71820"/>
    <n v="50274"/>
    <n v="50274"/>
    <x v="1"/>
  </r>
  <r>
    <s v="36"/>
    <s v="H 0129"/>
    <n v="122000"/>
    <x v="27"/>
    <x v="28"/>
    <x v="0"/>
    <x v="5"/>
    <n v="65880"/>
    <n v="46116"/>
    <n v="46116"/>
    <x v="1"/>
  </r>
  <r>
    <s v="37"/>
    <s v="H 0133"/>
    <n v="122000"/>
    <x v="27"/>
    <x v="28"/>
    <x v="0"/>
    <x v="5"/>
    <n v="65880"/>
    <n v="46116"/>
    <n v="46116"/>
    <x v="1"/>
  </r>
  <r>
    <s v="38"/>
    <s v="H 0259"/>
    <n v="121000"/>
    <x v="27"/>
    <x v="28"/>
    <x v="0"/>
    <x v="5"/>
    <n v="65340"/>
    <n v="45738"/>
    <n v="45738"/>
    <x v="1"/>
  </r>
  <r>
    <s v="39"/>
    <s v="H 0168"/>
    <n v="121000"/>
    <x v="27"/>
    <x v="28"/>
    <x v="0"/>
    <x v="5"/>
    <n v="65340"/>
    <n v="45738"/>
    <n v="45738"/>
    <x v="1"/>
  </r>
  <r>
    <s v="40"/>
    <s v="H 0123"/>
    <n v="136000"/>
    <x v="27"/>
    <x v="28"/>
    <x v="0"/>
    <x v="5"/>
    <n v="73440"/>
    <n v="51408"/>
    <n v="51408"/>
    <x v="1"/>
  </r>
  <r>
    <s v="41"/>
    <s v="H 0097"/>
    <n v="121000"/>
    <x v="27"/>
    <x v="28"/>
    <x v="0"/>
    <x v="5"/>
    <n v="65340"/>
    <n v="45738"/>
    <n v="45738"/>
    <x v="1"/>
  </r>
  <r>
    <s v="42"/>
    <s v="H 0085"/>
    <n v="119000"/>
    <x v="27"/>
    <x v="28"/>
    <x v="0"/>
    <x v="5"/>
    <n v="64260"/>
    <n v="44982"/>
    <n v="44982"/>
    <x v="1"/>
  </r>
  <r>
    <s v="43"/>
    <s v="H 0542"/>
    <n v="119000"/>
    <x v="27"/>
    <x v="28"/>
    <x v="0"/>
    <x v="5"/>
    <n v="64260"/>
    <n v="44982"/>
    <n v="44982"/>
    <x v="1"/>
  </r>
  <r>
    <s v="44"/>
    <s v="H 0161"/>
    <n v="121000"/>
    <x v="27"/>
    <x v="28"/>
    <x v="0"/>
    <x v="5"/>
    <n v="65340"/>
    <n v="45738"/>
    <n v="45738"/>
    <x v="1"/>
  </r>
  <r>
    <s v="45"/>
    <s v="H 0128"/>
    <n v="122000"/>
    <x v="27"/>
    <x v="28"/>
    <x v="0"/>
    <x v="5"/>
    <n v="65880"/>
    <n v="46116"/>
    <n v="46116"/>
    <x v="1"/>
  </r>
  <r>
    <s v="46"/>
    <s v="H 0107"/>
    <n v="126000"/>
    <x v="27"/>
    <x v="28"/>
    <x v="0"/>
    <x v="5"/>
    <n v="68040"/>
    <n v="47628"/>
    <n v="47628"/>
    <x v="1"/>
  </r>
  <r>
    <s v="47"/>
    <s v="H 0088"/>
    <n v="119000"/>
    <x v="27"/>
    <x v="28"/>
    <x v="0"/>
    <x v="5"/>
    <n v="64260"/>
    <n v="44982"/>
    <n v="44982"/>
    <x v="1"/>
  </r>
  <r>
    <s v="48"/>
    <s v="H 0046"/>
    <n v="126000"/>
    <x v="27"/>
    <x v="28"/>
    <x v="0"/>
    <x v="5"/>
    <n v="68040"/>
    <n v="47628"/>
    <n v="47628"/>
    <x v="1"/>
  </r>
  <r>
    <s v="49"/>
    <s v="H 0134"/>
    <n v="121000"/>
    <x v="27"/>
    <x v="28"/>
    <x v="0"/>
    <x v="5"/>
    <n v="65340"/>
    <n v="45738"/>
    <n v="45738"/>
    <x v="1"/>
  </r>
  <r>
    <s v="50"/>
    <s v="F 0079"/>
    <n v="122000"/>
    <x v="27"/>
    <x v="28"/>
    <x v="0"/>
    <x v="5"/>
    <n v="65880"/>
    <n v="46116"/>
    <n v="46116"/>
    <x v="1"/>
  </r>
  <r>
    <s v="51"/>
    <s v="H 0111"/>
    <n v="139000"/>
    <x v="27"/>
    <x v="28"/>
    <x v="0"/>
    <x v="5"/>
    <n v="75060"/>
    <n v="52542"/>
    <n v="52542"/>
    <x v="1"/>
  </r>
  <r>
    <s v="52"/>
    <s v="H 0134"/>
    <n v="121000"/>
    <x v="27"/>
    <x v="28"/>
    <x v="0"/>
    <x v="5"/>
    <n v="65340"/>
    <n v="45738"/>
    <n v="45738"/>
    <x v="1"/>
  </r>
  <r>
    <s v="53"/>
    <s v="H 0227"/>
    <n v="126000"/>
    <x v="27"/>
    <x v="28"/>
    <x v="0"/>
    <x v="5"/>
    <n v="68040"/>
    <n v="47628"/>
    <n v="47628"/>
    <x v="1"/>
  </r>
  <r>
    <s v="54"/>
    <s v="H 0174"/>
    <n v="121000"/>
    <x v="27"/>
    <x v="28"/>
    <x v="0"/>
    <x v="5"/>
    <n v="65340"/>
    <n v="45738"/>
    <n v="45738"/>
    <x v="1"/>
  </r>
  <r>
    <s v="55"/>
    <s v="H 0034"/>
    <n v="127000"/>
    <x v="27"/>
    <x v="28"/>
    <x v="0"/>
    <x v="5"/>
    <n v="68580"/>
    <n v="48006"/>
    <n v="48006"/>
    <x v="1"/>
  </r>
  <r>
    <s v="56"/>
    <s v="H 0030"/>
    <n v="122000"/>
    <x v="27"/>
    <x v="28"/>
    <x v="0"/>
    <x v="5"/>
    <n v="65880"/>
    <n v="46116"/>
    <n v="46116"/>
    <x v="1"/>
  </r>
  <r>
    <s v="57"/>
    <s v="H 0228"/>
    <n v="126000"/>
    <x v="27"/>
    <x v="28"/>
    <x v="0"/>
    <x v="5"/>
    <n v="68040"/>
    <n v="47628"/>
    <n v="47628"/>
    <x v="1"/>
  </r>
  <r>
    <s v="58"/>
    <s v="H 0761"/>
    <n v="121000"/>
    <x v="27"/>
    <x v="28"/>
    <x v="0"/>
    <x v="5"/>
    <n v="65340"/>
    <n v="45738"/>
    <n v="45738"/>
    <x v="1"/>
  </r>
  <r>
    <s v="59"/>
    <s v="H 0326"/>
    <n v="123000"/>
    <x v="27"/>
    <x v="28"/>
    <x v="0"/>
    <x v="5"/>
    <n v="66420"/>
    <n v="46494"/>
    <n v="46494"/>
    <x v="1"/>
  </r>
  <r>
    <s v="60"/>
    <s v="H 0132"/>
    <n v="137000"/>
    <x v="31"/>
    <x v="28"/>
    <x v="0"/>
    <x v="5"/>
    <n v="73980"/>
    <n v="51786"/>
    <n v="51786"/>
    <x v="1"/>
  </r>
  <r>
    <s v="61"/>
    <s v="H 0783"/>
    <n v="126000"/>
    <x v="30"/>
    <x v="28"/>
    <x v="0"/>
    <x v="5"/>
    <n v="68040"/>
    <n v="47628"/>
    <n v="47628"/>
    <x v="1"/>
  </r>
  <r>
    <s v="62"/>
    <s v="H 0574"/>
    <n v="126500"/>
    <x v="31"/>
    <x v="28"/>
    <x v="0"/>
    <x v="5"/>
    <n v="68310"/>
    <n v="47817"/>
    <n v="47817"/>
    <x v="1"/>
  </r>
  <r>
    <s v="63"/>
    <s v="H 0109"/>
    <n v="135000"/>
    <x v="31"/>
    <x v="28"/>
    <x v="0"/>
    <x v="5"/>
    <n v="72900"/>
    <n v="51030"/>
    <n v="51030"/>
    <x v="1"/>
  </r>
  <r>
    <s v="64"/>
    <s v="H 0101"/>
    <n v="125000"/>
    <x v="28"/>
    <x v="28"/>
    <x v="0"/>
    <x v="5"/>
    <n v="67500"/>
    <n v="47250"/>
    <n v="47250"/>
    <x v="1"/>
  </r>
  <r>
    <s v="65"/>
    <s v="H 0348"/>
    <n v="129900"/>
    <x v="27"/>
    <x v="28"/>
    <x v="0"/>
    <x v="5"/>
    <n v="70146"/>
    <n v="49102.2"/>
    <n v="49102.2"/>
    <x v="1"/>
  </r>
  <r>
    <s v="66"/>
    <s v="H 0125"/>
    <n v="121000"/>
    <x v="27"/>
    <x v="28"/>
    <x v="0"/>
    <x v="5"/>
    <n v="65340"/>
    <n v="45738"/>
    <n v="45738"/>
    <x v="1"/>
  </r>
  <r>
    <s v="67"/>
    <s v="H 0733"/>
    <n v="126900"/>
    <x v="31"/>
    <x v="28"/>
    <x v="0"/>
    <x v="5"/>
    <n v="68526"/>
    <n v="47968.2"/>
    <n v="47968.2"/>
    <x v="1"/>
  </r>
  <r>
    <s v="68"/>
    <s v="H 0113"/>
    <n v="135000"/>
    <x v="31"/>
    <x v="28"/>
    <x v="0"/>
    <x v="5"/>
    <n v="72900"/>
    <n v="51030"/>
    <n v="51030"/>
    <x v="1"/>
  </r>
  <r>
    <s v="69"/>
    <s v="H 0008"/>
    <n v="129000"/>
    <x v="31"/>
    <x v="28"/>
    <x v="0"/>
    <x v="5"/>
    <n v="69660"/>
    <n v="48762"/>
    <n v="48762"/>
    <x v="1"/>
  </r>
  <r>
    <s v="70"/>
    <s v="H 0457"/>
    <n v="122000"/>
    <x v="28"/>
    <x v="28"/>
    <x v="0"/>
    <x v="5"/>
    <n v="65880"/>
    <n v="46116"/>
    <n v="46116"/>
    <x v="1"/>
  </r>
  <r>
    <s v="71"/>
    <s v="H 0277"/>
    <n v="122000"/>
    <x v="27"/>
    <x v="28"/>
    <x v="0"/>
    <x v="5"/>
    <n v="65880"/>
    <n v="46116"/>
    <n v="46116"/>
    <x v="1"/>
  </r>
  <r>
    <s v="72"/>
    <s v="H 0188"/>
    <n v="125000"/>
    <x v="27"/>
    <x v="28"/>
    <x v="0"/>
    <x v="5"/>
    <n v="67500"/>
    <n v="47250"/>
    <n v="47250"/>
    <x v="1"/>
  </r>
  <r>
    <s v="73"/>
    <s v="H 0280"/>
    <n v="122000"/>
    <x v="27"/>
    <x v="28"/>
    <x v="0"/>
    <x v="5"/>
    <n v="65880"/>
    <n v="46116"/>
    <n v="46116"/>
    <x v="1"/>
  </r>
  <r>
    <s v="74"/>
    <s v="H 0512"/>
    <n v="122000"/>
    <x v="27"/>
    <x v="28"/>
    <x v="0"/>
    <x v="5"/>
    <n v="65880"/>
    <n v="46116"/>
    <n v="46116"/>
    <x v="1"/>
  </r>
  <r>
    <s v="75"/>
    <s v="H 0192"/>
    <n v="122000"/>
    <x v="27"/>
    <x v="28"/>
    <x v="0"/>
    <x v="5"/>
    <n v="65880"/>
    <n v="46116"/>
    <n v="46116"/>
    <x v="1"/>
  </r>
  <r>
    <s v="76"/>
    <s v="H 0352"/>
    <n v="129900"/>
    <x v="27"/>
    <x v="28"/>
    <x v="0"/>
    <x v="5"/>
    <n v="70146"/>
    <n v="49102.2"/>
    <n v="49102.2"/>
    <x v="1"/>
  </r>
  <r>
    <s v="77"/>
    <s v="H 0355"/>
    <n v="129900"/>
    <x v="27"/>
    <x v="28"/>
    <x v="0"/>
    <x v="5"/>
    <n v="70146"/>
    <n v="49102.2"/>
    <n v="49102.2"/>
    <x v="1"/>
  </r>
  <r>
    <s v="78"/>
    <s v="H 0500"/>
    <n v="122000"/>
    <x v="27"/>
    <x v="28"/>
    <x v="0"/>
    <x v="5"/>
    <n v="65880"/>
    <n v="46116"/>
    <n v="46116"/>
    <x v="1"/>
  </r>
  <r>
    <s v="79"/>
    <s v="H 0308"/>
    <n v="149000"/>
    <x v="27"/>
    <x v="28"/>
    <x v="0"/>
    <x v="5"/>
    <n v="80460"/>
    <n v="56322"/>
    <n v="56322"/>
    <x v="1"/>
  </r>
  <r>
    <s v="80"/>
    <s v="H 0312"/>
    <n v="149000"/>
    <x v="27"/>
    <x v="28"/>
    <x v="0"/>
    <x v="5"/>
    <n v="80460"/>
    <n v="56322"/>
    <n v="56322"/>
    <x v="1"/>
  </r>
  <r>
    <s v="81"/>
    <s v="H 0788"/>
    <n v="149000"/>
    <x v="27"/>
    <x v="28"/>
    <x v="0"/>
    <x v="5"/>
    <n v="80460"/>
    <n v="56322"/>
    <n v="56322"/>
    <x v="1"/>
  </r>
  <r>
    <s v="82"/>
    <s v="H 0790"/>
    <n v="149000"/>
    <x v="27"/>
    <x v="28"/>
    <x v="0"/>
    <x v="5"/>
    <n v="80460"/>
    <n v="56322"/>
    <n v="56322"/>
    <x v="1"/>
  </r>
  <r>
    <s v="83"/>
    <s v="H 0315"/>
    <n v="147000"/>
    <x v="29"/>
    <x v="28"/>
    <x v="0"/>
    <x v="5"/>
    <n v="79380"/>
    <n v="55566"/>
    <n v="55566"/>
    <x v="1"/>
  </r>
  <r>
    <s v="84"/>
    <s v="H 0262"/>
    <n v="152000"/>
    <x v="32"/>
    <x v="29"/>
    <x v="0"/>
    <x v="5"/>
    <n v="82080"/>
    <n v="57456"/>
    <n v="57456"/>
    <x v="1"/>
  </r>
  <r>
    <s v="85"/>
    <s v="H 0242"/>
    <n v="145000"/>
    <x v="32"/>
    <x v="29"/>
    <x v="0"/>
    <x v="5"/>
    <n v="78300"/>
    <n v="54810"/>
    <n v="54810"/>
    <x v="1"/>
  </r>
  <r>
    <s v="86"/>
    <s v="H 0249"/>
    <n v="154000"/>
    <x v="32"/>
    <x v="29"/>
    <x v="0"/>
    <x v="5"/>
    <n v="83160"/>
    <n v="58212"/>
    <n v="58212"/>
    <x v="1"/>
  </r>
  <r>
    <s v="87"/>
    <s v="H 0232"/>
    <n v="154000"/>
    <x v="29"/>
    <x v="29"/>
    <x v="0"/>
    <x v="5"/>
    <n v="83160"/>
    <n v="58212"/>
    <n v="58212"/>
    <x v="1"/>
  </r>
  <r>
    <s v="88"/>
    <s v="H 0150"/>
    <n v="146500"/>
    <x v="32"/>
    <x v="29"/>
    <x v="0"/>
    <x v="5"/>
    <n v="79110"/>
    <n v="55377"/>
    <n v="55377"/>
    <x v="1"/>
  </r>
  <r>
    <s v="89"/>
    <s v="H 0240"/>
    <n v="154000"/>
    <x v="32"/>
    <x v="29"/>
    <x v="0"/>
    <x v="5"/>
    <n v="83160"/>
    <n v="58212"/>
    <n v="58212"/>
    <x v="1"/>
  </r>
  <r>
    <s v="90"/>
    <s v="H 0263"/>
    <n v="152000"/>
    <x v="32"/>
    <x v="29"/>
    <x v="0"/>
    <x v="5"/>
    <n v="82080"/>
    <n v="57456"/>
    <n v="57456"/>
    <x v="1"/>
  </r>
  <r>
    <s v="91"/>
    <s v="H 0237"/>
    <n v="154000"/>
    <x v="32"/>
    <x v="29"/>
    <x v="0"/>
    <x v="5"/>
    <n v="83160"/>
    <n v="58212"/>
    <n v="58212"/>
    <x v="1"/>
  </r>
  <r>
    <s v="92"/>
    <s v="H 0693"/>
    <n v="140000"/>
    <x v="32"/>
    <x v="29"/>
    <x v="0"/>
    <x v="5"/>
    <n v="75600"/>
    <n v="52920"/>
    <n v="52920"/>
    <x v="1"/>
  </r>
  <r>
    <s v="93"/>
    <s v="H 0235"/>
    <n v="151000"/>
    <x v="32"/>
    <x v="29"/>
    <x v="0"/>
    <x v="5"/>
    <n v="81540"/>
    <n v="57078"/>
    <n v="57078"/>
    <x v="1"/>
  </r>
  <r>
    <s v="94"/>
    <s v="H 0239"/>
    <n v="154000"/>
    <x v="32"/>
    <x v="29"/>
    <x v="0"/>
    <x v="5"/>
    <n v="83160"/>
    <n v="58212"/>
    <n v="58212"/>
    <x v="1"/>
  </r>
  <r>
    <s v="95"/>
    <s v="H 0243"/>
    <n v="125000"/>
    <x v="32"/>
    <x v="28"/>
    <x v="0"/>
    <x v="5"/>
    <n v="67500"/>
    <n v="47250"/>
    <n v="47250"/>
    <x v="1"/>
  </r>
  <r>
    <s v="96"/>
    <s v="H 0246"/>
    <n v="154000"/>
    <x v="32"/>
    <x v="29"/>
    <x v="0"/>
    <x v="5"/>
    <n v="83160"/>
    <n v="58212"/>
    <n v="58212"/>
    <x v="1"/>
  </r>
  <r>
    <s v="97"/>
    <s v="H 0233"/>
    <n v="154000"/>
    <x v="32"/>
    <x v="29"/>
    <x v="0"/>
    <x v="5"/>
    <n v="83160"/>
    <n v="58212"/>
    <n v="58212"/>
    <x v="1"/>
  </r>
  <r>
    <s v="98"/>
    <s v="H 0077"/>
    <n v="148500"/>
    <x v="32"/>
    <x v="29"/>
    <x v="0"/>
    <x v="5"/>
    <n v="80190"/>
    <n v="56133"/>
    <n v="56133"/>
    <x v="1"/>
  </r>
  <r>
    <s v="99"/>
    <s v="H 0519"/>
    <n v="152000"/>
    <x v="32"/>
    <x v="29"/>
    <x v="0"/>
    <x v="5"/>
    <n v="82080"/>
    <n v="57456"/>
    <n v="57456"/>
    <x v="1"/>
  </r>
  <r>
    <s v="100"/>
    <s v="H 0075"/>
    <n v="147000"/>
    <x v="32"/>
    <x v="29"/>
    <x v="0"/>
    <x v="5"/>
    <n v="79380"/>
    <n v="55566"/>
    <n v="55566"/>
    <x v="1"/>
  </r>
  <r>
    <s v="101"/>
    <s v="H 0420"/>
    <n v="147500"/>
    <x v="32"/>
    <x v="29"/>
    <x v="0"/>
    <x v="5"/>
    <n v="79650"/>
    <n v="55755"/>
    <n v="55755"/>
    <x v="1"/>
  </r>
  <r>
    <s v="102"/>
    <s v="H 0230"/>
    <n v="126000"/>
    <x v="27"/>
    <x v="28"/>
    <x v="1"/>
    <x v="5"/>
    <n v="68040"/>
    <n v="47628"/>
    <n v="47628"/>
    <x v="1"/>
  </r>
  <r>
    <s v="103"/>
    <s v="H 0016"/>
    <n v="160000"/>
    <x v="28"/>
    <x v="28"/>
    <x v="1"/>
    <x v="5"/>
    <n v="86400"/>
    <n v="60480"/>
    <n v="60480"/>
    <x v="1"/>
  </r>
  <r>
    <s v="104"/>
    <s v="H 0009"/>
    <n v="140000"/>
    <x v="28"/>
    <x v="28"/>
    <x v="1"/>
    <x v="5"/>
    <n v="75600"/>
    <n v="52920"/>
    <n v="52920"/>
    <x v="1"/>
  </r>
  <r>
    <s v="105"/>
    <s v="H 0295"/>
    <n v="139000"/>
    <x v="28"/>
    <x v="28"/>
    <x v="1"/>
    <x v="5"/>
    <n v="75060"/>
    <n v="52542"/>
    <n v="52542"/>
    <x v="1"/>
  </r>
  <r>
    <s v="106"/>
    <s v="H 0199"/>
    <n v="127000"/>
    <x v="31"/>
    <x v="28"/>
    <x v="1"/>
    <x v="5"/>
    <n v="68580"/>
    <n v="48006"/>
    <n v="48006"/>
    <x v="1"/>
  </r>
  <r>
    <s v="107"/>
    <s v="H 3023"/>
    <n v="162000"/>
    <x v="28"/>
    <x v="28"/>
    <x v="1"/>
    <x v="5"/>
    <n v="87480"/>
    <n v="61236"/>
    <n v="61236"/>
    <x v="1"/>
  </r>
  <r>
    <s v="108"/>
    <s v="H 3027"/>
    <n v="229000"/>
    <x v="28"/>
    <x v="28"/>
    <x v="1"/>
    <x v="5"/>
    <n v="123660"/>
    <n v="86562"/>
    <n v="86562"/>
    <x v="1"/>
  </r>
  <r>
    <s v="109"/>
    <s v="H 0291"/>
    <n v="132000"/>
    <x v="31"/>
    <x v="28"/>
    <x v="1"/>
    <x v="5"/>
    <n v="71280"/>
    <n v="49896"/>
    <n v="49896"/>
    <x v="1"/>
  </r>
  <r>
    <s v="110"/>
    <s v="H 0260"/>
    <n v="112000"/>
    <x v="28"/>
    <x v="28"/>
    <x v="1"/>
    <x v="5"/>
    <n v="60480"/>
    <n v="42336"/>
    <n v="42336"/>
    <x v="1"/>
  </r>
  <r>
    <s v="111"/>
    <s v="H 0275"/>
    <n v="149900"/>
    <x v="27"/>
    <x v="28"/>
    <x v="1"/>
    <x v="5"/>
    <n v="80946"/>
    <n v="56662.2"/>
    <n v="56662.2"/>
    <x v="1"/>
  </r>
  <r>
    <s v="112"/>
    <s v="H 0292"/>
    <n v="131000"/>
    <x v="31"/>
    <x v="28"/>
    <x v="1"/>
    <x v="5"/>
    <n v="70740"/>
    <n v="49518"/>
    <n v="49518"/>
    <x v="1"/>
  </r>
  <r>
    <s v="113"/>
    <s v="H 0285"/>
    <n v="131000"/>
    <x v="28"/>
    <x v="28"/>
    <x v="1"/>
    <x v="5"/>
    <n v="70740"/>
    <n v="49518"/>
    <n v="49518"/>
    <x v="1"/>
  </r>
  <r>
    <s v="114"/>
    <s v="H 0303"/>
    <n v="124000"/>
    <x v="27"/>
    <x v="28"/>
    <x v="1"/>
    <x v="5"/>
    <n v="66960"/>
    <n v="46872"/>
    <n v="46872"/>
    <x v="1"/>
  </r>
  <r>
    <s v="115"/>
    <s v="H 0278"/>
    <n v="124000"/>
    <x v="27"/>
    <x v="28"/>
    <x v="1"/>
    <x v="5"/>
    <n v="66960"/>
    <n v="46872"/>
    <n v="46872"/>
    <x v="1"/>
  </r>
  <r>
    <s v="116"/>
    <s v="H 0288"/>
    <n v="124000"/>
    <x v="27"/>
    <x v="28"/>
    <x v="1"/>
    <x v="5"/>
    <n v="66960"/>
    <n v="46872"/>
    <n v="46872"/>
    <x v="1"/>
  </r>
  <r>
    <s v="117"/>
    <s v="H 0201"/>
    <n v="127000"/>
    <x v="31"/>
    <x v="28"/>
    <x v="1"/>
    <x v="5"/>
    <n v="68580"/>
    <n v="48006"/>
    <n v="48006"/>
    <x v="1"/>
  </r>
  <r>
    <s v="118"/>
    <s v="H 0196"/>
    <n v="129000"/>
    <x v="31"/>
    <x v="28"/>
    <x v="1"/>
    <x v="5"/>
    <n v="69660"/>
    <n v="48762"/>
    <n v="48762"/>
    <x v="1"/>
  </r>
  <r>
    <s v="119"/>
    <s v="H 0759"/>
    <n v="132000"/>
    <x v="31"/>
    <x v="28"/>
    <x v="1"/>
    <x v="5"/>
    <n v="71280"/>
    <n v="49896"/>
    <n v="49896"/>
    <x v="1"/>
  </r>
  <r>
    <s v="120"/>
    <s v="H 0770"/>
    <n v="132000"/>
    <x v="27"/>
    <x v="28"/>
    <x v="1"/>
    <x v="5"/>
    <n v="71280"/>
    <n v="49896"/>
    <n v="49896"/>
    <x v="1"/>
  </r>
  <r>
    <s v="121"/>
    <s v="H 1013"/>
    <n v="199000"/>
    <x v="33"/>
    <x v="30"/>
    <x v="0"/>
    <x v="5"/>
    <n v="107460"/>
    <n v="75222"/>
    <n v="75222"/>
    <x v="1"/>
  </r>
  <r>
    <s v="122"/>
    <s v="H 1019"/>
    <n v="231000"/>
    <x v="33"/>
    <x v="31"/>
    <x v="0"/>
    <x v="5"/>
    <n v="124740"/>
    <n v="87318"/>
    <n v="87318"/>
    <x v="1"/>
  </r>
  <r>
    <s v="123"/>
    <s v="H 1017"/>
    <n v="205000"/>
    <x v="33"/>
    <x v="30"/>
    <x v="0"/>
    <x v="5"/>
    <n v="110700"/>
    <n v="77490"/>
    <n v="77490"/>
    <x v="1"/>
  </r>
  <r>
    <s v="124"/>
    <s v="H 3025"/>
    <n v="167000"/>
    <x v="27"/>
    <x v="8"/>
    <x v="1"/>
    <x v="5"/>
    <n v="90180"/>
    <n v="63126"/>
    <n v="63126"/>
    <x v="1"/>
  </r>
  <r>
    <s v="125"/>
    <s v="H 3024"/>
    <n v="167000"/>
    <x v="27"/>
    <x v="8"/>
    <x v="1"/>
    <x v="5"/>
    <n v="90180"/>
    <n v="63126"/>
    <n v="63126"/>
    <x v="1"/>
  </r>
  <r>
    <s v="126"/>
    <s v="H 3210"/>
    <n v="169000"/>
    <x v="27"/>
    <x v="8"/>
    <x v="1"/>
    <x v="5"/>
    <n v="91260"/>
    <n v="63882"/>
    <n v="63882"/>
    <x v="1"/>
  </r>
  <r>
    <s v="127"/>
    <s v="H 3202"/>
    <n v="169000"/>
    <x v="27"/>
    <x v="8"/>
    <x v="1"/>
    <x v="5"/>
    <n v="91260"/>
    <n v="63882"/>
    <n v="63882"/>
    <x v="1"/>
  </r>
  <r>
    <s v="128"/>
    <s v="H 1107"/>
    <n v="234000"/>
    <x v="34"/>
    <x v="8"/>
    <x v="0"/>
    <x v="5"/>
    <n v="126360"/>
    <n v="88452"/>
    <n v="88452"/>
    <x v="1"/>
  </r>
  <r>
    <s v="129"/>
    <s v="H 1119"/>
    <n v="234000"/>
    <x v="34"/>
    <x v="8"/>
    <x v="0"/>
    <x v="5"/>
    <n v="126360"/>
    <n v="88452"/>
    <n v="88452"/>
    <x v="1"/>
  </r>
  <r>
    <s v="130"/>
    <s v="H 1106"/>
    <n v="199000"/>
    <x v="34"/>
    <x v="8"/>
    <x v="0"/>
    <x v="5"/>
    <n v="107460"/>
    <n v="75222"/>
    <n v="75222"/>
    <x v="1"/>
  </r>
  <r>
    <s v="131"/>
    <s v="H 1020"/>
    <n v="233000"/>
    <x v="34"/>
    <x v="8"/>
    <x v="0"/>
    <x v="5"/>
    <n v="125820"/>
    <n v="88074"/>
    <n v="88074"/>
    <x v="1"/>
  </r>
  <r>
    <s v="132"/>
    <s v="H 1021"/>
    <n v="233000"/>
    <x v="34"/>
    <x v="8"/>
    <x v="0"/>
    <x v="5"/>
    <n v="125820"/>
    <n v="88074"/>
    <n v="88074"/>
    <x v="1"/>
  </r>
  <r>
    <s v="133"/>
    <s v="H 1022"/>
    <n v="233000"/>
    <x v="34"/>
    <x v="8"/>
    <x v="0"/>
    <x v="5"/>
    <n v="125820"/>
    <n v="88074"/>
    <n v="88074"/>
    <x v="1"/>
  </r>
  <r>
    <s v="134"/>
    <s v="H 3017"/>
    <n v="193000"/>
    <x v="35"/>
    <x v="28"/>
    <x v="1"/>
    <x v="5"/>
    <n v="104220"/>
    <n v="72954"/>
    <n v="72954"/>
    <x v="1"/>
  </r>
  <r>
    <s v="135"/>
    <s v="H 4011"/>
    <n v="248000"/>
    <x v="35"/>
    <x v="29"/>
    <x v="1"/>
    <x v="5"/>
    <n v="133920"/>
    <n v="93744"/>
    <n v="93744"/>
    <x v="1"/>
  </r>
  <r>
    <s v="136"/>
    <s v="H 3201"/>
    <n v="192000"/>
    <x v="35"/>
    <x v="8"/>
    <x v="1"/>
    <x v="5"/>
    <n v="103680"/>
    <n v="72576"/>
    <n v="72576"/>
    <x v="1"/>
  </r>
  <r>
    <s v="137"/>
    <s v="H 3125"/>
    <n v="169000"/>
    <x v="35"/>
    <x v="32"/>
    <x v="1"/>
    <x v="5"/>
    <n v="91260"/>
    <n v="63882"/>
    <n v="63882"/>
    <x v="1"/>
  </r>
  <r>
    <s v="138"/>
    <s v="H 3026"/>
    <n v="283000"/>
    <x v="35"/>
    <x v="8"/>
    <x v="1"/>
    <x v="5"/>
    <n v="152820"/>
    <n v="106974"/>
    <n v="106974"/>
    <x v="1"/>
  </r>
  <r>
    <s v="139"/>
    <s v="H 3005"/>
    <n v="193000"/>
    <x v="35"/>
    <x v="8"/>
    <x v="1"/>
    <x v="5"/>
    <n v="104220"/>
    <n v="72954"/>
    <n v="72954"/>
    <x v="1"/>
  </r>
  <r>
    <s v="140"/>
    <s v="H 3040"/>
    <n v="243000"/>
    <x v="35"/>
    <x v="8"/>
    <x v="1"/>
    <x v="5"/>
    <n v="131220"/>
    <n v="91854"/>
    <n v="91854"/>
    <x v="1"/>
  </r>
  <r>
    <s v="141"/>
    <s v="H 3016"/>
    <n v="166000"/>
    <x v="35"/>
    <x v="33"/>
    <x v="1"/>
    <x v="5"/>
    <n v="89640"/>
    <n v="62748"/>
    <n v="62748"/>
    <x v="1"/>
  </r>
  <r>
    <s v="142"/>
    <s v="H 3038"/>
    <n v="142000"/>
    <x v="35"/>
    <x v="8"/>
    <x v="1"/>
    <x v="5"/>
    <n v="76680"/>
    <n v="53676"/>
    <n v="53676"/>
    <x v="1"/>
  </r>
  <r>
    <s v="143"/>
    <s v="H 1010"/>
    <n v="160000"/>
    <x v="27"/>
    <x v="34"/>
    <x v="1"/>
    <x v="5"/>
    <n v="86400"/>
    <n v="60480"/>
    <n v="60480"/>
    <x v="1"/>
  </r>
  <r>
    <s v="144"/>
    <s v="H 3028"/>
    <n v="186000"/>
    <x v="27"/>
    <x v="35"/>
    <x v="1"/>
    <x v="5"/>
    <n v="100440"/>
    <n v="70308"/>
    <n v="70308"/>
    <x v="1"/>
  </r>
  <r>
    <s v="145"/>
    <s v="H 3004"/>
    <n v="175900"/>
    <x v="36"/>
    <x v="8"/>
    <x v="1"/>
    <x v="5"/>
    <n v="94986"/>
    <n v="66490.2"/>
    <n v="66490.2"/>
    <x v="1"/>
  </r>
  <r>
    <s v="146"/>
    <s v="H 3003"/>
    <n v="186000"/>
    <x v="36"/>
    <x v="8"/>
    <x v="1"/>
    <x v="5"/>
    <n v="100440"/>
    <n v="70308"/>
    <n v="70308"/>
    <x v="1"/>
  </r>
  <r>
    <s v="147"/>
    <s v="H 3223"/>
    <n v="159000"/>
    <x v="36"/>
    <x v="21"/>
    <x v="1"/>
    <x v="5"/>
    <n v="85860"/>
    <n v="60102"/>
    <n v="60102"/>
    <x v="1"/>
  </r>
  <r>
    <s v="148"/>
    <s v="H 3225"/>
    <n v="171000"/>
    <x v="36"/>
    <x v="8"/>
    <x v="1"/>
    <x v="5"/>
    <n v="92340"/>
    <n v="64638"/>
    <n v="64638"/>
    <x v="1"/>
  </r>
  <r>
    <s v="149"/>
    <s v="H 3043"/>
    <n v="203000"/>
    <x v="36"/>
    <x v="12"/>
    <x v="1"/>
    <x v="5"/>
    <n v="109620"/>
    <n v="76734"/>
    <n v="76734"/>
    <x v="1"/>
  </r>
  <r>
    <s v="150"/>
    <s v="H 3229"/>
    <n v="190000"/>
    <x v="37"/>
    <x v="8"/>
    <x v="1"/>
    <x v="5"/>
    <n v="102600"/>
    <n v="71820"/>
    <n v="71820"/>
    <x v="1"/>
  </r>
  <r>
    <s v="151"/>
    <s v="H 3204"/>
    <n v="190000"/>
    <x v="36"/>
    <x v="8"/>
    <x v="1"/>
    <x v="5"/>
    <n v="102600"/>
    <n v="71820"/>
    <n v="71820"/>
    <x v="1"/>
  </r>
  <r>
    <s v="152"/>
    <s v="H 1027"/>
    <n v="220000"/>
    <x v="33"/>
    <x v="36"/>
    <x v="0"/>
    <x v="5"/>
    <n v="118800"/>
    <n v="83160"/>
    <n v="83160"/>
    <x v="1"/>
  </r>
  <r>
    <s v="153"/>
    <s v="H 3203"/>
    <n v="205000"/>
    <x v="38"/>
    <x v="36"/>
    <x v="1"/>
    <x v="5"/>
    <n v="110700"/>
    <n v="77490"/>
    <n v="77490"/>
    <x v="1"/>
  </r>
  <r>
    <s v="154"/>
    <s v="H 1029"/>
    <n v="220000"/>
    <x v="33"/>
    <x v="36"/>
    <x v="0"/>
    <x v="5"/>
    <n v="118800"/>
    <n v="83160"/>
    <n v="83160"/>
    <x v="1"/>
  </r>
  <r>
    <s v="155"/>
    <s v="H 2013"/>
    <n v="255000"/>
    <x v="39"/>
    <x v="10"/>
    <x v="0"/>
    <x v="5"/>
    <n v="137700"/>
    <n v="96390"/>
    <n v="96390"/>
    <x v="1"/>
  </r>
  <r>
    <s v="156"/>
    <s v="H 2492"/>
    <n v="259000"/>
    <x v="39"/>
    <x v="10"/>
    <x v="0"/>
    <x v="5"/>
    <n v="139860"/>
    <n v="97902"/>
    <n v="97902"/>
    <x v="1"/>
  </r>
  <r>
    <s v="157"/>
    <s v="H 2033"/>
    <n v="305000"/>
    <x v="39"/>
    <x v="10"/>
    <x v="0"/>
    <x v="5"/>
    <n v="164700"/>
    <n v="115290"/>
    <n v="115290"/>
    <x v="1"/>
  </r>
  <r>
    <s v="158"/>
    <s v="H 2505"/>
    <n v="247000"/>
    <x v="39"/>
    <x v="10"/>
    <x v="0"/>
    <x v="5"/>
    <n v="133380"/>
    <n v="93366"/>
    <n v="93366"/>
    <x v="1"/>
  </r>
  <r>
    <s v="159"/>
    <s v="H 2003"/>
    <n v="265000"/>
    <x v="40"/>
    <x v="10"/>
    <x v="0"/>
    <x v="5"/>
    <n v="143100"/>
    <n v="100170"/>
    <n v="100170"/>
    <x v="1"/>
  </r>
  <r>
    <s v="160"/>
    <s v="H 2031"/>
    <n v="257000"/>
    <x v="40"/>
    <x v="10"/>
    <x v="0"/>
    <x v="5"/>
    <n v="138780"/>
    <n v="97146"/>
    <n v="97146"/>
    <x v="1"/>
  </r>
  <r>
    <s v="161"/>
    <s v="H 2055"/>
    <n v="257000"/>
    <x v="40"/>
    <x v="11"/>
    <x v="0"/>
    <x v="5"/>
    <n v="138780"/>
    <n v="97146"/>
    <n v="97146"/>
    <x v="1"/>
  </r>
  <r>
    <s v="162"/>
    <s v="H 2008"/>
    <n v="303000"/>
    <x v="40"/>
    <x v="10"/>
    <x v="0"/>
    <x v="5"/>
    <n v="163620"/>
    <n v="114534"/>
    <n v="114534"/>
    <x v="1"/>
  </r>
  <r>
    <s v="163"/>
    <s v="H 2115"/>
    <n v="259000"/>
    <x v="39"/>
    <x v="10"/>
    <x v="0"/>
    <x v="5"/>
    <n v="139860"/>
    <n v="97902"/>
    <n v="97902"/>
    <x v="1"/>
  </r>
  <r>
    <s v="164"/>
    <s v="H 2437"/>
    <n v="259900"/>
    <x v="40"/>
    <x v="37"/>
    <x v="0"/>
    <x v="5"/>
    <n v="140346"/>
    <n v="98242.200000000012"/>
    <n v="98242.200000000012"/>
    <x v="1"/>
  </r>
  <r>
    <s v="165"/>
    <s v="H 2037"/>
    <n v="229000"/>
    <x v="39"/>
    <x v="12"/>
    <x v="0"/>
    <x v="5"/>
    <n v="123660"/>
    <n v="86562"/>
    <n v="86562"/>
    <x v="1"/>
  </r>
  <r>
    <s v="166"/>
    <s v="H 2048"/>
    <n v="247500"/>
    <x v="40"/>
    <x v="16"/>
    <x v="0"/>
    <x v="5"/>
    <n v="133650"/>
    <n v="93555"/>
    <n v="93555"/>
    <x v="1"/>
  </r>
  <r>
    <s v="167"/>
    <s v="H 2079"/>
    <n v="273000"/>
    <x v="40"/>
    <x v="12"/>
    <x v="0"/>
    <x v="5"/>
    <n v="147420"/>
    <n v="103194"/>
    <n v="103194"/>
    <x v="1"/>
  </r>
  <r>
    <s v="168"/>
    <s v="H 2071"/>
    <n v="298000"/>
    <x v="40"/>
    <x v="16"/>
    <x v="0"/>
    <x v="5"/>
    <n v="160920"/>
    <n v="112644"/>
    <n v="112644"/>
    <x v="1"/>
  </r>
  <r>
    <s v="169"/>
    <s v="H 2030"/>
    <n v="257000"/>
    <x v="40"/>
    <x v="10"/>
    <x v="0"/>
    <x v="5"/>
    <n v="138780"/>
    <n v="97146"/>
    <n v="97146"/>
    <x v="1"/>
  </r>
  <r>
    <s v="170"/>
    <s v="H 2046"/>
    <n v="254000"/>
    <x v="40"/>
    <x v="16"/>
    <x v="0"/>
    <x v="5"/>
    <n v="137160"/>
    <n v="96012"/>
    <n v="96012"/>
    <x v="1"/>
  </r>
  <r>
    <s v="171"/>
    <s v="H 2494"/>
    <n v="296000"/>
    <x v="40"/>
    <x v="38"/>
    <x v="0"/>
    <x v="5"/>
    <n v="159840"/>
    <n v="111888"/>
    <n v="111888"/>
    <x v="1"/>
  </r>
  <r>
    <s v="172"/>
    <s v="H 2073"/>
    <n v="253000"/>
    <x v="40"/>
    <x v="16"/>
    <x v="0"/>
    <x v="5"/>
    <n v="136620"/>
    <n v="95634"/>
    <n v="95634"/>
    <x v="1"/>
  </r>
  <r>
    <s v="173"/>
    <s v="H 2355"/>
    <n v="338000"/>
    <x v="40"/>
    <x v="2"/>
    <x v="0"/>
    <x v="5"/>
    <n v="182520"/>
    <n v="127764"/>
    <n v="127764"/>
    <x v="1"/>
  </r>
  <r>
    <s v="174"/>
    <s v="H 2012"/>
    <n v="275000"/>
    <x v="40"/>
    <x v="38"/>
    <x v="0"/>
    <x v="5"/>
    <n v="148500"/>
    <n v="103950"/>
    <n v="103950"/>
    <x v="1"/>
  </r>
  <r>
    <s v="175"/>
    <s v="H 2091"/>
    <n v="275000"/>
    <x v="40"/>
    <x v="22"/>
    <x v="0"/>
    <x v="5"/>
    <n v="148500"/>
    <n v="103950"/>
    <n v="103950"/>
    <x v="1"/>
  </r>
  <r>
    <s v="176"/>
    <s v="H 2402"/>
    <n v="270000"/>
    <x v="40"/>
    <x v="16"/>
    <x v="0"/>
    <x v="5"/>
    <n v="145800"/>
    <n v="102060"/>
    <n v="102060"/>
    <x v="1"/>
  </r>
  <r>
    <s v="177"/>
    <s v="H 2540"/>
    <n v="257000"/>
    <x v="40"/>
    <x v="16"/>
    <x v="0"/>
    <x v="5"/>
    <n v="138780"/>
    <n v="97146"/>
    <n v="97146"/>
    <x v="1"/>
  </r>
  <r>
    <s v="178"/>
    <s v="H 2074"/>
    <n v="253000"/>
    <x v="40"/>
    <x v="16"/>
    <x v="0"/>
    <x v="5"/>
    <n v="136620"/>
    <n v="95634"/>
    <n v="95634"/>
    <x v="1"/>
  </r>
  <r>
    <s v="179"/>
    <s v="H 2488"/>
    <n v="257000"/>
    <x v="40"/>
    <x v="39"/>
    <x v="0"/>
    <x v="5"/>
    <n v="138780"/>
    <n v="97146"/>
    <n v="97146"/>
    <x v="1"/>
  </r>
  <r>
    <s v="180"/>
    <s v="H 2525"/>
    <n v="296000"/>
    <x v="40"/>
    <x v="5"/>
    <x v="0"/>
    <x v="5"/>
    <n v="159840"/>
    <n v="111888"/>
    <n v="111888"/>
    <x v="1"/>
  </r>
  <r>
    <s v="181"/>
    <s v="H 2087"/>
    <n v="248000"/>
    <x v="40"/>
    <x v="22"/>
    <x v="0"/>
    <x v="5"/>
    <n v="133920"/>
    <n v="93744"/>
    <n v="93744"/>
    <x v="1"/>
  </r>
  <r>
    <s v="182"/>
    <s v="H 2010"/>
    <n v="329000"/>
    <x v="40"/>
    <x v="16"/>
    <x v="0"/>
    <x v="5"/>
    <n v="177660"/>
    <n v="124362"/>
    <n v="124362"/>
    <x v="1"/>
  </r>
  <r>
    <s v="183"/>
    <s v="H 2107"/>
    <n v="245000"/>
    <x v="40"/>
    <x v="16"/>
    <x v="0"/>
    <x v="5"/>
    <n v="132300"/>
    <n v="92610"/>
    <n v="92610"/>
    <x v="1"/>
  </r>
  <r>
    <s v="184"/>
    <s v="H 2088"/>
    <n v="262000"/>
    <x v="40"/>
    <x v="16"/>
    <x v="0"/>
    <x v="5"/>
    <n v="141480"/>
    <n v="99036"/>
    <n v="99036"/>
    <x v="1"/>
  </r>
  <r>
    <s v="185"/>
    <s v="H 2084"/>
    <n v="289000"/>
    <x v="40"/>
    <x v="22"/>
    <x v="0"/>
    <x v="5"/>
    <n v="156060"/>
    <n v="109242"/>
    <n v="109242"/>
    <x v="1"/>
  </r>
  <r>
    <s v="186"/>
    <s v="H 2376"/>
    <n v="259000"/>
    <x v="40"/>
    <x v="12"/>
    <x v="0"/>
    <x v="5"/>
    <n v="139860"/>
    <n v="97902"/>
    <n v="97902"/>
    <x v="1"/>
  </r>
  <r>
    <s v="187"/>
    <s v="H 2080"/>
    <n v="269000"/>
    <x v="40"/>
    <x v="10"/>
    <x v="0"/>
    <x v="5"/>
    <n v="145260"/>
    <n v="101682"/>
    <n v="101682"/>
    <x v="1"/>
  </r>
  <r>
    <s v="188"/>
    <s v="H 2024"/>
    <n v="259000"/>
    <x v="40"/>
    <x v="10"/>
    <x v="0"/>
    <x v="5"/>
    <n v="139860"/>
    <n v="97902"/>
    <n v="97902"/>
    <x v="1"/>
  </r>
  <r>
    <s v="189"/>
    <s v="H 2112"/>
    <n v="259000"/>
    <x v="40"/>
    <x v="10"/>
    <x v="0"/>
    <x v="5"/>
    <n v="139860"/>
    <n v="97902"/>
    <n v="97902"/>
    <x v="1"/>
  </r>
  <r>
    <s v="190"/>
    <s v="H 2436"/>
    <n v="330000"/>
    <x v="40"/>
    <x v="2"/>
    <x v="0"/>
    <x v="5"/>
    <n v="178200"/>
    <n v="124740"/>
    <n v="124740"/>
    <x v="1"/>
  </r>
  <r>
    <s v="191"/>
    <s v="H 2000"/>
    <n v="250000"/>
    <x v="40"/>
    <x v="10"/>
    <x v="0"/>
    <x v="5"/>
    <n v="135000"/>
    <n v="94500"/>
    <n v="94500"/>
    <x v="1"/>
  </r>
  <r>
    <s v="192"/>
    <s v="H 2083"/>
    <n v="385000"/>
    <x v="40"/>
    <x v="40"/>
    <x v="0"/>
    <x v="5"/>
    <n v="207900"/>
    <n v="145530"/>
    <n v="145530"/>
    <x v="1"/>
  </r>
  <r>
    <s v="193"/>
    <s v=" H 2002"/>
    <n v="265000"/>
    <x v="40"/>
    <x v="10"/>
    <x v="0"/>
    <x v="5"/>
    <n v="143100"/>
    <n v="100170"/>
    <n v="100170"/>
    <x v="1"/>
  </r>
  <r>
    <s v="194"/>
    <s v="H 2061"/>
    <n v="265000"/>
    <x v="40"/>
    <x v="12"/>
    <x v="0"/>
    <x v="5"/>
    <n v="143100"/>
    <n v="100170"/>
    <n v="100170"/>
    <x v="1"/>
  </r>
  <r>
    <s v="195"/>
    <s v="H 2518"/>
    <n v="231000"/>
    <x v="39"/>
    <x v="10"/>
    <x v="0"/>
    <x v="5"/>
    <n v="124740"/>
    <n v="87318"/>
    <n v="87318"/>
    <x v="1"/>
  </r>
  <r>
    <s v="196"/>
    <s v="H 2526"/>
    <n v="325000"/>
    <x v="40"/>
    <x v="39"/>
    <x v="0"/>
    <x v="5"/>
    <n v="175500"/>
    <n v="122850"/>
    <n v="122850"/>
    <x v="1"/>
  </r>
  <r>
    <s v="197"/>
    <s v="H 2077"/>
    <n v="315000"/>
    <x v="40"/>
    <x v="16"/>
    <x v="0"/>
    <x v="5"/>
    <n v="170100"/>
    <n v="119070"/>
    <n v="119070"/>
    <x v="1"/>
  </r>
  <r>
    <s v="198"/>
    <s v="H 2062"/>
    <n v="290000"/>
    <x v="40"/>
    <x v="12"/>
    <x v="0"/>
    <x v="5"/>
    <n v="156600"/>
    <n v="109620"/>
    <n v="109620"/>
    <x v="1"/>
  </r>
  <r>
    <s v="199"/>
    <s v="H 2004"/>
    <n v="279000"/>
    <x v="40"/>
    <x v="10"/>
    <x v="0"/>
    <x v="5"/>
    <n v="150660"/>
    <n v="105462"/>
    <n v="105462"/>
    <x v="1"/>
  </r>
  <r>
    <s v="200"/>
    <s v="H 2544"/>
    <n v="285000"/>
    <x v="40"/>
    <x v="12"/>
    <x v="0"/>
    <x v="5"/>
    <n v="153900"/>
    <n v="107730"/>
    <n v="107730"/>
    <x v="1"/>
  </r>
  <r>
    <s v="201"/>
    <s v="H 2534"/>
    <n v="285000"/>
    <x v="40"/>
    <x v="12"/>
    <x v="0"/>
    <x v="5"/>
    <n v="153900"/>
    <n v="107730"/>
    <n v="107730"/>
    <x v="1"/>
  </r>
  <r>
    <s v="202"/>
    <s v="H 2092"/>
    <n v="299000"/>
    <x v="40"/>
    <x v="41"/>
    <x v="0"/>
    <x v="5"/>
    <n v="161460"/>
    <n v="113022"/>
    <n v="113022"/>
    <x v="1"/>
  </r>
  <r>
    <s v="203"/>
    <s v="H 2131"/>
    <n v="267000"/>
    <x v="40"/>
    <x v="12"/>
    <x v="0"/>
    <x v="5"/>
    <n v="144180"/>
    <n v="100926"/>
    <n v="100926"/>
    <x v="1"/>
  </r>
  <r>
    <s v="204"/>
    <s v="H 2050"/>
    <n v="259000"/>
    <x v="39"/>
    <x v="12"/>
    <x v="0"/>
    <x v="5"/>
    <n v="139860"/>
    <n v="97902"/>
    <n v="97902"/>
    <x v="1"/>
  </r>
  <r>
    <s v="205"/>
    <s v="H 2118"/>
    <n v="267000"/>
    <x v="39"/>
    <x v="12"/>
    <x v="0"/>
    <x v="5"/>
    <n v="144180"/>
    <n v="100926"/>
    <n v="100926"/>
    <x v="1"/>
  </r>
  <r>
    <s v="206"/>
    <s v="H 2130"/>
    <n v="210000"/>
    <x v="39"/>
    <x v="10"/>
    <x v="0"/>
    <x v="5"/>
    <n v="113400"/>
    <n v="79380"/>
    <n v="79380"/>
    <x v="1"/>
  </r>
  <r>
    <s v="207"/>
    <s v="H 2056"/>
    <n v="239000"/>
    <x v="39"/>
    <x v="12"/>
    <x v="0"/>
    <x v="5"/>
    <n v="129060"/>
    <n v="90342"/>
    <n v="90342"/>
    <x v="1"/>
  </r>
  <r>
    <s v="208"/>
    <s v="H 2110"/>
    <n v="249000"/>
    <x v="40"/>
    <x v="42"/>
    <x v="1"/>
    <x v="5"/>
    <n v="134460"/>
    <n v="94122"/>
    <n v="94122"/>
    <x v="1"/>
  </r>
  <r>
    <s v="209"/>
    <s v="H 2085"/>
    <n v="248000"/>
    <x v="40"/>
    <x v="42"/>
    <x v="1"/>
    <x v="5"/>
    <n v="133920"/>
    <n v="93744"/>
    <n v="93744"/>
    <x v="1"/>
  </r>
  <r>
    <s v="210"/>
    <s v="H 2331"/>
    <n v="242000"/>
    <x v="40"/>
    <x v="42"/>
    <x v="1"/>
    <x v="5"/>
    <n v="130680"/>
    <n v="91476"/>
    <n v="91476"/>
    <x v="1"/>
  </r>
  <r>
    <s v="211"/>
    <s v="H 2076"/>
    <n v="289000"/>
    <x v="40"/>
    <x v="10"/>
    <x v="1"/>
    <x v="5"/>
    <n v="156060"/>
    <n v="109242"/>
    <n v="109242"/>
    <x v="1"/>
  </r>
  <r>
    <s v="212"/>
    <s v="H 2075"/>
    <n v="309000"/>
    <x v="40"/>
    <x v="34"/>
    <x v="1"/>
    <x v="5"/>
    <n v="166860"/>
    <n v="116802"/>
    <n v="116802"/>
    <x v="1"/>
  </r>
  <r>
    <s v="213"/>
    <s v="H 2034"/>
    <n v="340000"/>
    <x v="40"/>
    <x v="31"/>
    <x v="1"/>
    <x v="5"/>
    <n v="183600"/>
    <n v="128520"/>
    <n v="128520"/>
    <x v="1"/>
  </r>
  <r>
    <s v="214"/>
    <s v="H 2125"/>
    <n v="238000"/>
    <x v="40"/>
    <x v="16"/>
    <x v="1"/>
    <x v="5"/>
    <n v="128520"/>
    <n v="89964"/>
    <n v="89964"/>
    <x v="1"/>
  </r>
  <r>
    <s v="215"/>
    <s v="H 2036"/>
    <n v="230000"/>
    <x v="40"/>
    <x v="12"/>
    <x v="1"/>
    <x v="5"/>
    <n v="124200"/>
    <n v="86940"/>
    <n v="86940"/>
    <x v="1"/>
  </r>
  <r>
    <s v="216"/>
    <s v="H 2032"/>
    <n v="262000"/>
    <x v="40"/>
    <x v="16"/>
    <x v="1"/>
    <x v="5"/>
    <n v="141480"/>
    <n v="99036"/>
    <n v="99036"/>
    <x v="1"/>
  </r>
  <r>
    <s v="217"/>
    <s v="H 2035"/>
    <n v="210000"/>
    <x v="40"/>
    <x v="31"/>
    <x v="1"/>
    <x v="5"/>
    <n v="113400"/>
    <n v="79380"/>
    <n v="79380"/>
    <x v="1"/>
  </r>
  <r>
    <s v="218"/>
    <s v="H 2531"/>
    <n v="296000"/>
    <x v="40"/>
    <x v="43"/>
    <x v="1"/>
    <x v="5"/>
    <n v="159840"/>
    <n v="111888"/>
    <n v="111888"/>
    <x v="1"/>
  </r>
  <r>
    <s v="219"/>
    <s v="H 4070"/>
    <n v="330000"/>
    <x v="41"/>
    <x v="5"/>
    <x v="0"/>
    <x v="5"/>
    <n v="178200"/>
    <n v="124740"/>
    <n v="124740"/>
    <x v="1"/>
  </r>
  <r>
    <s v="220"/>
    <s v="H 4061"/>
    <n v="334000"/>
    <x v="41"/>
    <x v="5"/>
    <x v="0"/>
    <x v="5"/>
    <n v="180360"/>
    <n v="126252"/>
    <n v="126252"/>
    <x v="1"/>
  </r>
  <r>
    <s v="221"/>
    <s v="H 4046"/>
    <n v="297000"/>
    <x v="41"/>
    <x v="5"/>
    <x v="0"/>
    <x v="5"/>
    <n v="160380"/>
    <n v="112266"/>
    <n v="112266"/>
    <x v="1"/>
  </r>
  <r>
    <s v="222"/>
    <s v="H 4067"/>
    <n v="330000"/>
    <x v="41"/>
    <x v="5"/>
    <x v="0"/>
    <x v="5"/>
    <n v="178200"/>
    <n v="124740"/>
    <n v="124740"/>
    <x v="1"/>
  </r>
  <r>
    <s v="223"/>
    <s v="H 4000"/>
    <n v="317000"/>
    <x v="41"/>
    <x v="5"/>
    <x v="0"/>
    <x v="5"/>
    <n v="171180"/>
    <n v="119826"/>
    <n v="119826"/>
    <x v="1"/>
  </r>
  <r>
    <s v="224"/>
    <s v="H 4018"/>
    <n v="195000"/>
    <x v="42"/>
    <x v="12"/>
    <x v="0"/>
    <x v="5"/>
    <n v="105300"/>
    <n v="73710"/>
    <n v="73710"/>
    <x v="1"/>
  </r>
  <r>
    <s v="225"/>
    <s v="H 4041"/>
    <n v="289000"/>
    <x v="41"/>
    <x v="5"/>
    <x v="0"/>
    <x v="5"/>
    <n v="156060"/>
    <n v="109242"/>
    <n v="109242"/>
    <x v="1"/>
  </r>
  <r>
    <s v="226"/>
    <s v="H 4066"/>
    <n v="330000"/>
    <x v="41"/>
    <x v="5"/>
    <x v="0"/>
    <x v="5"/>
    <n v="178200"/>
    <n v="124740"/>
    <n v="124740"/>
    <x v="1"/>
  </r>
  <r>
    <s v="227"/>
    <s v="H 4019"/>
    <n v="286000"/>
    <x v="41"/>
    <x v="42"/>
    <x v="0"/>
    <x v="5"/>
    <n v="154440"/>
    <n v="108108"/>
    <n v="108108"/>
    <x v="1"/>
  </r>
  <r>
    <s v="228"/>
    <s v="H 4161"/>
    <n v="281000"/>
    <x v="41"/>
    <x v="42"/>
    <x v="0"/>
    <x v="5"/>
    <n v="151740"/>
    <n v="106218"/>
    <n v="106218"/>
    <x v="1"/>
  </r>
  <r>
    <s v="229"/>
    <s v="H 4006"/>
    <n v="211000"/>
    <x v="41"/>
    <x v="12"/>
    <x v="0"/>
    <x v="5"/>
    <n v="113940"/>
    <n v="79758"/>
    <n v="79758"/>
    <x v="1"/>
  </r>
  <r>
    <s v="230"/>
    <s v="H 4171"/>
    <n v="219000"/>
    <x v="41"/>
    <x v="12"/>
    <x v="0"/>
    <x v="5"/>
    <n v="118260"/>
    <n v="82782"/>
    <n v="82782"/>
    <x v="1"/>
  </r>
  <r>
    <s v="231"/>
    <s v="H 4044"/>
    <n v="297000"/>
    <x v="41"/>
    <x v="5"/>
    <x v="0"/>
    <x v="5"/>
    <n v="160380"/>
    <n v="112266"/>
    <n v="112266"/>
    <x v="1"/>
  </r>
  <r>
    <s v="232"/>
    <s v="H 4001"/>
    <n v="299000"/>
    <x v="41"/>
    <x v="5"/>
    <x v="0"/>
    <x v="5"/>
    <n v="161460"/>
    <n v="113022"/>
    <n v="113022"/>
    <x v="1"/>
  </r>
  <r>
    <s v="233"/>
    <s v="H 4057"/>
    <n v="334000"/>
    <x v="41"/>
    <x v="5"/>
    <x v="0"/>
    <x v="5"/>
    <n v="180360"/>
    <n v="126252"/>
    <n v="126252"/>
    <x v="1"/>
  </r>
  <r>
    <s v="234"/>
    <s v="H 4064"/>
    <n v="334000"/>
    <x v="41"/>
    <x v="5"/>
    <x v="0"/>
    <x v="5"/>
    <n v="180360"/>
    <n v="126252"/>
    <n v="126252"/>
    <x v="1"/>
  </r>
  <r>
    <s v="235"/>
    <s v="H 4089"/>
    <n v="234000"/>
    <x v="41"/>
    <x v="5"/>
    <x v="0"/>
    <x v="5"/>
    <n v="126360"/>
    <n v="88452"/>
    <n v="88452"/>
    <x v="1"/>
  </r>
  <r>
    <s v="236"/>
    <s v="H 4031"/>
    <n v="167000"/>
    <x v="41"/>
    <x v="8"/>
    <x v="1"/>
    <x v="5"/>
    <n v="90180"/>
    <n v="63126"/>
    <n v="63126"/>
    <x v="1"/>
  </r>
  <r>
    <s v="237"/>
    <s v="H 4170"/>
    <n v="289000"/>
    <x v="43"/>
    <x v="44"/>
    <x v="1"/>
    <x v="5"/>
    <n v="156060"/>
    <n v="109242"/>
    <n v="109242"/>
    <x v="1"/>
  </r>
  <r>
    <s v="238"/>
    <s v="H 4077"/>
    <n v="234000"/>
    <x v="41"/>
    <x v="5"/>
    <x v="1"/>
    <x v="5"/>
    <n v="126360"/>
    <n v="88452"/>
    <n v="88452"/>
    <x v="1"/>
  </r>
  <r>
    <s v="239"/>
    <s v="H 4010"/>
    <n v="234000"/>
    <x v="41"/>
    <x v="5"/>
    <x v="1"/>
    <x v="5"/>
    <n v="126360"/>
    <n v="88452"/>
    <n v="88452"/>
    <x v="1"/>
  </r>
  <r>
    <s v="240"/>
    <s v="H 4007"/>
    <n v="211000"/>
    <x v="41"/>
    <x v="12"/>
    <x v="1"/>
    <x v="5"/>
    <n v="113940"/>
    <n v="79758"/>
    <n v="79758"/>
    <x v="1"/>
  </r>
  <r>
    <s v="241"/>
    <s v="H 4025"/>
    <n v="173000"/>
    <x v="41"/>
    <x v="45"/>
    <x v="1"/>
    <x v="5"/>
    <n v="93420"/>
    <n v="65394"/>
    <n v="65394"/>
    <x v="1"/>
  </r>
  <r>
    <s v="242"/>
    <s v="H 3211"/>
    <n v="197000"/>
    <x v="44"/>
    <x v="8"/>
    <x v="1"/>
    <x v="5"/>
    <n v="106380"/>
    <n v="74466"/>
    <n v="74466"/>
    <x v="1"/>
  </r>
  <r>
    <s v="243"/>
    <s v="H 4030"/>
    <n v="196000"/>
    <x v="44"/>
    <x v="8"/>
    <x v="2"/>
    <x v="5"/>
    <n v="105840"/>
    <n v="74088"/>
    <n v="74088"/>
    <x v="1"/>
  </r>
  <r>
    <s v="244"/>
    <s v="H 5304"/>
    <n v="315000"/>
    <x v="45"/>
    <x v="2"/>
    <x v="0"/>
    <x v="5"/>
    <n v="170100"/>
    <n v="119070"/>
    <n v="119070"/>
    <x v="1"/>
  </r>
  <r>
    <s v="245"/>
    <s v="H 5080"/>
    <n v="233000"/>
    <x v="45"/>
    <x v="0"/>
    <x v="0"/>
    <x v="5"/>
    <n v="125820"/>
    <n v="88074"/>
    <n v="88074"/>
    <x v="1"/>
  </r>
  <r>
    <s v="246"/>
    <s v="H 5019"/>
    <n v="349000"/>
    <x v="45"/>
    <x v="46"/>
    <x v="0"/>
    <x v="5"/>
    <n v="188460"/>
    <n v="131922"/>
    <n v="131922"/>
    <x v="1"/>
  </r>
  <r>
    <s v="247"/>
    <s v="H 5215"/>
    <n v="318900"/>
    <x v="45"/>
    <x v="2"/>
    <x v="0"/>
    <x v="5"/>
    <n v="172206"/>
    <n v="120544.20000000001"/>
    <n v="120544.20000000001"/>
    <x v="1"/>
  </r>
  <r>
    <s v="248"/>
    <s v="H 5002"/>
    <n v="256000"/>
    <x v="45"/>
    <x v="0"/>
    <x v="0"/>
    <x v="5"/>
    <n v="138240"/>
    <n v="96768"/>
    <n v="96768"/>
    <x v="1"/>
  </r>
  <r>
    <s v="249"/>
    <s v="H 5254"/>
    <n v="232000"/>
    <x v="45"/>
    <x v="2"/>
    <x v="0"/>
    <x v="5"/>
    <n v="125280"/>
    <n v="87696"/>
    <n v="87696"/>
    <x v="1"/>
  </r>
  <r>
    <s v="250"/>
    <s v="H 5333"/>
    <n v="329000"/>
    <x v="45"/>
    <x v="0"/>
    <x v="0"/>
    <x v="5"/>
    <n v="177660"/>
    <n v="124362"/>
    <n v="124362"/>
    <x v="1"/>
  </r>
  <r>
    <s v="251"/>
    <s v="H 5271"/>
    <n v="389000"/>
    <x v="45"/>
    <x v="47"/>
    <x v="0"/>
    <x v="5"/>
    <n v="210060"/>
    <n v="147042"/>
    <n v="147042"/>
    <x v="1"/>
  </r>
  <r>
    <s v="252"/>
    <s v="H 5344"/>
    <n v="368000"/>
    <x v="45"/>
    <x v="2"/>
    <x v="0"/>
    <x v="5"/>
    <n v="198720"/>
    <n v="139104"/>
    <n v="139104"/>
    <x v="1"/>
  </r>
  <r>
    <s v="253"/>
    <s v="H 5351"/>
    <n v="368000"/>
    <x v="45"/>
    <x v="2"/>
    <x v="0"/>
    <x v="5"/>
    <n v="198720"/>
    <n v="139104"/>
    <n v="139104"/>
    <x v="1"/>
  </r>
  <r>
    <s v="254"/>
    <s v="H 5356"/>
    <n v="247000"/>
    <x v="45"/>
    <x v="0"/>
    <x v="0"/>
    <x v="5"/>
    <n v="133380"/>
    <n v="93366"/>
    <n v="93366"/>
    <x v="1"/>
  </r>
  <r>
    <s v="255"/>
    <s v="H 5364"/>
    <n v="247000"/>
    <x v="45"/>
    <x v="0"/>
    <x v="0"/>
    <x v="5"/>
    <n v="133380"/>
    <n v="93366"/>
    <n v="93366"/>
    <x v="1"/>
  </r>
  <r>
    <s v="256"/>
    <s v="H 5303"/>
    <n v="275000"/>
    <x v="45"/>
    <x v="2"/>
    <x v="0"/>
    <x v="5"/>
    <n v="148500"/>
    <n v="103950"/>
    <n v="103950"/>
    <x v="1"/>
  </r>
  <r>
    <s v="257"/>
    <s v="H 5305"/>
    <n v="328000"/>
    <x v="45"/>
    <x v="46"/>
    <x v="0"/>
    <x v="5"/>
    <n v="177120"/>
    <n v="123984"/>
    <n v="123984"/>
    <x v="1"/>
  </r>
  <r>
    <s v="258"/>
    <s v="H 5368"/>
    <n v="489000"/>
    <x v="45"/>
    <x v="48"/>
    <x v="0"/>
    <x v="5"/>
    <n v="264060"/>
    <n v="184842"/>
    <n v="184842"/>
    <x v="1"/>
  </r>
  <r>
    <s v="259"/>
    <s v="H 5173"/>
    <n v="325000"/>
    <x v="45"/>
    <x v="49"/>
    <x v="0"/>
    <x v="5"/>
    <n v="175500"/>
    <n v="122850"/>
    <n v="122850"/>
    <x v="1"/>
  </r>
  <r>
    <s v="260"/>
    <s v="H 5230"/>
    <n v="429000"/>
    <x v="45"/>
    <x v="0"/>
    <x v="0"/>
    <x v="5"/>
    <n v="231660"/>
    <n v="162162"/>
    <n v="162162"/>
    <x v="1"/>
  </r>
  <r>
    <s v="261"/>
    <s v="H 5255"/>
    <n v="425000"/>
    <x v="45"/>
    <x v="47"/>
    <x v="0"/>
    <x v="5"/>
    <n v="229500"/>
    <n v="160650"/>
    <n v="160650"/>
    <x v="1"/>
  </r>
  <r>
    <s v="262"/>
    <s v="H 5107"/>
    <n v="419900"/>
    <x v="45"/>
    <x v="0"/>
    <x v="0"/>
    <x v="5"/>
    <n v="226746"/>
    <n v="158722.20000000001"/>
    <n v="158722.20000000001"/>
    <x v="1"/>
  </r>
  <r>
    <s v="263"/>
    <s v="H 5108"/>
    <n v="419900"/>
    <x v="45"/>
    <x v="0"/>
    <x v="0"/>
    <x v="5"/>
    <n v="226746"/>
    <n v="158722.20000000001"/>
    <n v="158722.20000000001"/>
    <x v="1"/>
  </r>
  <r>
    <s v="264"/>
    <s v="H 5110"/>
    <n v="419900"/>
    <x v="45"/>
    <x v="0"/>
    <x v="0"/>
    <x v="5"/>
    <n v="226746"/>
    <n v="158722.20000000001"/>
    <n v="158722.20000000001"/>
    <x v="1"/>
  </r>
  <r>
    <s v="265"/>
    <s v="H 5111"/>
    <n v="419900"/>
    <x v="45"/>
    <x v="0"/>
    <x v="0"/>
    <x v="5"/>
    <n v="226746"/>
    <n v="158722.20000000001"/>
    <n v="158722.20000000001"/>
    <x v="1"/>
  </r>
  <r>
    <s v="266"/>
    <s v="H 5095"/>
    <n v="419900"/>
    <x v="45"/>
    <x v="0"/>
    <x v="0"/>
    <x v="5"/>
    <n v="226746"/>
    <n v="158722.20000000001"/>
    <n v="158722.20000000001"/>
    <x v="1"/>
  </r>
  <r>
    <s v="267"/>
    <s v="H 5091"/>
    <n v="419900"/>
    <x v="45"/>
    <x v="0"/>
    <x v="0"/>
    <x v="5"/>
    <n v="226746"/>
    <n v="158722.20000000001"/>
    <n v="158722.20000000001"/>
    <x v="1"/>
  </r>
  <r>
    <s v="268"/>
    <s v="H 5367"/>
    <n v="415000"/>
    <x v="45"/>
    <x v="0"/>
    <x v="0"/>
    <x v="5"/>
    <n v="224100"/>
    <n v="156870"/>
    <n v="156870"/>
    <x v="1"/>
  </r>
  <r>
    <s v="269"/>
    <s v="H 5388"/>
    <n v="431000"/>
    <x v="45"/>
    <x v="0"/>
    <x v="0"/>
    <x v="5"/>
    <n v="232740"/>
    <n v="162918"/>
    <n v="162918"/>
    <x v="1"/>
  </r>
  <r>
    <s v="270"/>
    <s v="H 5393"/>
    <n v="431000"/>
    <x v="45"/>
    <x v="0"/>
    <x v="0"/>
    <x v="5"/>
    <n v="232740"/>
    <n v="162918"/>
    <n v="162918"/>
    <x v="1"/>
  </r>
  <r>
    <s v="271"/>
    <s v="H 5353"/>
    <n v="405000"/>
    <x v="45"/>
    <x v="0"/>
    <x v="0"/>
    <x v="5"/>
    <n v="218700"/>
    <n v="153090"/>
    <n v="153090"/>
    <x v="1"/>
  </r>
  <r>
    <s v="272"/>
    <s v="H 5382"/>
    <n v="428000"/>
    <x v="45"/>
    <x v="0"/>
    <x v="0"/>
    <x v="5"/>
    <n v="231120"/>
    <n v="161784"/>
    <n v="161784"/>
    <x v="1"/>
  </r>
  <r>
    <s v="273"/>
    <s v="H 5374"/>
    <n v="427000"/>
    <x v="45"/>
    <x v="0"/>
    <x v="0"/>
    <x v="5"/>
    <n v="230580"/>
    <n v="161406"/>
    <n v="161406"/>
    <x v="1"/>
  </r>
  <r>
    <s v="274"/>
    <s v="H 5390"/>
    <n v="428000"/>
    <x v="45"/>
    <x v="0"/>
    <x v="0"/>
    <x v="5"/>
    <n v="231120"/>
    <n v="161784"/>
    <n v="161784"/>
    <x v="1"/>
  </r>
  <r>
    <s v="275"/>
    <s v="H 5376"/>
    <n v="428000"/>
    <x v="45"/>
    <x v="0"/>
    <x v="0"/>
    <x v="5"/>
    <n v="231120"/>
    <n v="161784"/>
    <n v="161784"/>
    <x v="1"/>
  </r>
  <r>
    <s v="276"/>
    <s v="H 5220"/>
    <n v="259500"/>
    <x v="45"/>
    <x v="2"/>
    <x v="0"/>
    <x v="5"/>
    <n v="140130"/>
    <n v="98091"/>
    <n v="98091"/>
    <x v="1"/>
  </r>
  <r>
    <s v="277"/>
    <s v="H 5301"/>
    <n v="259500"/>
    <x v="45"/>
    <x v="2"/>
    <x v="0"/>
    <x v="5"/>
    <n v="140130"/>
    <n v="98091"/>
    <n v="98091"/>
    <x v="1"/>
  </r>
  <r>
    <s v="278"/>
    <s v="H 5306"/>
    <n v="345000"/>
    <x v="45"/>
    <x v="0"/>
    <x v="0"/>
    <x v="5"/>
    <n v="186300"/>
    <n v="130410"/>
    <n v="130410"/>
    <x v="1"/>
  </r>
  <r>
    <s v="279"/>
    <s v="H 5261"/>
    <n v="432000"/>
    <x v="45"/>
    <x v="47"/>
    <x v="0"/>
    <x v="5"/>
    <n v="233280"/>
    <n v="163296"/>
    <n v="163296"/>
    <x v="1"/>
  </r>
  <r>
    <s v="280"/>
    <s v="H 5000"/>
    <n v="256000"/>
    <x v="45"/>
    <x v="0"/>
    <x v="0"/>
    <x v="5"/>
    <n v="138240"/>
    <n v="96768"/>
    <n v="96768"/>
    <x v="1"/>
  </r>
  <r>
    <s v="281"/>
    <s v="H 5600"/>
    <n v="251000"/>
    <x v="45"/>
    <x v="2"/>
    <x v="0"/>
    <x v="5"/>
    <n v="135540"/>
    <n v="94878"/>
    <n v="94878"/>
    <x v="1"/>
  </r>
  <r>
    <s v="282"/>
    <s v="H 5611"/>
    <n v="251000"/>
    <x v="45"/>
    <x v="2"/>
    <x v="0"/>
    <x v="5"/>
    <n v="135540"/>
    <n v="94878"/>
    <n v="94878"/>
    <x v="1"/>
  </r>
  <r>
    <s v="283"/>
    <s v="H 5145"/>
    <n v="398000"/>
    <x v="45"/>
    <x v="47"/>
    <x v="0"/>
    <x v="5"/>
    <n v="214920"/>
    <n v="150444"/>
    <n v="150444"/>
    <x v="1"/>
  </r>
  <r>
    <s v="284"/>
    <s v="H 5144"/>
    <n v="369900"/>
    <x v="45"/>
    <x v="47"/>
    <x v="0"/>
    <x v="5"/>
    <n v="199746"/>
    <n v="139822.20000000001"/>
    <n v="139822.20000000001"/>
    <x v="1"/>
  </r>
  <r>
    <s v="285"/>
    <s v="H 5012"/>
    <n v="349000"/>
    <x v="45"/>
    <x v="47"/>
    <x v="0"/>
    <x v="5"/>
    <n v="188460"/>
    <n v="131922"/>
    <n v="131922"/>
    <x v="1"/>
  </r>
  <r>
    <s v="286"/>
    <s v="H 5011"/>
    <n v="345000"/>
    <x v="45"/>
    <x v="46"/>
    <x v="0"/>
    <x v="5"/>
    <n v="186300"/>
    <n v="130410"/>
    <n v="130410"/>
    <x v="1"/>
  </r>
  <r>
    <s v="287"/>
    <s v="H 5372"/>
    <n v="247000"/>
    <x v="45"/>
    <x v="0"/>
    <x v="0"/>
    <x v="5"/>
    <n v="133380"/>
    <n v="93366"/>
    <n v="93366"/>
    <x v="1"/>
  </r>
  <r>
    <s v="288"/>
    <s v="H 5352"/>
    <n v="243000"/>
    <x v="45"/>
    <x v="0"/>
    <x v="0"/>
    <x v="5"/>
    <n v="131220"/>
    <n v="91854"/>
    <n v="91854"/>
    <x v="1"/>
  </r>
  <r>
    <s v="289"/>
    <s v="H 5286"/>
    <n v="252000"/>
    <x v="45"/>
    <x v="0"/>
    <x v="0"/>
    <x v="5"/>
    <n v="136080"/>
    <n v="95256"/>
    <n v="95256"/>
    <x v="1"/>
  </r>
  <r>
    <s v="290"/>
    <s v="H 5214"/>
    <n v="255000"/>
    <x v="45"/>
    <x v="50"/>
    <x v="0"/>
    <x v="5"/>
    <n v="137700"/>
    <n v="96390"/>
    <n v="96390"/>
    <x v="1"/>
  </r>
  <r>
    <s v="291"/>
    <s v="H 5286"/>
    <n v="243000"/>
    <x v="45"/>
    <x v="0"/>
    <x v="0"/>
    <x v="5"/>
    <n v="131220"/>
    <n v="91854"/>
    <n v="91854"/>
    <x v="1"/>
  </r>
  <r>
    <s v="292"/>
    <s v="H 5089"/>
    <n v="247000"/>
    <x v="45"/>
    <x v="0"/>
    <x v="0"/>
    <x v="5"/>
    <n v="133380"/>
    <n v="93366"/>
    <n v="93366"/>
    <x v="1"/>
  </r>
  <r>
    <s v="293"/>
    <s v="H 5373"/>
    <n v="439000"/>
    <x v="45"/>
    <x v="0"/>
    <x v="0"/>
    <x v="5"/>
    <n v="237060"/>
    <n v="165942"/>
    <n v="165942"/>
    <x v="1"/>
  </r>
  <r>
    <s v="294"/>
    <s v="H 5381"/>
    <n v="439000"/>
    <x v="45"/>
    <x v="0"/>
    <x v="0"/>
    <x v="5"/>
    <n v="237060"/>
    <n v="165942"/>
    <n v="165942"/>
    <x v="1"/>
  </r>
  <r>
    <s v="295"/>
    <s v="H 5371"/>
    <n v="359000"/>
    <x v="45"/>
    <x v="51"/>
    <x v="0"/>
    <x v="5"/>
    <n v="193860"/>
    <n v="135702"/>
    <n v="135702"/>
    <x v="1"/>
  </r>
  <r>
    <s v="296"/>
    <s v="H 5369"/>
    <n v="359000"/>
    <x v="45"/>
    <x v="51"/>
    <x v="0"/>
    <x v="5"/>
    <n v="193860"/>
    <n v="135702"/>
    <n v="135702"/>
    <x v="1"/>
  </r>
  <r>
    <s v="297"/>
    <s v="H 5375"/>
    <n v="359000"/>
    <x v="45"/>
    <x v="51"/>
    <x v="0"/>
    <x v="5"/>
    <n v="193860"/>
    <n v="135702"/>
    <n v="135702"/>
    <x v="1"/>
  </r>
  <r>
    <s v="298"/>
    <s v="H 5370"/>
    <n v="359000"/>
    <x v="45"/>
    <x v="0"/>
    <x v="0"/>
    <x v="5"/>
    <n v="193860"/>
    <n v="135702"/>
    <n v="135702"/>
    <x v="1"/>
  </r>
  <r>
    <s v="299"/>
    <s v="H 5400"/>
    <n v="359000"/>
    <x v="45"/>
    <x v="0"/>
    <x v="0"/>
    <x v="5"/>
    <n v="193860"/>
    <n v="135702"/>
    <n v="135702"/>
    <x v="1"/>
  </r>
  <r>
    <s v="300"/>
    <s v="H 5354"/>
    <n v="359000"/>
    <x v="45"/>
    <x v="0"/>
    <x v="0"/>
    <x v="5"/>
    <n v="193860"/>
    <n v="135702"/>
    <n v="135702"/>
    <x v="1"/>
  </r>
  <r>
    <s v="301"/>
    <s v="H 5363"/>
    <n v="346000"/>
    <x v="45"/>
    <x v="2"/>
    <x v="1"/>
    <x v="5"/>
    <n v="186840"/>
    <n v="130788"/>
    <n v="130788"/>
    <x v="1"/>
  </r>
  <r>
    <s v="302"/>
    <s v="H 5332"/>
    <n v="329000"/>
    <x v="45"/>
    <x v="0"/>
    <x v="1"/>
    <x v="5"/>
    <n v="177660"/>
    <n v="124362"/>
    <n v="124362"/>
    <x v="1"/>
  </r>
  <r>
    <s v="303"/>
    <s v="H 5366"/>
    <n v="399900"/>
    <x v="45"/>
    <x v="0"/>
    <x v="1"/>
    <x v="5"/>
    <n v="215946"/>
    <n v="151162.20000000001"/>
    <n v="151162.20000000001"/>
    <x v="1"/>
  </r>
  <r>
    <s v="304"/>
    <s v="H 5380"/>
    <n v="329000"/>
    <x v="45"/>
    <x v="0"/>
    <x v="1"/>
    <x v="5"/>
    <n v="177660"/>
    <n v="124362"/>
    <n v="124362"/>
    <x v="1"/>
  </r>
  <r>
    <s v="305"/>
    <s v="H 5378"/>
    <n v="329000"/>
    <x v="45"/>
    <x v="0"/>
    <x v="1"/>
    <x v="5"/>
    <n v="177660"/>
    <n v="124362"/>
    <n v="124362"/>
    <x v="1"/>
  </r>
  <r>
    <s v="306"/>
    <s v="H 5014"/>
    <n v="199000"/>
    <x v="45"/>
    <x v="0"/>
    <x v="1"/>
    <x v="5"/>
    <n v="107460"/>
    <n v="75222"/>
    <n v="75222"/>
    <x v="1"/>
  </r>
  <r>
    <s v="307"/>
    <s v="H 5015"/>
    <n v="199000"/>
    <x v="45"/>
    <x v="0"/>
    <x v="1"/>
    <x v="5"/>
    <n v="107460"/>
    <n v="75222"/>
    <n v="75222"/>
    <x v="1"/>
  </r>
  <r>
    <s v="308"/>
    <s v="H 5016"/>
    <n v="197000"/>
    <x v="45"/>
    <x v="10"/>
    <x v="1"/>
    <x v="5"/>
    <n v="106380"/>
    <n v="74466"/>
    <n v="74466"/>
    <x v="1"/>
  </r>
  <r>
    <s v="309"/>
    <s v="H 5018"/>
    <n v="197000"/>
    <x v="45"/>
    <x v="10"/>
    <x v="1"/>
    <x v="5"/>
    <n v="106380"/>
    <n v="74466"/>
    <n v="74466"/>
    <x v="1"/>
  </r>
  <r>
    <s v="310"/>
    <s v="H 5270"/>
    <n v="209000"/>
    <x v="45"/>
    <x v="2"/>
    <x v="1"/>
    <x v="5"/>
    <n v="112860"/>
    <n v="79002"/>
    <n v="79002"/>
    <x v="1"/>
  </r>
  <r>
    <s v="311"/>
    <s v="H 5005"/>
    <n v="208000"/>
    <x v="45"/>
    <x v="8"/>
    <x v="1"/>
    <x v="5"/>
    <n v="112320"/>
    <n v="78624"/>
    <n v="78624"/>
    <x v="1"/>
  </r>
  <r>
    <s v="312"/>
    <s v="H 5078"/>
    <n v="224000"/>
    <x v="45"/>
    <x v="0"/>
    <x v="1"/>
    <x v="5"/>
    <n v="120960"/>
    <n v="84672"/>
    <n v="84672"/>
    <x v="1"/>
  </r>
  <r>
    <s v="313"/>
    <s v="H 5038"/>
    <n v="251900"/>
    <x v="45"/>
    <x v="0"/>
    <x v="1"/>
    <x v="5"/>
    <n v="136026"/>
    <n v="95218.200000000012"/>
    <n v="95218.200000000012"/>
    <x v="1"/>
  </r>
  <r>
    <s v="314"/>
    <s v="H 5081"/>
    <n v="209000"/>
    <x v="45"/>
    <x v="2"/>
    <x v="1"/>
    <x v="5"/>
    <n v="112860"/>
    <n v="79002"/>
    <n v="79002"/>
    <x v="1"/>
  </r>
  <r>
    <s v="315"/>
    <s v="H 5295"/>
    <n v="199000"/>
    <x v="45"/>
    <x v="0"/>
    <x v="1"/>
    <x v="5"/>
    <n v="107460"/>
    <n v="75222"/>
    <n v="75222"/>
    <x v="1"/>
  </r>
  <r>
    <s v="316"/>
    <s v="H 5294"/>
    <n v="201000"/>
    <x v="45"/>
    <x v="2"/>
    <x v="1"/>
    <x v="5"/>
    <n v="108540"/>
    <n v="75978"/>
    <n v="75978"/>
    <x v="1"/>
  </r>
  <r>
    <s v="317"/>
    <s v="H 5028"/>
    <n v="210000"/>
    <x v="45"/>
    <x v="8"/>
    <x v="1"/>
    <x v="5"/>
    <n v="113400"/>
    <n v="79380"/>
    <n v="79380"/>
    <x v="1"/>
  </r>
  <r>
    <s v="318"/>
    <s v="H 5113"/>
    <n v="199000"/>
    <x v="45"/>
    <x v="2"/>
    <x v="1"/>
    <x v="5"/>
    <n v="107460"/>
    <n v="75222"/>
    <n v="75222"/>
    <x v="1"/>
  </r>
  <r>
    <s v="319"/>
    <s v="H 5112"/>
    <n v="196000"/>
    <x v="45"/>
    <x v="2"/>
    <x v="1"/>
    <x v="5"/>
    <n v="105840"/>
    <n v="74088"/>
    <n v="74088"/>
    <x v="1"/>
  </r>
  <r>
    <s v="320"/>
    <s v="H 5114"/>
    <n v="199000"/>
    <x v="45"/>
    <x v="2"/>
    <x v="1"/>
    <x v="5"/>
    <n v="107460"/>
    <n v="75222"/>
    <n v="75222"/>
    <x v="1"/>
  </r>
  <r>
    <s v="321"/>
    <s v="H 5357"/>
    <n v="220000"/>
    <x v="45"/>
    <x v="2"/>
    <x v="1"/>
    <x v="5"/>
    <n v="118800"/>
    <n v="83160"/>
    <n v="83160"/>
    <x v="1"/>
  </r>
  <r>
    <s v="322"/>
    <s v="H 5008"/>
    <n v="216000"/>
    <x v="45"/>
    <x v="2"/>
    <x v="1"/>
    <x v="5"/>
    <n v="116640"/>
    <n v="81648"/>
    <n v="81648"/>
    <x v="1"/>
  </r>
  <r>
    <s v="323"/>
    <s v="H 5010"/>
    <n v="216000"/>
    <x v="45"/>
    <x v="0"/>
    <x v="1"/>
    <x v="5"/>
    <n v="116640"/>
    <n v="81648"/>
    <n v="81648"/>
    <x v="1"/>
  </r>
  <r>
    <s v="324"/>
    <s v="H 5074"/>
    <n v="198000"/>
    <x v="45"/>
    <x v="0"/>
    <x v="1"/>
    <x v="5"/>
    <n v="106920"/>
    <n v="74844"/>
    <n v="74844"/>
    <x v="1"/>
  </r>
  <r>
    <s v="325"/>
    <s v="H 5365"/>
    <n v="235000"/>
    <x v="45"/>
    <x v="0"/>
    <x v="1"/>
    <x v="5"/>
    <n v="126900"/>
    <n v="88830"/>
    <n v="88830"/>
    <x v="1"/>
  </r>
  <r>
    <s v="326"/>
    <s v="H 5359"/>
    <n v="299900"/>
    <x v="45"/>
    <x v="0"/>
    <x v="1"/>
    <x v="5"/>
    <n v="161946"/>
    <n v="113362.20000000001"/>
    <n v="113362.20000000001"/>
    <x v="1"/>
  </r>
  <r>
    <s v="327"/>
    <s v="H 5377"/>
    <n v="189000"/>
    <x v="45"/>
    <x v="0"/>
    <x v="1"/>
    <x v="5"/>
    <n v="102060"/>
    <n v="71442"/>
    <n v="71442"/>
    <x v="1"/>
  </r>
  <r>
    <s v="328"/>
    <s v="H 7000"/>
    <n v="207000"/>
    <x v="46"/>
    <x v="0"/>
    <x v="1"/>
    <x v="5"/>
    <n v="111780"/>
    <n v="78246"/>
    <n v="78246"/>
    <x v="1"/>
  </r>
  <r>
    <s v="329"/>
    <s v="H 7090"/>
    <n v="206000"/>
    <x v="46"/>
    <x v="0"/>
    <x v="1"/>
    <x v="5"/>
    <n v="111240"/>
    <n v="77868"/>
    <n v="77868"/>
    <x v="1"/>
  </r>
  <r>
    <s v="330"/>
    <s v="H 7089"/>
    <n v="216000"/>
    <x v="46"/>
    <x v="0"/>
    <x v="1"/>
    <x v="5"/>
    <n v="116640"/>
    <n v="81648"/>
    <n v="81648"/>
    <x v="1"/>
  </r>
  <r>
    <s v="331"/>
    <s v="H 7065"/>
    <n v="89000"/>
    <x v="46"/>
    <x v="0"/>
    <x v="1"/>
    <x v="5"/>
    <n v="48060"/>
    <n v="33642"/>
    <n v="33642"/>
    <x v="1"/>
  </r>
  <r>
    <s v="332"/>
    <s v="H 7066"/>
    <n v="123000"/>
    <x v="46"/>
    <x v="0"/>
    <x v="1"/>
    <x v="5"/>
    <n v="66420"/>
    <n v="46494"/>
    <n v="46494"/>
    <x v="1"/>
  </r>
  <r>
    <s v="333"/>
    <s v="H 7003"/>
    <n v="149000"/>
    <x v="46"/>
    <x v="0"/>
    <x v="1"/>
    <x v="5"/>
    <n v="80460"/>
    <n v="56322"/>
    <n v="56322"/>
    <x v="1"/>
  </r>
  <r>
    <s v="334"/>
    <s v="H 7029"/>
    <n v="175000"/>
    <x v="46"/>
    <x v="0"/>
    <x v="1"/>
    <x v="5"/>
    <n v="94500"/>
    <n v="66150"/>
    <n v="66150"/>
    <x v="1"/>
  </r>
  <r>
    <s v="335"/>
    <s v="H 7027"/>
    <n v="175000"/>
    <x v="46"/>
    <x v="0"/>
    <x v="1"/>
    <x v="5"/>
    <n v="94500"/>
    <n v="66150"/>
    <n v="66150"/>
    <x v="1"/>
  </r>
  <r>
    <s v="336"/>
    <s v="H 7011"/>
    <n v="207000"/>
    <x v="46"/>
    <x v="0"/>
    <x v="1"/>
    <x v="5"/>
    <n v="111780"/>
    <n v="78246"/>
    <n v="78246"/>
    <x v="1"/>
  </r>
  <r>
    <s v="337"/>
    <s v="H 7002"/>
    <n v="179000"/>
    <x v="46"/>
    <x v="2"/>
    <x v="1"/>
    <x v="5"/>
    <n v="96660"/>
    <n v="67662"/>
    <n v="67662"/>
    <x v="1"/>
  </r>
  <r>
    <s v="338"/>
    <s v="H 7081"/>
    <n v="187000"/>
    <x v="46"/>
    <x v="0"/>
    <x v="1"/>
    <x v="5"/>
    <n v="100980"/>
    <n v="70686"/>
    <n v="70686"/>
    <x v="1"/>
  </r>
  <r>
    <s v="339"/>
    <s v="H 7064"/>
    <n v="96000"/>
    <x v="46"/>
    <x v="0"/>
    <x v="0"/>
    <x v="5"/>
    <n v="51840"/>
    <n v="36288"/>
    <n v="36288"/>
    <x v="1"/>
  </r>
  <r>
    <s v="340"/>
    <s v="H 7041"/>
    <n v="98500"/>
    <x v="46"/>
    <x v="0"/>
    <x v="0"/>
    <x v="5"/>
    <n v="53190"/>
    <n v="37233"/>
    <n v="37233"/>
    <x v="1"/>
  </r>
  <r>
    <s v="341"/>
    <s v="H 7063"/>
    <n v="89000"/>
    <x v="46"/>
    <x v="0"/>
    <x v="0"/>
    <x v="5"/>
    <n v="48060"/>
    <n v="33642"/>
    <n v="33642"/>
    <x v="1"/>
  </r>
  <r>
    <s v="342"/>
    <s v="H 7042"/>
    <n v="94000"/>
    <x v="46"/>
    <x v="0"/>
    <x v="0"/>
    <x v="5"/>
    <n v="50760"/>
    <n v="35532"/>
    <n v="35532"/>
    <x v="1"/>
  </r>
  <r>
    <s v="343"/>
    <s v="H 7043"/>
    <n v="89000"/>
    <x v="46"/>
    <x v="0"/>
    <x v="0"/>
    <x v="5"/>
    <n v="48060"/>
    <n v="33642"/>
    <n v="33642"/>
    <x v="1"/>
  </r>
  <r>
    <s v="344"/>
    <s v="H 7062"/>
    <n v="89000"/>
    <x v="46"/>
    <x v="0"/>
    <x v="0"/>
    <x v="5"/>
    <n v="48060"/>
    <n v="33642"/>
    <n v="33642"/>
    <x v="1"/>
  </r>
  <r>
    <s v="345"/>
    <s v="H 7091"/>
    <n v="115000"/>
    <x v="46"/>
    <x v="0"/>
    <x v="0"/>
    <x v="5"/>
    <n v="62100"/>
    <n v="43470"/>
    <n v="43470"/>
    <x v="1"/>
  </r>
  <r>
    <s v="346"/>
    <s v="H 7100"/>
    <n v="115000"/>
    <x v="46"/>
    <x v="2"/>
    <x v="0"/>
    <x v="5"/>
    <n v="62100"/>
    <n v="43470"/>
    <n v="43470"/>
    <x v="1"/>
  </r>
  <r>
    <s v="347"/>
    <s v="H 6153"/>
    <n v="212000"/>
    <x v="47"/>
    <x v="27"/>
    <x v="0"/>
    <x v="5"/>
    <n v="114480"/>
    <n v="80136"/>
    <n v="80136"/>
    <x v="1"/>
  </r>
  <r>
    <s v="348"/>
    <s v="H 6160"/>
    <n v="193000"/>
    <x v="47"/>
    <x v="25"/>
    <x v="0"/>
    <x v="5"/>
    <n v="104220"/>
    <n v="72954"/>
    <n v="72954"/>
    <x v="1"/>
  </r>
  <r>
    <s v="349"/>
    <s v="H 2125"/>
    <n v="212000"/>
    <x v="47"/>
    <x v="27"/>
    <x v="0"/>
    <x v="5"/>
    <n v="114480"/>
    <n v="80136"/>
    <n v="80136"/>
    <x v="1"/>
  </r>
  <r>
    <s v="350"/>
    <s v="H 6161"/>
    <n v="214000"/>
    <x v="47"/>
    <x v="27"/>
    <x v="0"/>
    <x v="5"/>
    <n v="115560"/>
    <n v="80892"/>
    <n v="80892"/>
    <x v="1"/>
  </r>
  <r>
    <s v="351"/>
    <s v="H 6164"/>
    <n v="199000"/>
    <x v="47"/>
    <x v="27"/>
    <x v="0"/>
    <x v="5"/>
    <n v="107460"/>
    <n v="75222"/>
    <n v="75222"/>
    <x v="1"/>
  </r>
  <r>
    <s v="352"/>
    <s v="H 6166"/>
    <n v="123000"/>
    <x v="48"/>
    <x v="27"/>
    <x v="0"/>
    <x v="5"/>
    <n v="66420"/>
    <n v="46494"/>
    <n v="46494"/>
    <x v="1"/>
  </r>
  <r>
    <s v="353"/>
    <s v="H 6155"/>
    <n v="184000"/>
    <x v="48"/>
    <x v="25"/>
    <x v="0"/>
    <x v="5"/>
    <n v="99360"/>
    <n v="69552"/>
    <n v="69552"/>
    <x v="1"/>
  </r>
  <r>
    <s v="354"/>
    <s v="H 6156"/>
    <n v="119000"/>
    <x v="48"/>
    <x v="27"/>
    <x v="0"/>
    <x v="5"/>
    <n v="64260"/>
    <n v="44982"/>
    <n v="44982"/>
    <x v="1"/>
  </r>
  <r>
    <s v="355"/>
    <s v="H 6169"/>
    <n v="209000"/>
    <x v="47"/>
    <x v="25"/>
    <x v="0"/>
    <x v="5"/>
    <n v="112860"/>
    <n v="79002"/>
    <n v="79002"/>
    <x v="1"/>
  </r>
  <r>
    <s v="356"/>
    <s v="H 6030"/>
    <n v="197000"/>
    <x v="47"/>
    <x v="27"/>
    <x v="0"/>
    <x v="5"/>
    <n v="106380"/>
    <n v="74466"/>
    <n v="74466"/>
    <x v="1"/>
  </r>
  <r>
    <s v="357"/>
    <s v="H 6031"/>
    <n v="209000"/>
    <x v="47"/>
    <x v="27"/>
    <x v="0"/>
    <x v="5"/>
    <n v="112860"/>
    <n v="79002"/>
    <n v="79002"/>
    <x v="1"/>
  </r>
  <r>
    <s v="358"/>
    <s v="H 6027"/>
    <n v="199000"/>
    <x v="47"/>
    <x v="27"/>
    <x v="0"/>
    <x v="5"/>
    <n v="107460"/>
    <n v="75222"/>
    <n v="75222"/>
    <x v="1"/>
  </r>
  <r>
    <s v="359"/>
    <s v="H 6007"/>
    <n v="239000"/>
    <x v="47"/>
    <x v="52"/>
    <x v="0"/>
    <x v="5"/>
    <n v="129060"/>
    <n v="90342"/>
    <n v="90342"/>
    <x v="1"/>
  </r>
  <r>
    <s v="360"/>
    <s v="H 6026"/>
    <n v="209000"/>
    <x v="47"/>
    <x v="27"/>
    <x v="0"/>
    <x v="5"/>
    <n v="112860"/>
    <n v="79002"/>
    <n v="79002"/>
    <x v="1"/>
  </r>
  <r>
    <s v="361"/>
    <s v="H 6037"/>
    <n v="150000"/>
    <x v="48"/>
    <x v="0"/>
    <x v="1"/>
    <x v="5"/>
    <n v="81000"/>
    <n v="56700"/>
    <n v="56700"/>
    <x v="1"/>
  </r>
  <r>
    <s v="362"/>
    <s v="H 6011"/>
    <n v="150000"/>
    <x v="48"/>
    <x v="0"/>
    <x v="1"/>
    <x v="5"/>
    <n v="81000"/>
    <n v="56700"/>
    <n v="56700"/>
    <x v="1"/>
  </r>
  <r>
    <s v="363"/>
    <s v="H 6010"/>
    <n v="179000"/>
    <x v="48"/>
    <x v="0"/>
    <x v="1"/>
    <x v="5"/>
    <n v="96660"/>
    <n v="67662"/>
    <n v="67662"/>
    <x v="1"/>
  </r>
  <r>
    <s v="364"/>
    <s v="H 6035"/>
    <n v="122000"/>
    <x v="48"/>
    <x v="0"/>
    <x v="1"/>
    <x v="5"/>
    <n v="65880"/>
    <n v="46116"/>
    <n v="46116"/>
    <x v="1"/>
  </r>
  <r>
    <s v="365"/>
    <s v="H 6038"/>
    <n v="135000"/>
    <x v="48"/>
    <x v="0"/>
    <x v="1"/>
    <x v="5"/>
    <n v="72900"/>
    <n v="51030"/>
    <n v="51030"/>
    <x v="1"/>
  </r>
  <r>
    <s v="366"/>
    <s v="H 6125"/>
    <n v="137000"/>
    <x v="48"/>
    <x v="0"/>
    <x v="1"/>
    <x v="5"/>
    <n v="73980"/>
    <n v="51786"/>
    <n v="51786"/>
    <x v="1"/>
  </r>
  <r>
    <s v="367"/>
    <s v="H 6034"/>
    <n v="108000"/>
    <x v="48"/>
    <x v="0"/>
    <x v="1"/>
    <x v="5"/>
    <n v="58320"/>
    <n v="40824"/>
    <n v="40824"/>
    <x v="1"/>
  </r>
  <r>
    <s v="368"/>
    <s v="H 6159"/>
    <n v="159000"/>
    <x v="48"/>
    <x v="0"/>
    <x v="1"/>
    <x v="5"/>
    <n v="85860"/>
    <n v="60102"/>
    <n v="60102"/>
    <x v="1"/>
  </r>
  <r>
    <s v="369"/>
    <s v="H 6009"/>
    <n v="136000"/>
    <x v="48"/>
    <x v="0"/>
    <x v="1"/>
    <x v="5"/>
    <n v="73440"/>
    <n v="51408"/>
    <n v="51408"/>
    <x v="1"/>
  </r>
  <r>
    <s v="370"/>
    <s v="H 6044"/>
    <n v="157000"/>
    <x v="47"/>
    <x v="0"/>
    <x v="1"/>
    <x v="5"/>
    <n v="84780"/>
    <n v="59346"/>
    <n v="59346"/>
    <x v="1"/>
  </r>
  <r>
    <s v="371"/>
    <s v="H 6170"/>
    <n v="195000"/>
    <x v="47"/>
    <x v="0"/>
    <x v="1"/>
    <x v="5"/>
    <n v="105300"/>
    <n v="73710"/>
    <n v="73710"/>
    <x v="1"/>
  </r>
  <r>
    <s v="372"/>
    <s v="H 8088"/>
    <n v="87000"/>
    <x v="49"/>
    <x v="42"/>
    <x v="1"/>
    <x v="5"/>
    <n v="46980"/>
    <n v="32886"/>
    <n v="32886"/>
    <x v="1"/>
  </r>
  <r>
    <s v="373"/>
    <s v="H 8085"/>
    <n v="87000"/>
    <x v="49"/>
    <x v="42"/>
    <x v="1"/>
    <x v="5"/>
    <n v="46980"/>
    <n v="32886"/>
    <n v="32886"/>
    <x v="1"/>
  </r>
  <r>
    <s v="374"/>
    <s v="H 8078"/>
    <n v="87000"/>
    <x v="49"/>
    <x v="42"/>
    <x v="1"/>
    <x v="5"/>
    <n v="46980"/>
    <n v="32886"/>
    <n v="32886"/>
    <x v="1"/>
  </r>
  <r>
    <s v="375"/>
    <s v="H 8065"/>
    <n v="92000"/>
    <x v="49"/>
    <x v="42"/>
    <x v="0"/>
    <x v="5"/>
    <n v="49680"/>
    <n v="34776"/>
    <n v="34776"/>
    <x v="1"/>
  </r>
  <r>
    <s v="376"/>
    <s v="H 8080"/>
    <n v="92000"/>
    <x v="49"/>
    <x v="42"/>
    <x v="0"/>
    <x v="5"/>
    <n v="49680"/>
    <n v="34776"/>
    <n v="34776"/>
    <x v="1"/>
  </r>
  <r>
    <s v="377"/>
    <s v="H 8002"/>
    <n v="92000"/>
    <x v="49"/>
    <x v="42"/>
    <x v="0"/>
    <x v="5"/>
    <n v="49680"/>
    <n v="34776"/>
    <n v="34776"/>
    <x v="1"/>
  </r>
  <r>
    <s v="378"/>
    <s v="H 8017"/>
    <n v="92000"/>
    <x v="49"/>
    <x v="42"/>
    <x v="0"/>
    <x v="5"/>
    <n v="49680"/>
    <n v="34776"/>
    <n v="34776"/>
    <x v="1"/>
  </r>
  <r>
    <s v="379"/>
    <s v="H 8010"/>
    <n v="102000"/>
    <x v="49"/>
    <x v="42"/>
    <x v="0"/>
    <x v="5"/>
    <n v="55080"/>
    <n v="38556"/>
    <n v="38556"/>
    <x v="1"/>
  </r>
  <r>
    <s v="380"/>
    <s v="H 8030"/>
    <n v="91000"/>
    <x v="49"/>
    <x v="42"/>
    <x v="0"/>
    <x v="5"/>
    <n v="49140"/>
    <n v="34398"/>
    <n v="34398"/>
    <x v="1"/>
  </r>
  <r>
    <s v="381"/>
    <s v="H 8091"/>
    <n v="87000"/>
    <x v="49"/>
    <x v="42"/>
    <x v="0"/>
    <x v="5"/>
    <n v="46980"/>
    <n v="32886"/>
    <n v="32886"/>
    <x v="1"/>
  </r>
  <r>
    <s v="382"/>
    <s v="H 8026"/>
    <n v="87000"/>
    <x v="49"/>
    <x v="42"/>
    <x v="0"/>
    <x v="5"/>
    <n v="46980"/>
    <n v="32886"/>
    <n v="32886"/>
    <x v="1"/>
  </r>
  <r>
    <s v="383"/>
    <s v="H 8018"/>
    <n v="112500"/>
    <x v="49"/>
    <x v="42"/>
    <x v="0"/>
    <x v="5"/>
    <n v="60750"/>
    <n v="42525"/>
    <n v="42525"/>
    <x v="1"/>
  </r>
  <r>
    <s v="384"/>
    <s v="H 8011"/>
    <n v="102000"/>
    <x v="49"/>
    <x v="42"/>
    <x v="0"/>
    <x v="5"/>
    <n v="55080"/>
    <n v="38556"/>
    <n v="38556"/>
    <x v="1"/>
  </r>
  <r>
    <s v="385"/>
    <s v="H 8006"/>
    <n v="92000"/>
    <x v="49"/>
    <x v="42"/>
    <x v="0"/>
    <x v="5"/>
    <n v="49680"/>
    <n v="34776"/>
    <n v="34776"/>
    <x v="1"/>
  </r>
  <r>
    <s v="386"/>
    <s v="H 8019"/>
    <n v="101000"/>
    <x v="49"/>
    <x v="53"/>
    <x v="0"/>
    <x v="5"/>
    <n v="54540"/>
    <n v="38178"/>
    <n v="38178"/>
    <x v="1"/>
  </r>
  <r>
    <s v="387"/>
    <s v="H 8024"/>
    <n v="71000"/>
    <x v="49"/>
    <x v="53"/>
    <x v="0"/>
    <x v="5"/>
    <n v="38340"/>
    <n v="26838"/>
    <n v="26838"/>
    <x v="1"/>
  </r>
  <r>
    <s v="388"/>
    <s v="H 9090"/>
    <n v="62000"/>
    <x v="49"/>
    <x v="53"/>
    <x v="0"/>
    <x v="5"/>
    <n v="33480"/>
    <n v="23436"/>
    <n v="23436"/>
    <x v="1"/>
  </r>
  <r>
    <s v="389"/>
    <s v="H 8023"/>
    <n v="93000"/>
    <x v="49"/>
    <x v="53"/>
    <x v="0"/>
    <x v="5"/>
    <n v="50220"/>
    <n v="35154"/>
    <n v="35154"/>
    <x v="1"/>
  </r>
  <r>
    <s v="390"/>
    <s v="H 8022"/>
    <n v="93000"/>
    <x v="49"/>
    <x v="53"/>
    <x v="0"/>
    <x v="5"/>
    <n v="50220"/>
    <n v="35154"/>
    <n v="35154"/>
    <x v="1"/>
  </r>
  <r>
    <s v="391"/>
    <s v="H 9214"/>
    <n v="106000"/>
    <x v="49"/>
    <x v="53"/>
    <x v="0"/>
    <x v="5"/>
    <n v="57240"/>
    <n v="40068"/>
    <n v="40068"/>
    <x v="1"/>
  </r>
  <r>
    <s v="392"/>
    <s v="H 8013"/>
    <n v="92000"/>
    <x v="49"/>
    <x v="42"/>
    <x v="0"/>
    <x v="5"/>
    <n v="49680"/>
    <n v="34776"/>
    <n v="34776"/>
    <x v="1"/>
  </r>
  <r>
    <s v="393"/>
    <s v="H 8070"/>
    <n v="107000"/>
    <x v="49"/>
    <x v="42"/>
    <x v="0"/>
    <x v="5"/>
    <n v="57780"/>
    <n v="40446"/>
    <n v="40446"/>
    <x v="1"/>
  </r>
  <r>
    <s v="394"/>
    <s v="H 8008"/>
    <n v="102000"/>
    <x v="49"/>
    <x v="42"/>
    <x v="0"/>
    <x v="5"/>
    <n v="55080"/>
    <n v="38556"/>
    <n v="38556"/>
    <x v="1"/>
  </r>
  <r>
    <s v="395"/>
    <s v="H 9146"/>
    <n v="108000"/>
    <x v="50"/>
    <x v="0"/>
    <x v="0"/>
    <x v="5"/>
    <n v="58320"/>
    <n v="40824"/>
    <n v="40824"/>
    <x v="1"/>
  </r>
  <r>
    <s v="396"/>
    <s v="H 9160"/>
    <n v="79000"/>
    <x v="50"/>
    <x v="0"/>
    <x v="0"/>
    <x v="5"/>
    <n v="42660"/>
    <n v="29862"/>
    <n v="29862"/>
    <x v="1"/>
  </r>
  <r>
    <s v="397"/>
    <s v="H 9000"/>
    <n v="82000"/>
    <x v="50"/>
    <x v="0"/>
    <x v="0"/>
    <x v="5"/>
    <n v="44280"/>
    <n v="30996"/>
    <n v="30996"/>
    <x v="1"/>
  </r>
  <r>
    <s v="398"/>
    <s v="H 9110"/>
    <n v="86000"/>
    <x v="50"/>
    <x v="0"/>
    <x v="0"/>
    <x v="5"/>
    <n v="46440"/>
    <n v="32508"/>
    <n v="32508"/>
    <x v="1"/>
  </r>
  <r>
    <s v="399"/>
    <s v="H 9011"/>
    <n v="85000"/>
    <x v="50"/>
    <x v="0"/>
    <x v="0"/>
    <x v="5"/>
    <n v="45900"/>
    <n v="32130"/>
    <n v="32130"/>
    <x v="1"/>
  </r>
  <r>
    <s v="400"/>
    <s v="H 9051"/>
    <n v="88000"/>
    <x v="50"/>
    <x v="0"/>
    <x v="0"/>
    <x v="5"/>
    <n v="47520"/>
    <n v="33264"/>
    <n v="33264"/>
    <x v="1"/>
  </r>
  <r>
    <s v="401"/>
    <s v="H 9144"/>
    <n v="81000"/>
    <x v="50"/>
    <x v="0"/>
    <x v="0"/>
    <x v="5"/>
    <n v="43740"/>
    <n v="30618"/>
    <n v="30618"/>
    <x v="1"/>
  </r>
  <r>
    <s v="402"/>
    <s v="H 9171"/>
    <n v="79000"/>
    <x v="50"/>
    <x v="0"/>
    <x v="0"/>
    <x v="5"/>
    <n v="42660"/>
    <n v="29862"/>
    <n v="29862"/>
    <x v="1"/>
  </r>
  <r>
    <s v="403"/>
    <s v="H 9155"/>
    <n v="79000"/>
    <x v="50"/>
    <x v="0"/>
    <x v="0"/>
    <x v="5"/>
    <n v="42660"/>
    <n v="29862"/>
    <n v="29862"/>
    <x v="1"/>
  </r>
  <r>
    <s v="404"/>
    <s v="H 9159"/>
    <n v="79000"/>
    <x v="50"/>
    <x v="0"/>
    <x v="0"/>
    <x v="5"/>
    <n v="42660"/>
    <n v="29862"/>
    <n v="29862"/>
    <x v="1"/>
  </r>
  <r>
    <s v="405"/>
    <s v="H 9108"/>
    <n v="92000"/>
    <x v="50"/>
    <x v="0"/>
    <x v="0"/>
    <x v="5"/>
    <n v="49680"/>
    <n v="34776"/>
    <n v="34776"/>
    <x v="1"/>
  </r>
  <r>
    <s v="406"/>
    <s v="H 9152"/>
    <n v="88000"/>
    <x v="50"/>
    <x v="0"/>
    <x v="0"/>
    <x v="5"/>
    <n v="47520"/>
    <n v="33264"/>
    <n v="33264"/>
    <x v="1"/>
  </r>
  <r>
    <s v="407"/>
    <s v="H 9169"/>
    <n v="88000"/>
    <x v="50"/>
    <x v="0"/>
    <x v="0"/>
    <x v="5"/>
    <n v="47520"/>
    <n v="33264"/>
    <n v="33264"/>
    <x v="1"/>
  </r>
  <r>
    <s v="408"/>
    <s v="H 9200"/>
    <n v="113000"/>
    <x v="50"/>
    <x v="0"/>
    <x v="0"/>
    <x v="5"/>
    <n v="61020"/>
    <n v="42714"/>
    <n v="42714"/>
    <x v="1"/>
  </r>
  <r>
    <s v="409"/>
    <s v="H 9154"/>
    <n v="67000"/>
    <x v="50"/>
    <x v="54"/>
    <x v="0"/>
    <x v="5"/>
    <n v="36180"/>
    <n v="25326"/>
    <n v="25326"/>
    <x v="1"/>
  </r>
  <r>
    <s v="410"/>
    <s v="H 9157"/>
    <n v="67000"/>
    <x v="50"/>
    <x v="2"/>
    <x v="0"/>
    <x v="5"/>
    <n v="36180"/>
    <n v="25326"/>
    <n v="25326"/>
    <x v="1"/>
  </r>
  <r>
    <s v="411"/>
    <s v="H 9158"/>
    <n v="67000"/>
    <x v="50"/>
    <x v="2"/>
    <x v="0"/>
    <x v="5"/>
    <n v="36180"/>
    <n v="25326"/>
    <n v="25326"/>
    <x v="1"/>
  </r>
  <r>
    <s v="412"/>
    <s v="H 9016"/>
    <n v="83000"/>
    <x v="50"/>
    <x v="0"/>
    <x v="0"/>
    <x v="5"/>
    <n v="44820"/>
    <n v="31374"/>
    <n v="31374"/>
    <x v="1"/>
  </r>
  <r>
    <s v="413"/>
    <s v="H 9145"/>
    <n v="89900"/>
    <x v="50"/>
    <x v="0"/>
    <x v="0"/>
    <x v="5"/>
    <n v="48546"/>
    <n v="33982.199999999997"/>
    <n v="33982.199999999997"/>
    <x v="1"/>
  </r>
  <r>
    <s v="414"/>
    <s v="H 9133"/>
    <n v="77000"/>
    <x v="50"/>
    <x v="0"/>
    <x v="1"/>
    <x v="5"/>
    <n v="41580"/>
    <n v="29106"/>
    <n v="29106"/>
    <x v="1"/>
  </r>
  <r>
    <s v="415"/>
    <s v="H 9131"/>
    <n v="89000"/>
    <x v="50"/>
    <x v="0"/>
    <x v="1"/>
    <x v="5"/>
    <n v="48060"/>
    <n v="33642"/>
    <n v="33642"/>
    <x v="1"/>
  </r>
  <r>
    <s v="416"/>
    <s v="H 9012"/>
    <n v="86000"/>
    <x v="50"/>
    <x v="0"/>
    <x v="1"/>
    <x v="5"/>
    <n v="46440"/>
    <n v="32508"/>
    <n v="32508"/>
    <x v="1"/>
  </r>
  <r>
    <s v="417"/>
    <s v="H 9137"/>
    <n v="89000"/>
    <x v="50"/>
    <x v="0"/>
    <x v="1"/>
    <x v="5"/>
    <n v="48060"/>
    <n v="33642"/>
    <n v="33642"/>
    <x v="1"/>
  </r>
  <r>
    <s v="418"/>
    <s v="H 9138"/>
    <n v="89000"/>
    <x v="50"/>
    <x v="0"/>
    <x v="1"/>
    <x v="5"/>
    <n v="48060"/>
    <n v="33642"/>
    <n v="33642"/>
    <x v="1"/>
  </r>
  <r>
    <s v="419"/>
    <s v="H 9170"/>
    <n v="87000"/>
    <x v="50"/>
    <x v="0"/>
    <x v="1"/>
    <x v="5"/>
    <n v="46980"/>
    <n v="32886"/>
    <n v="32886"/>
    <x v="1"/>
  </r>
  <r>
    <s v="420"/>
    <s v="H 9153"/>
    <n v="99900"/>
    <x v="50"/>
    <x v="0"/>
    <x v="1"/>
    <x v="5"/>
    <n v="53946"/>
    <n v="37762.199999999997"/>
    <n v="37762.199999999997"/>
    <x v="1"/>
  </r>
  <r>
    <s v="421"/>
    <s v="H 9161"/>
    <n v="89900"/>
    <x v="50"/>
    <x v="0"/>
    <x v="1"/>
    <x v="5"/>
    <n v="48546"/>
    <n v="33982.199999999997"/>
    <n v="33982.199999999997"/>
    <x v="1"/>
  </r>
  <r>
    <s v="422"/>
    <s v="H 9147"/>
    <n v="85000"/>
    <x v="51"/>
    <x v="4"/>
    <x v="0"/>
    <x v="5"/>
    <n v="45900"/>
    <n v="32130"/>
    <n v="32130"/>
    <x v="1"/>
  </r>
  <r>
    <s v="423"/>
    <s v="H 9027"/>
    <n v="88000"/>
    <x v="51"/>
    <x v="4"/>
    <x v="0"/>
    <x v="5"/>
    <n v="47520"/>
    <n v="33264"/>
    <n v="33264"/>
    <x v="1"/>
  </r>
  <r>
    <s v="424"/>
    <s v="H 9148"/>
    <n v="85000"/>
    <x v="51"/>
    <x v="4"/>
    <x v="0"/>
    <x v="5"/>
    <n v="45900"/>
    <n v="32130"/>
    <n v="32130"/>
    <x v="1"/>
  </r>
  <r>
    <s v="425"/>
    <s v="H 9032"/>
    <n v="96000"/>
    <x v="51"/>
    <x v="4"/>
    <x v="0"/>
    <x v="5"/>
    <n v="51840"/>
    <n v="36288"/>
    <n v="36288"/>
    <x v="1"/>
  </r>
  <r>
    <s v="426"/>
    <s v="H 9036"/>
    <n v="99000"/>
    <x v="51"/>
    <x v="0"/>
    <x v="0"/>
    <x v="5"/>
    <n v="53460"/>
    <n v="37422"/>
    <n v="37422"/>
    <x v="1"/>
  </r>
  <r>
    <s v="427"/>
    <s v="H 9034"/>
    <n v="99000"/>
    <x v="51"/>
    <x v="0"/>
    <x v="0"/>
    <x v="5"/>
    <n v="53460"/>
    <n v="37422"/>
    <n v="37422"/>
    <x v="1"/>
  </r>
  <r>
    <s v="428"/>
    <s v="H 9151"/>
    <n v="98000"/>
    <x v="51"/>
    <x v="0"/>
    <x v="0"/>
    <x v="5"/>
    <n v="52920"/>
    <n v="37044"/>
    <n v="37044"/>
    <x v="1"/>
  </r>
  <r>
    <s v="429"/>
    <s v="H 9149"/>
    <n v="98000"/>
    <x v="51"/>
    <x v="0"/>
    <x v="0"/>
    <x v="5"/>
    <n v="52920"/>
    <n v="37044"/>
    <n v="37044"/>
    <x v="1"/>
  </r>
  <r>
    <s v="001"/>
    <s v="T 0266"/>
    <n v="101000"/>
    <x v="12"/>
    <x v="28"/>
    <x v="0"/>
    <x v="5"/>
    <n v="54540"/>
    <n v="38178"/>
    <n v="38178"/>
    <x v="2"/>
  </r>
  <r>
    <s v="002"/>
    <s v="T 0218"/>
    <n v="97900"/>
    <x v="12"/>
    <x v="28"/>
    <x v="0"/>
    <x v="5"/>
    <n v="52866"/>
    <n v="37006.199999999997"/>
    <n v="37006.199999999997"/>
    <x v="2"/>
  </r>
  <r>
    <s v="003"/>
    <s v="T 0362"/>
    <n v="99000"/>
    <x v="12"/>
    <x v="28"/>
    <x v="0"/>
    <x v="5"/>
    <n v="53460"/>
    <n v="37422"/>
    <n v="37422"/>
    <x v="2"/>
  </r>
  <r>
    <s v="004"/>
    <s v="T 0070"/>
    <n v="103900"/>
    <x v="12"/>
    <x v="28"/>
    <x v="0"/>
    <x v="5"/>
    <n v="56106"/>
    <n v="39274.199999999997"/>
    <n v="39274.199999999997"/>
    <x v="2"/>
  </r>
  <r>
    <s v="005"/>
    <s v="T 0289"/>
    <n v="99900"/>
    <x v="12"/>
    <x v="28"/>
    <x v="0"/>
    <x v="5"/>
    <n v="53946"/>
    <n v="37762.199999999997"/>
    <n v="37762.199999999997"/>
    <x v="2"/>
  </r>
  <r>
    <s v="006"/>
    <s v="T 0293"/>
    <n v="99900"/>
    <x v="12"/>
    <x v="28"/>
    <x v="0"/>
    <x v="5"/>
    <n v="53946"/>
    <n v="37762.199999999997"/>
    <n v="37762.199999999997"/>
    <x v="2"/>
  </r>
  <r>
    <s v="007"/>
    <s v="T 0061"/>
    <n v="103900"/>
    <x v="12"/>
    <x v="28"/>
    <x v="0"/>
    <x v="5"/>
    <n v="56106"/>
    <n v="39274.199999999997"/>
    <n v="39274.199999999997"/>
    <x v="2"/>
  </r>
  <r>
    <s v="008"/>
    <s v="T 0210"/>
    <n v="99000"/>
    <x v="12"/>
    <x v="28"/>
    <x v="0"/>
    <x v="5"/>
    <n v="53460"/>
    <n v="37422"/>
    <n v="37422"/>
    <x v="2"/>
  </r>
  <r>
    <s v="009"/>
    <s v="T 0311"/>
    <n v="106000"/>
    <x v="12"/>
    <x v="28"/>
    <x v="0"/>
    <x v="5"/>
    <n v="57240"/>
    <n v="40068"/>
    <n v="40068"/>
    <x v="2"/>
  </r>
  <r>
    <s v="010"/>
    <s v="T 0330"/>
    <n v="117000"/>
    <x v="14"/>
    <x v="28"/>
    <x v="0"/>
    <x v="5"/>
    <n v="63180"/>
    <n v="44226"/>
    <n v="44226"/>
    <x v="2"/>
  </r>
  <r>
    <s v="011"/>
    <s v="T 0205"/>
    <n v="114000"/>
    <x v="14"/>
    <x v="28"/>
    <x v="0"/>
    <x v="5"/>
    <n v="61560"/>
    <n v="43092"/>
    <n v="43092"/>
    <x v="2"/>
  </r>
  <r>
    <s v="012"/>
    <s v="T 012"/>
    <n v="114900"/>
    <x v="14"/>
    <x v="28"/>
    <x v="0"/>
    <x v="5"/>
    <n v="62046"/>
    <n v="43432.2"/>
    <n v="43432.2"/>
    <x v="2"/>
  </r>
  <r>
    <s v="013"/>
    <s v="T 0780"/>
    <n v="118000"/>
    <x v="14"/>
    <x v="28"/>
    <x v="0"/>
    <x v="5"/>
    <n v="63720"/>
    <n v="44604"/>
    <n v="44604"/>
    <x v="2"/>
  </r>
  <r>
    <s v="014"/>
    <s v="T 0775"/>
    <n v="118000"/>
    <x v="14"/>
    <x v="28"/>
    <x v="0"/>
    <x v="5"/>
    <n v="63720"/>
    <n v="44604"/>
    <n v="44604"/>
    <x v="2"/>
  </r>
  <r>
    <s v="015"/>
    <s v="T 0167"/>
    <n v="115000"/>
    <x v="14"/>
    <x v="28"/>
    <x v="0"/>
    <x v="5"/>
    <n v="62100"/>
    <n v="43470"/>
    <n v="43470"/>
    <x v="2"/>
  </r>
  <r>
    <s v="016"/>
    <s v="T 0215"/>
    <n v="102500"/>
    <x v="14"/>
    <x v="28"/>
    <x v="0"/>
    <x v="5"/>
    <n v="55350"/>
    <n v="38745"/>
    <n v="38745"/>
    <x v="2"/>
  </r>
  <r>
    <s v="017"/>
    <s v="T 0221"/>
    <n v="114000"/>
    <x v="14"/>
    <x v="28"/>
    <x v="0"/>
    <x v="5"/>
    <n v="61560"/>
    <n v="43092"/>
    <n v="43092"/>
    <x v="2"/>
  </r>
  <r>
    <s v="018"/>
    <s v="T 0307"/>
    <n v="117000"/>
    <x v="14"/>
    <x v="28"/>
    <x v="0"/>
    <x v="5"/>
    <n v="63180"/>
    <n v="44226"/>
    <n v="44226"/>
    <x v="2"/>
  </r>
  <r>
    <s v="019"/>
    <s v="T 0335"/>
    <n v="99000"/>
    <x v="52"/>
    <x v="28"/>
    <x v="0"/>
    <x v="5"/>
    <n v="53460"/>
    <n v="37422"/>
    <n v="37422"/>
    <x v="2"/>
  </r>
  <r>
    <s v="020"/>
    <s v="T 0211"/>
    <n v="93900"/>
    <x v="52"/>
    <x v="28"/>
    <x v="0"/>
    <x v="5"/>
    <n v="50706"/>
    <n v="35494.199999999997"/>
    <n v="35494.199999999997"/>
    <x v="2"/>
  </r>
  <r>
    <s v="021"/>
    <s v="T 0072"/>
    <n v="126900"/>
    <x v="52"/>
    <x v="28"/>
    <x v="0"/>
    <x v="5"/>
    <n v="68526"/>
    <n v="47968.2"/>
    <n v="47968.2"/>
    <x v="2"/>
  </r>
  <r>
    <s v="022"/>
    <s v="T 0055"/>
    <n v="102900"/>
    <x v="12"/>
    <x v="28"/>
    <x v="0"/>
    <x v="5"/>
    <n v="55566"/>
    <n v="38896.199999999997"/>
    <n v="38896.199999999997"/>
    <x v="2"/>
  </r>
  <r>
    <s v="023"/>
    <s v="T 1007"/>
    <n v="145000"/>
    <x v="16"/>
    <x v="34"/>
    <x v="0"/>
    <x v="5"/>
    <n v="78300"/>
    <n v="54810"/>
    <n v="54810"/>
    <x v="2"/>
  </r>
  <r>
    <s v="024"/>
    <s v="T 0057"/>
    <n v="102000"/>
    <x v="12"/>
    <x v="28"/>
    <x v="0"/>
    <x v="5"/>
    <n v="55080"/>
    <n v="38556"/>
    <n v="38556"/>
    <x v="2"/>
  </r>
  <r>
    <s v="025"/>
    <s v="T 0058"/>
    <n v="101900"/>
    <x v="12"/>
    <x v="28"/>
    <x v="0"/>
    <x v="5"/>
    <n v="55026"/>
    <n v="38518.199999999997"/>
    <n v="38518.199999999997"/>
    <x v="2"/>
  </r>
  <r>
    <s v="026"/>
    <s v="T 0122"/>
    <n v="102500"/>
    <x v="12"/>
    <x v="28"/>
    <x v="0"/>
    <x v="5"/>
    <n v="55350"/>
    <n v="38745"/>
    <n v="38745"/>
    <x v="2"/>
  </r>
  <r>
    <s v="027"/>
    <s v="T 0213"/>
    <n v="108000"/>
    <x v="12"/>
    <x v="28"/>
    <x v="0"/>
    <x v="5"/>
    <n v="58320"/>
    <n v="40824"/>
    <n v="40824"/>
    <x v="2"/>
  </r>
  <r>
    <s v="028"/>
    <s v="H 0340"/>
    <n v="102000"/>
    <x v="12"/>
    <x v="28"/>
    <x v="0"/>
    <x v="5"/>
    <n v="55080"/>
    <n v="38556"/>
    <n v="38556"/>
    <x v="2"/>
  </r>
  <r>
    <s v="029"/>
    <s v="T 0322"/>
    <n v="117000"/>
    <x v="28"/>
    <x v="28"/>
    <x v="0"/>
    <x v="5"/>
    <n v="63180"/>
    <n v="44226"/>
    <n v="44226"/>
    <x v="2"/>
  </r>
  <r>
    <s v="030"/>
    <s v="T 0094"/>
    <n v="96000"/>
    <x v="12"/>
    <x v="28"/>
    <x v="0"/>
    <x v="5"/>
    <n v="51840"/>
    <n v="36288"/>
    <n v="36288"/>
    <x v="2"/>
  </r>
  <r>
    <s v="031"/>
    <s v="T 0363"/>
    <n v="169000"/>
    <x v="12"/>
    <x v="28"/>
    <x v="0"/>
    <x v="5"/>
    <n v="91260"/>
    <n v="63882"/>
    <n v="63882"/>
    <x v="2"/>
  </r>
  <r>
    <s v="032"/>
    <s v="T 0323"/>
    <n v="102000"/>
    <x v="12"/>
    <x v="28"/>
    <x v="0"/>
    <x v="5"/>
    <n v="55080"/>
    <n v="38556"/>
    <n v="38556"/>
    <x v="2"/>
  </r>
  <r>
    <s v="033"/>
    <s v="T 0369"/>
    <n v="99000"/>
    <x v="12"/>
    <x v="28"/>
    <x v="0"/>
    <x v="5"/>
    <n v="53460"/>
    <n v="37422"/>
    <n v="37422"/>
    <x v="2"/>
  </r>
  <r>
    <s v="034"/>
    <s v="T 0314"/>
    <n v="106000"/>
    <x v="12"/>
    <x v="28"/>
    <x v="0"/>
    <x v="5"/>
    <n v="57240"/>
    <n v="40068"/>
    <n v="40068"/>
    <x v="2"/>
  </r>
  <r>
    <s v="035"/>
    <s v="T 0336"/>
    <n v="104000"/>
    <x v="12"/>
    <x v="28"/>
    <x v="0"/>
    <x v="5"/>
    <n v="56160"/>
    <n v="39312"/>
    <n v="39312"/>
    <x v="2"/>
  </r>
  <r>
    <s v="036"/>
    <s v="T 0334"/>
    <n v="102000"/>
    <x v="12"/>
    <x v="28"/>
    <x v="0"/>
    <x v="5"/>
    <n v="55080"/>
    <n v="38556"/>
    <n v="38556"/>
    <x v="2"/>
  </r>
  <r>
    <s v="037"/>
    <s v="T 0318"/>
    <n v="102000"/>
    <x v="13"/>
    <x v="28"/>
    <x v="0"/>
    <x v="5"/>
    <n v="55080"/>
    <n v="38556"/>
    <n v="38556"/>
    <x v="2"/>
  </r>
  <r>
    <s v="038"/>
    <s v="T 2081"/>
    <n v="299900"/>
    <x v="17"/>
    <x v="16"/>
    <x v="0"/>
    <x v="5"/>
    <n v="161946"/>
    <n v="113362.20000000001"/>
    <n v="113362.20000000001"/>
    <x v="2"/>
  </r>
  <r>
    <s v="039"/>
    <s v="T 2069"/>
    <n v="175000"/>
    <x v="17"/>
    <x v="10"/>
    <x v="0"/>
    <x v="5"/>
    <n v="94500"/>
    <n v="66150"/>
    <n v="66150"/>
    <x v="2"/>
  </r>
  <r>
    <s v="040"/>
    <s v="T 2524"/>
    <n v="173000"/>
    <x v="17"/>
    <x v="12"/>
    <x v="0"/>
    <x v="5"/>
    <n v="93420"/>
    <n v="65394"/>
    <n v="65394"/>
    <x v="2"/>
  </r>
  <r>
    <s v="041"/>
    <s v="T 2523"/>
    <n v="175000"/>
    <x v="53"/>
    <x v="12"/>
    <x v="0"/>
    <x v="5"/>
    <n v="94500"/>
    <n v="66150"/>
    <n v="66150"/>
    <x v="2"/>
  </r>
  <r>
    <s v="042"/>
    <s v="T 2070"/>
    <n v="175000"/>
    <x v="17"/>
    <x v="10"/>
    <x v="0"/>
    <x v="5"/>
    <n v="94500"/>
    <n v="66150"/>
    <n v="66150"/>
    <x v="2"/>
  </r>
  <r>
    <s v="043"/>
    <s v="T 2066"/>
    <n v="175000"/>
    <x v="17"/>
    <x v="12"/>
    <x v="0"/>
    <x v="5"/>
    <n v="94500"/>
    <n v="66150"/>
    <n v="66150"/>
    <x v="2"/>
  </r>
  <r>
    <s v="044"/>
    <s v="T 2067"/>
    <n v="175000"/>
    <x v="17"/>
    <x v="22"/>
    <x v="0"/>
    <x v="5"/>
    <n v="94500"/>
    <n v="66150"/>
    <n v="66150"/>
    <x v="2"/>
  </r>
  <r>
    <s v="045"/>
    <s v="T 2100"/>
    <n v="185000"/>
    <x v="17"/>
    <x v="55"/>
    <x v="0"/>
    <x v="5"/>
    <n v="99900"/>
    <n v="69930"/>
    <n v="69930"/>
    <x v="2"/>
  </r>
  <r>
    <s v="046"/>
    <s v="T 2099"/>
    <n v="196000"/>
    <x v="17"/>
    <x v="22"/>
    <x v="0"/>
    <x v="5"/>
    <n v="105840"/>
    <n v="74088"/>
    <n v="74088"/>
    <x v="2"/>
  </r>
  <r>
    <s v="047"/>
    <s v="T 2016"/>
    <n v="197000"/>
    <x v="17"/>
    <x v="56"/>
    <x v="0"/>
    <x v="5"/>
    <n v="106380"/>
    <n v="74466"/>
    <n v="74466"/>
    <x v="2"/>
  </r>
  <r>
    <s v="048"/>
    <s v="T 2018"/>
    <n v="197000"/>
    <x v="17"/>
    <x v="10"/>
    <x v="0"/>
    <x v="5"/>
    <n v="106380"/>
    <n v="74466"/>
    <n v="74466"/>
    <x v="2"/>
  </r>
  <r>
    <s v="049"/>
    <s v="T 2068"/>
    <n v="159000"/>
    <x v="53"/>
    <x v="10"/>
    <x v="0"/>
    <x v="5"/>
    <n v="85860"/>
    <n v="60102"/>
    <n v="60102"/>
    <x v="2"/>
  </r>
  <r>
    <s v="050"/>
    <s v="T 2014"/>
    <n v="159000"/>
    <x v="53"/>
    <x v="10"/>
    <x v="0"/>
    <x v="5"/>
    <n v="85860"/>
    <n v="60102"/>
    <n v="60102"/>
    <x v="2"/>
  </r>
  <r>
    <s v="051"/>
    <s v="T 2418"/>
    <n v="145000"/>
    <x v="17"/>
    <x v="31"/>
    <x v="0"/>
    <x v="5"/>
    <n v="78300"/>
    <n v="54810"/>
    <n v="54810"/>
    <x v="2"/>
  </r>
  <r>
    <s v="052"/>
    <s v="T 2063"/>
    <n v="175500"/>
    <x v="53"/>
    <x v="12"/>
    <x v="0"/>
    <x v="5"/>
    <n v="94770"/>
    <n v="66339"/>
    <n v="66339"/>
    <x v="2"/>
  </r>
  <r>
    <s v="053"/>
    <s v="T 2019"/>
    <n v="162000"/>
    <x v="53"/>
    <x v="10"/>
    <x v="0"/>
    <x v="5"/>
    <n v="87480"/>
    <n v="61236"/>
    <n v="61236"/>
    <x v="2"/>
  </r>
  <r>
    <s v="054"/>
    <s v="T 2015"/>
    <n v="186000"/>
    <x v="17"/>
    <x v="10"/>
    <x v="0"/>
    <x v="5"/>
    <n v="100440"/>
    <n v="70308"/>
    <n v="70308"/>
    <x v="2"/>
  </r>
  <r>
    <s v="055"/>
    <s v="T 2533"/>
    <n v="229000"/>
    <x v="17"/>
    <x v="12"/>
    <x v="0"/>
    <x v="5"/>
    <n v="123660"/>
    <n v="86562"/>
    <n v="86562"/>
    <x v="2"/>
  </r>
  <r>
    <s v="056"/>
    <s v="T 2537"/>
    <n v="229000"/>
    <x v="17"/>
    <x v="12"/>
    <x v="0"/>
    <x v="5"/>
    <n v="123660"/>
    <n v="86562"/>
    <n v="86562"/>
    <x v="2"/>
  </r>
  <r>
    <s v="057"/>
    <s v="T 2023"/>
    <n v="186000"/>
    <x v="17"/>
    <x v="12"/>
    <x v="0"/>
    <x v="5"/>
    <n v="100440"/>
    <n v="70308"/>
    <n v="70308"/>
    <x v="2"/>
  </r>
  <r>
    <s v="058"/>
    <s v="T 2499"/>
    <n v="180000"/>
    <x v="17"/>
    <x v="10"/>
    <x v="0"/>
    <x v="5"/>
    <n v="97200"/>
    <n v="68040"/>
    <n v="68040"/>
    <x v="2"/>
  </r>
  <r>
    <s v="059"/>
    <s v="T 2065"/>
    <n v="175000"/>
    <x v="17"/>
    <x v="12"/>
    <x v="0"/>
    <x v="5"/>
    <n v="94500"/>
    <n v="66150"/>
    <n v="66150"/>
    <x v="2"/>
  </r>
  <r>
    <s v="060"/>
    <s v="T 2020"/>
    <n v="173000"/>
    <x v="17"/>
    <x v="12"/>
    <x v="0"/>
    <x v="5"/>
    <n v="93420"/>
    <n v="65394"/>
    <n v="65394"/>
    <x v="2"/>
  </r>
  <r>
    <s v="061"/>
    <s v="T 2262"/>
    <n v="196000"/>
    <x v="17"/>
    <x v="10"/>
    <x v="0"/>
    <x v="5"/>
    <n v="105840"/>
    <n v="74088"/>
    <n v="74088"/>
    <x v="2"/>
  </r>
  <r>
    <s v="062"/>
    <s v="T 2064"/>
    <n v="175000"/>
    <x v="17"/>
    <x v="12"/>
    <x v="0"/>
    <x v="5"/>
    <n v="94500"/>
    <n v="66150"/>
    <n v="66150"/>
    <x v="2"/>
  </r>
  <r>
    <s v="063"/>
    <s v="T 2017"/>
    <n v="187000"/>
    <x v="17"/>
    <x v="10"/>
    <x v="0"/>
    <x v="5"/>
    <n v="100980"/>
    <n v="70686"/>
    <n v="70686"/>
    <x v="2"/>
  </r>
  <r>
    <s v="064"/>
    <s v="T 2371"/>
    <n v="180000"/>
    <x v="17"/>
    <x v="10"/>
    <x v="0"/>
    <x v="5"/>
    <n v="97200"/>
    <n v="68040"/>
    <n v="68040"/>
    <x v="2"/>
  </r>
  <r>
    <s v="065"/>
    <s v="T 2022"/>
    <n v="186000"/>
    <x v="17"/>
    <x v="10"/>
    <x v="0"/>
    <x v="5"/>
    <n v="100440"/>
    <n v="70308"/>
    <n v="70308"/>
    <x v="2"/>
  </r>
  <r>
    <s v="066"/>
    <s v="T 2100"/>
    <n v="178000"/>
    <x v="17"/>
    <x v="12"/>
    <x v="0"/>
    <x v="5"/>
    <n v="96120"/>
    <n v="67284"/>
    <n v="67284"/>
    <x v="2"/>
  </r>
  <r>
    <s v="067"/>
    <s v="T 2532"/>
    <n v="178000"/>
    <x v="17"/>
    <x v="12"/>
    <x v="0"/>
    <x v="5"/>
    <n v="96120"/>
    <n v="67284"/>
    <n v="67284"/>
    <x v="2"/>
  </r>
  <r>
    <s v="068"/>
    <s v="T 2122"/>
    <n v="178000"/>
    <x v="17"/>
    <x v="12"/>
    <x v="0"/>
    <x v="5"/>
    <n v="96120"/>
    <n v="67284"/>
    <n v="67284"/>
    <x v="2"/>
  </r>
  <r>
    <s v="069"/>
    <s v="T 2089"/>
    <n v="178000"/>
    <x v="17"/>
    <x v="12"/>
    <x v="1"/>
    <x v="5"/>
    <n v="96120"/>
    <n v="67284"/>
    <n v="67284"/>
    <x v="2"/>
  </r>
  <r>
    <s v="070"/>
    <s v="T 1130"/>
    <n v="169900"/>
    <x v="54"/>
    <x v="8"/>
    <x v="0"/>
    <x v="5"/>
    <n v="91746"/>
    <n v="64222.2"/>
    <n v="64222.2"/>
    <x v="2"/>
  </r>
  <r>
    <s v="071"/>
    <s v="T 1118"/>
    <n v="169900"/>
    <x v="54"/>
    <x v="28"/>
    <x v="0"/>
    <x v="5"/>
    <n v="91746"/>
    <n v="64222.2"/>
    <n v="64222.2"/>
    <x v="2"/>
  </r>
  <r>
    <s v="072"/>
    <s v="T 1112"/>
    <n v="169900"/>
    <x v="54"/>
    <x v="8"/>
    <x v="0"/>
    <x v="5"/>
    <n v="91746"/>
    <n v="64222.2"/>
    <n v="64222.2"/>
    <x v="2"/>
  </r>
  <r>
    <s v="073"/>
    <s v="T 1023"/>
    <n v="169900"/>
    <x v="54"/>
    <x v="8"/>
    <x v="0"/>
    <x v="5"/>
    <n v="91746"/>
    <n v="64222.2"/>
    <n v="64222.2"/>
    <x v="2"/>
  </r>
  <r>
    <s v="074"/>
    <s v="T 1026"/>
    <n v="169900"/>
    <x v="54"/>
    <x v="8"/>
    <x v="0"/>
    <x v="5"/>
    <n v="91746"/>
    <n v="64222.2"/>
    <n v="64222.2"/>
    <x v="2"/>
  </r>
  <r>
    <s v="075"/>
    <s v="T 1025"/>
    <n v="169900"/>
    <x v="54"/>
    <x v="8"/>
    <x v="0"/>
    <x v="5"/>
    <n v="91746"/>
    <n v="64222.2"/>
    <n v="64222.2"/>
    <x v="2"/>
  </r>
  <r>
    <s v="076"/>
    <s v="T 4034"/>
    <n v="162000"/>
    <x v="18"/>
    <x v="5"/>
    <x v="0"/>
    <x v="5"/>
    <n v="87480"/>
    <n v="61236"/>
    <n v="61236"/>
    <x v="2"/>
  </r>
  <r>
    <s v="077"/>
    <s v="T 4015"/>
    <n v="165000"/>
    <x v="18"/>
    <x v="12"/>
    <x v="0"/>
    <x v="5"/>
    <n v="89100"/>
    <n v="62370"/>
    <n v="62370"/>
    <x v="2"/>
  </r>
  <r>
    <s v="078"/>
    <s v="T 4032"/>
    <n v="184000"/>
    <x v="18"/>
    <x v="57"/>
    <x v="0"/>
    <x v="5"/>
    <n v="99360"/>
    <n v="69552"/>
    <n v="69552"/>
    <x v="2"/>
  </r>
  <r>
    <s v="078"/>
    <s v="T 4085"/>
    <n v="176000"/>
    <x v="18"/>
    <x v="5"/>
    <x v="0"/>
    <x v="5"/>
    <n v="95040"/>
    <n v="66528"/>
    <n v="66528"/>
    <x v="2"/>
  </r>
  <r>
    <s v="079"/>
    <s v="T 4085"/>
    <n v="176000"/>
    <x v="18"/>
    <x v="5"/>
    <x v="0"/>
    <x v="5"/>
    <n v="95040"/>
    <n v="66528"/>
    <n v="66528"/>
    <x v="2"/>
  </r>
  <r>
    <s v="080"/>
    <s v="T 4075"/>
    <n v="125000"/>
    <x v="18"/>
    <x v="8"/>
    <x v="0"/>
    <x v="5"/>
    <n v="67500"/>
    <n v="47250"/>
    <n v="47250"/>
    <x v="2"/>
  </r>
  <r>
    <s v="081"/>
    <s v="T 4076"/>
    <n v="124000"/>
    <x v="19"/>
    <x v="8"/>
    <x v="0"/>
    <x v="5"/>
    <n v="66960"/>
    <n v="46872"/>
    <n v="46872"/>
    <x v="2"/>
  </r>
  <r>
    <s v="082"/>
    <s v="T 4020"/>
    <n v="159000"/>
    <x v="18"/>
    <x v="5"/>
    <x v="0"/>
    <x v="5"/>
    <n v="85860"/>
    <n v="60102"/>
    <n v="60102"/>
    <x v="2"/>
  </r>
  <r>
    <s v="083"/>
    <s v="T 4090"/>
    <n v="156000"/>
    <x v="18"/>
    <x v="5"/>
    <x v="0"/>
    <x v="5"/>
    <n v="84240"/>
    <n v="58968"/>
    <n v="58968"/>
    <x v="2"/>
  </r>
  <r>
    <s v="084"/>
    <s v="T 4014"/>
    <n v="165000"/>
    <x v="18"/>
    <x v="12"/>
    <x v="0"/>
    <x v="5"/>
    <n v="89100"/>
    <n v="62370"/>
    <n v="62370"/>
    <x v="2"/>
  </r>
  <r>
    <s v="085"/>
    <s v="T 4013"/>
    <n v="165000"/>
    <x v="18"/>
    <x v="12"/>
    <x v="0"/>
    <x v="5"/>
    <n v="89100"/>
    <n v="62370"/>
    <n v="62370"/>
    <x v="2"/>
  </r>
  <r>
    <s v="086"/>
    <s v="T 4051"/>
    <n v="299000"/>
    <x v="18"/>
    <x v="5"/>
    <x v="0"/>
    <x v="5"/>
    <n v="161460"/>
    <n v="113022"/>
    <n v="113022"/>
    <x v="2"/>
  </r>
  <r>
    <s v="087"/>
    <s v="T 5140"/>
    <n v="233500"/>
    <x v="0"/>
    <x v="0"/>
    <x v="0"/>
    <x v="5"/>
    <n v="126090"/>
    <n v="88263"/>
    <n v="88263"/>
    <x v="2"/>
  </r>
  <r>
    <s v="088"/>
    <s v="T 5139"/>
    <n v="236900"/>
    <x v="0"/>
    <x v="0"/>
    <x v="0"/>
    <x v="5"/>
    <n v="127926"/>
    <n v="89548.200000000012"/>
    <n v="89548.200000000012"/>
    <x v="2"/>
  </r>
  <r>
    <s v="089"/>
    <s v="T 5141"/>
    <n v="208500"/>
    <x v="0"/>
    <x v="0"/>
    <x v="0"/>
    <x v="5"/>
    <n v="112590"/>
    <n v="78813"/>
    <n v="78813"/>
    <x v="2"/>
  </r>
  <r>
    <s v="090"/>
    <s v="T 5276"/>
    <n v="207000"/>
    <x v="0"/>
    <x v="0"/>
    <x v="0"/>
    <x v="5"/>
    <n v="111780"/>
    <n v="78246"/>
    <n v="78246"/>
    <x v="2"/>
  </r>
  <r>
    <s v="091"/>
    <s v="T 5027"/>
    <n v="169900"/>
    <x v="0"/>
    <x v="0"/>
    <x v="0"/>
    <x v="5"/>
    <n v="91746"/>
    <n v="64222.2"/>
    <n v="64222.2"/>
    <x v="2"/>
  </r>
  <r>
    <s v="092"/>
    <s v="T 5026"/>
    <n v="169900"/>
    <x v="0"/>
    <x v="2"/>
    <x v="0"/>
    <x v="5"/>
    <n v="91746"/>
    <n v="64222.2"/>
    <n v="64222.2"/>
    <x v="2"/>
  </r>
  <r>
    <s v="093"/>
    <s v="T 5020"/>
    <n v="198000"/>
    <x v="0"/>
    <x v="2"/>
    <x v="0"/>
    <x v="5"/>
    <n v="106920"/>
    <n v="74844"/>
    <n v="74844"/>
    <x v="2"/>
  </r>
  <r>
    <s v="094"/>
    <s v="T 5133"/>
    <n v="221500"/>
    <x v="2"/>
    <x v="2"/>
    <x v="0"/>
    <x v="5"/>
    <n v="119610"/>
    <n v="83727"/>
    <n v="83727"/>
    <x v="2"/>
  </r>
  <r>
    <s v="095"/>
    <s v="T 5134"/>
    <n v="221500"/>
    <x v="2"/>
    <x v="2"/>
    <x v="0"/>
    <x v="5"/>
    <n v="119610"/>
    <n v="83727"/>
    <n v="83727"/>
    <x v="2"/>
  </r>
  <r>
    <s v="096"/>
    <s v="T 5023"/>
    <n v="199500"/>
    <x v="2"/>
    <x v="0"/>
    <x v="3"/>
    <x v="5"/>
    <n v="107730"/>
    <n v="75411"/>
    <n v="75411"/>
    <x v="2"/>
  </r>
  <r>
    <s v="097"/>
    <s v="T 5022"/>
    <n v="198000"/>
    <x v="0"/>
    <x v="2"/>
    <x v="0"/>
    <x v="5"/>
    <n v="106920"/>
    <n v="74844"/>
    <n v="74844"/>
    <x v="2"/>
  </r>
  <r>
    <s v="098"/>
    <s v="T 5321"/>
    <n v="219500"/>
    <x v="0"/>
    <x v="0"/>
    <x v="1"/>
    <x v="5"/>
    <n v="118530"/>
    <n v="82971"/>
    <n v="82971"/>
    <x v="2"/>
  </r>
  <r>
    <s v="099"/>
    <s v="T 5135"/>
    <n v="219500"/>
    <x v="0"/>
    <x v="0"/>
    <x v="0"/>
    <x v="5"/>
    <n v="118530"/>
    <n v="82971"/>
    <n v="82971"/>
    <x v="2"/>
  </r>
  <r>
    <s v="100"/>
    <s v="T 5362"/>
    <n v="292000"/>
    <x v="0"/>
    <x v="0"/>
    <x v="3"/>
    <x v="5"/>
    <n v="157680"/>
    <n v="110376"/>
    <n v="110376"/>
    <x v="2"/>
  </r>
  <r>
    <s v="101"/>
    <s v="T 5360"/>
    <n v="292000"/>
    <x v="0"/>
    <x v="0"/>
    <x v="1"/>
    <x v="5"/>
    <n v="157680"/>
    <n v="110376"/>
    <n v="110376"/>
    <x v="2"/>
  </r>
  <r>
    <s v="102"/>
    <s v="T 5361"/>
    <n v="295000"/>
    <x v="0"/>
    <x v="2"/>
    <x v="0"/>
    <x v="5"/>
    <n v="159300"/>
    <n v="111510"/>
    <n v="111510"/>
    <x v="2"/>
  </r>
  <r>
    <s v="103"/>
    <s v="T 5296"/>
    <n v="269000"/>
    <x v="2"/>
    <x v="2"/>
    <x v="0"/>
    <x v="5"/>
    <n v="145260"/>
    <n v="101682"/>
    <n v="101682"/>
    <x v="2"/>
  </r>
  <r>
    <s v="104"/>
    <s v="T 5115"/>
    <n v="181000"/>
    <x v="2"/>
    <x v="2"/>
    <x v="0"/>
    <x v="5"/>
    <n v="97740"/>
    <n v="68418"/>
    <n v="68418"/>
    <x v="2"/>
  </r>
  <r>
    <s v="105"/>
    <s v="T 5044"/>
    <n v="180000"/>
    <x v="2"/>
    <x v="2"/>
    <x v="0"/>
    <x v="5"/>
    <n v="97200"/>
    <n v="68040"/>
    <n v="68040"/>
    <x v="2"/>
  </r>
  <r>
    <s v="106"/>
    <s v="T 5116"/>
    <n v="194900"/>
    <x v="2"/>
    <x v="0"/>
    <x v="0"/>
    <x v="5"/>
    <n v="105246"/>
    <n v="73672.2"/>
    <n v="73672.2"/>
    <x v="2"/>
  </r>
  <r>
    <s v="107"/>
    <s v="T 5073"/>
    <n v="180000"/>
    <x v="2"/>
    <x v="0"/>
    <x v="0"/>
    <x v="5"/>
    <n v="97200"/>
    <n v="68040"/>
    <n v="68040"/>
    <x v="2"/>
  </r>
  <r>
    <s v="108"/>
    <s v="T 0251"/>
    <n v="107000"/>
    <x v="55"/>
    <x v="28"/>
    <x v="0"/>
    <x v="5"/>
    <n v="57780"/>
    <n v="40446"/>
    <n v="40446"/>
    <x v="2"/>
  </r>
  <r>
    <s v="109"/>
    <s v="T 0254"/>
    <n v="107000"/>
    <x v="55"/>
    <x v="28"/>
    <x v="0"/>
    <x v="5"/>
    <n v="57780"/>
    <n v="40446"/>
    <n v="40446"/>
    <x v="2"/>
  </r>
  <r>
    <s v="110"/>
    <s v="T 0253"/>
    <n v="107000"/>
    <x v="55"/>
    <x v="28"/>
    <x v="0"/>
    <x v="5"/>
    <n v="57780"/>
    <n v="40446"/>
    <n v="40446"/>
    <x v="2"/>
  </r>
  <r>
    <s v="111"/>
    <s v="T 0252"/>
    <n v="105500"/>
    <x v="55"/>
    <x v="28"/>
    <x v="0"/>
    <x v="5"/>
    <n v="56970"/>
    <n v="39879"/>
    <n v="39879"/>
    <x v="2"/>
  </r>
  <r>
    <s v="112"/>
    <s v="T 0255"/>
    <n v="107000"/>
    <x v="55"/>
    <x v="28"/>
    <x v="0"/>
    <x v="5"/>
    <n v="57780"/>
    <n v="40446"/>
    <n v="40446"/>
    <x v="2"/>
  </r>
  <r>
    <s v="113"/>
    <s v="T 0547"/>
    <n v="135000"/>
    <x v="55"/>
    <x v="28"/>
    <x v="0"/>
    <x v="5"/>
    <n v="72900"/>
    <n v="51030"/>
    <n v="51030"/>
    <x v="2"/>
  </r>
  <r>
    <s v="114"/>
    <s v="T 0546"/>
    <n v="125000"/>
    <x v="55"/>
    <x v="28"/>
    <x v="0"/>
    <x v="5"/>
    <n v="67500"/>
    <n v="47250"/>
    <n v="47250"/>
    <x v="2"/>
  </r>
  <r>
    <s v="115"/>
    <s v="T 0256"/>
    <n v="143500"/>
    <x v="55"/>
    <x v="28"/>
    <x v="0"/>
    <x v="5"/>
    <n v="77490"/>
    <n v="54243"/>
    <n v="54243"/>
    <x v="2"/>
  </r>
  <r>
    <s v="116"/>
    <s v="T 0753"/>
    <n v="145000"/>
    <x v="55"/>
    <x v="28"/>
    <x v="0"/>
    <x v="5"/>
    <n v="78300"/>
    <n v="54810"/>
    <n v="54810"/>
    <x v="2"/>
  </r>
  <r>
    <s v="117"/>
    <s v="T 0331"/>
    <n v="83000"/>
    <x v="55"/>
    <x v="28"/>
    <x v="0"/>
    <x v="5"/>
    <n v="44820"/>
    <n v="31374"/>
    <n v="31374"/>
    <x v="2"/>
  </r>
  <r>
    <s v="118"/>
    <s v="T 0324"/>
    <n v="104000"/>
    <x v="55"/>
    <x v="28"/>
    <x v="0"/>
    <x v="5"/>
    <n v="56160"/>
    <n v="39312"/>
    <n v="39312"/>
    <x v="2"/>
  </r>
  <r>
    <s v="119"/>
    <s v="T 0752"/>
    <n v="143000"/>
    <x v="56"/>
    <x v="28"/>
    <x v="0"/>
    <x v="5"/>
    <n v="77220"/>
    <n v="54054"/>
    <n v="54054"/>
    <x v="2"/>
  </r>
  <r>
    <s v="120"/>
    <s v="T 0163"/>
    <n v="144000"/>
    <x v="56"/>
    <x v="28"/>
    <x v="0"/>
    <x v="5"/>
    <n v="77760"/>
    <n v="54432"/>
    <n v="54432"/>
    <x v="2"/>
  </r>
  <r>
    <s v="121"/>
    <s v="T 0721"/>
    <n v="129500"/>
    <x v="55"/>
    <x v="28"/>
    <x v="0"/>
    <x v="5"/>
    <n v="69930"/>
    <n v="48951"/>
    <n v="48951"/>
    <x v="2"/>
  </r>
  <r>
    <s v="122"/>
    <s v="T 0751"/>
    <n v="143000"/>
    <x v="55"/>
    <x v="28"/>
    <x v="0"/>
    <x v="5"/>
    <n v="77220"/>
    <n v="54054"/>
    <n v="54054"/>
    <x v="2"/>
  </r>
  <r>
    <s v="123"/>
    <s v="T 0258"/>
    <n v="119000"/>
    <x v="56"/>
    <x v="28"/>
    <x v="1"/>
    <x v="5"/>
    <n v="64260"/>
    <n v="44982"/>
    <n v="44982"/>
    <x v="2"/>
  </r>
  <r>
    <s v="124"/>
    <s v="T 0325"/>
    <n v="97000"/>
    <x v="55"/>
    <x v="28"/>
    <x v="1"/>
    <x v="5"/>
    <n v="52380"/>
    <n v="36666"/>
    <n v="36666"/>
    <x v="2"/>
  </r>
  <r>
    <s v="125"/>
    <s v="T 3037"/>
    <n v="119900"/>
    <x v="54"/>
    <x v="28"/>
    <x v="1"/>
    <x v="5"/>
    <n v="64746"/>
    <n v="45322.2"/>
    <n v="45322.2"/>
    <x v="2"/>
  </r>
  <r>
    <s v="126"/>
    <s v="T 3205"/>
    <n v="115000"/>
    <x v="54"/>
    <x v="28"/>
    <x v="1"/>
    <x v="5"/>
    <n v="62100"/>
    <n v="43470"/>
    <n v="43470"/>
    <x v="2"/>
  </r>
  <r>
    <s v="127"/>
    <s v="T 3208"/>
    <n v="139000"/>
    <x v="12"/>
    <x v="28"/>
    <x v="1"/>
    <x v="5"/>
    <n v="75060"/>
    <n v="52542"/>
    <n v="52542"/>
    <x v="2"/>
  </r>
  <r>
    <s v="128"/>
    <s v="T 3234"/>
    <n v="121000"/>
    <x v="28"/>
    <x v="28"/>
    <x v="1"/>
    <x v="5"/>
    <n v="65340"/>
    <n v="45738"/>
    <n v="45738"/>
    <x v="2"/>
  </r>
  <r>
    <s v="129"/>
    <s v="T 1011"/>
    <n v="141000"/>
    <x v="16"/>
    <x v="8"/>
    <x v="1"/>
    <x v="5"/>
    <n v="76140"/>
    <n v="53298"/>
    <n v="53298"/>
    <x v="2"/>
  </r>
  <r>
    <s v="130"/>
    <s v="T 0370"/>
    <n v="99000"/>
    <x v="12"/>
    <x v="28"/>
    <x v="1"/>
    <x v="5"/>
    <n v="53460"/>
    <n v="37422"/>
    <n v="37422"/>
    <x v="2"/>
  </r>
  <r>
    <s v="131"/>
    <s v="T 0147"/>
    <n v="93000"/>
    <x v="12"/>
    <x v="28"/>
    <x v="1"/>
    <x v="5"/>
    <n v="50220"/>
    <n v="35154"/>
    <n v="35154"/>
    <x v="2"/>
  </r>
  <r>
    <s v="132"/>
    <s v="T 0722"/>
    <n v="99900"/>
    <x v="28"/>
    <x v="28"/>
    <x v="1"/>
    <x v="5"/>
    <n v="53946"/>
    <n v="37762.199999999997"/>
    <n v="37762.199999999997"/>
    <x v="2"/>
  </r>
  <r>
    <s v="133"/>
    <s v="T 0273"/>
    <n v="103000"/>
    <x v="12"/>
    <x v="28"/>
    <x v="1"/>
    <x v="5"/>
    <n v="55620"/>
    <n v="38934"/>
    <n v="38934"/>
    <x v="2"/>
  </r>
  <r>
    <s v="134"/>
    <s v="T 3239"/>
    <n v="104000"/>
    <x v="12"/>
    <x v="28"/>
    <x v="1"/>
    <x v="5"/>
    <n v="56160"/>
    <n v="39312"/>
    <n v="39312"/>
    <x v="2"/>
  </r>
  <r>
    <s v="135"/>
    <s v="T 0696"/>
    <n v="87500"/>
    <x v="28"/>
    <x v="28"/>
    <x v="1"/>
    <x v="5"/>
    <n v="47250"/>
    <n v="33075"/>
    <n v="33075"/>
    <x v="2"/>
  </r>
  <r>
    <s v="136"/>
    <s v="T 2481"/>
    <n v="137000"/>
    <x v="28"/>
    <x v="8"/>
    <x v="1"/>
    <x v="5"/>
    <n v="73980"/>
    <n v="51786"/>
    <n v="51786"/>
    <x v="2"/>
  </r>
  <r>
    <s v="137"/>
    <s v="T 2541"/>
    <n v="169000"/>
    <x v="28"/>
    <x v="12"/>
    <x v="1"/>
    <x v="5"/>
    <n v="91260"/>
    <n v="63882"/>
    <n v="63882"/>
    <x v="2"/>
  </r>
  <r>
    <s v="138"/>
    <s v="T 0226"/>
    <n v="106000"/>
    <x v="28"/>
    <x v="28"/>
    <x v="1"/>
    <x v="5"/>
    <n v="57240"/>
    <n v="40068"/>
    <n v="40068"/>
    <x v="2"/>
  </r>
  <r>
    <s v="139"/>
    <s v="T 0222"/>
    <n v="106000"/>
    <x v="28"/>
    <x v="28"/>
    <x v="1"/>
    <x v="5"/>
    <n v="57240"/>
    <n v="40068"/>
    <n v="40068"/>
    <x v="2"/>
  </r>
  <r>
    <s v="140"/>
    <s v="T 0267"/>
    <n v="106000"/>
    <x v="28"/>
    <x v="28"/>
    <x v="1"/>
    <x v="5"/>
    <n v="57240"/>
    <n v="40068"/>
    <n v="40068"/>
    <x v="2"/>
  </r>
  <r>
    <s v="141"/>
    <s v="T 2174"/>
    <n v="195000"/>
    <x v="17"/>
    <x v="57"/>
    <x v="1"/>
    <x v="5"/>
    <n v="105300"/>
    <n v="73710"/>
    <n v="73710"/>
    <x v="2"/>
  </r>
  <r>
    <s v="142"/>
    <s v="T 2133"/>
    <n v="198000"/>
    <x v="17"/>
    <x v="22"/>
    <x v="1"/>
    <x v="5"/>
    <n v="106920"/>
    <n v="74844"/>
    <n v="74844"/>
    <x v="2"/>
  </r>
  <r>
    <s v="143"/>
    <s v="T 2500"/>
    <n v="186000"/>
    <x v="17"/>
    <x v="22"/>
    <x v="1"/>
    <x v="5"/>
    <n v="100440"/>
    <n v="70308"/>
    <n v="70308"/>
    <x v="2"/>
  </r>
  <r>
    <s v="144"/>
    <s v="T 2078"/>
    <n v="189900"/>
    <x v="17"/>
    <x v="22"/>
    <x v="1"/>
    <x v="5"/>
    <n v="102546"/>
    <n v="71782.2"/>
    <n v="71782.2"/>
    <x v="2"/>
  </r>
  <r>
    <s v="145"/>
    <s v="T 2511"/>
    <n v="179000"/>
    <x v="17"/>
    <x v="58"/>
    <x v="1"/>
    <x v="5"/>
    <n v="96660"/>
    <n v="67662"/>
    <n v="67662"/>
    <x v="2"/>
  </r>
  <r>
    <s v="146"/>
    <s v="T 2527"/>
    <n v="169000"/>
    <x v="53"/>
    <x v="12"/>
    <x v="1"/>
    <x v="5"/>
    <n v="91260"/>
    <n v="63882"/>
    <n v="63882"/>
    <x v="2"/>
  </r>
  <r>
    <s v="147"/>
    <s v="T 2175"/>
    <n v="212000"/>
    <x v="57"/>
    <x v="5"/>
    <x v="1"/>
    <x v="5"/>
    <n v="114480"/>
    <n v="80136"/>
    <n v="80136"/>
    <x v="2"/>
  </r>
  <r>
    <s v="148"/>
    <s v="T 2121"/>
    <n v="199000"/>
    <x v="53"/>
    <x v="12"/>
    <x v="1"/>
    <x v="5"/>
    <n v="107460"/>
    <n v="75222"/>
    <n v="75222"/>
    <x v="2"/>
  </r>
  <r>
    <s v="149"/>
    <s v="T 3227"/>
    <n v="162000"/>
    <x v="53"/>
    <x v="10"/>
    <x v="1"/>
    <x v="5"/>
    <n v="87480"/>
    <n v="61236"/>
    <n v="61236"/>
    <x v="2"/>
  </r>
  <r>
    <s v="150"/>
    <s v="T 3320"/>
    <n v="143000"/>
    <x v="21"/>
    <x v="8"/>
    <x v="1"/>
    <x v="5"/>
    <n v="77220"/>
    <n v="54054"/>
    <n v="54054"/>
    <x v="2"/>
  </r>
  <r>
    <s v="151"/>
    <s v="T 3001"/>
    <n v="113000"/>
    <x v="21"/>
    <x v="8"/>
    <x v="1"/>
    <x v="5"/>
    <n v="61020"/>
    <n v="42714"/>
    <n v="42714"/>
    <x v="2"/>
  </r>
  <r>
    <s v="152"/>
    <s v="T 3014"/>
    <n v="146000"/>
    <x v="22"/>
    <x v="8"/>
    <x v="1"/>
    <x v="5"/>
    <n v="78840"/>
    <n v="55188"/>
    <n v="55188"/>
    <x v="2"/>
  </r>
  <r>
    <s v="153"/>
    <s v="T 3050"/>
    <n v="112000"/>
    <x v="21"/>
    <x v="8"/>
    <x v="1"/>
    <x v="5"/>
    <n v="60480"/>
    <n v="42336"/>
    <n v="42336"/>
    <x v="2"/>
  </r>
  <r>
    <s v="154"/>
    <s v="T 3006"/>
    <n v="168000"/>
    <x v="21"/>
    <x v="8"/>
    <x v="1"/>
    <x v="5"/>
    <n v="90720"/>
    <n v="63504"/>
    <n v="63504"/>
    <x v="2"/>
  </r>
  <r>
    <s v="155"/>
    <s v="T 3191"/>
    <n v="110000"/>
    <x v="21"/>
    <x v="8"/>
    <x v="1"/>
    <x v="5"/>
    <n v="59400"/>
    <n v="41580"/>
    <n v="41580"/>
    <x v="2"/>
  </r>
  <r>
    <s v="156"/>
    <s v="T 3002"/>
    <n v="119000"/>
    <x v="21"/>
    <x v="8"/>
    <x v="1"/>
    <x v="5"/>
    <n v="64260"/>
    <n v="44982"/>
    <n v="44982"/>
    <x v="2"/>
  </r>
  <r>
    <s v="157"/>
    <s v="T 3031"/>
    <n v="125000"/>
    <x v="21"/>
    <x v="8"/>
    <x v="1"/>
    <x v="5"/>
    <n v="67500"/>
    <n v="47250"/>
    <n v="47250"/>
    <x v="2"/>
  </r>
  <r>
    <s v="158"/>
    <s v="T 3160"/>
    <n v="145000"/>
    <x v="21"/>
    <x v="8"/>
    <x v="1"/>
    <x v="5"/>
    <n v="78300"/>
    <n v="54810"/>
    <n v="54810"/>
    <x v="2"/>
  </r>
  <r>
    <s v="159"/>
    <s v="T 3030"/>
    <n v="135500"/>
    <x v="21"/>
    <x v="28"/>
    <x v="1"/>
    <x v="5"/>
    <n v="73170"/>
    <n v="51219"/>
    <n v="51219"/>
    <x v="2"/>
  </r>
  <r>
    <s v="160"/>
    <s v="T 3214"/>
    <n v="121000"/>
    <x v="21"/>
    <x v="8"/>
    <x v="1"/>
    <x v="5"/>
    <n v="65340"/>
    <n v="45738"/>
    <n v="45738"/>
    <x v="2"/>
  </r>
  <r>
    <s v="161"/>
    <s v="T 3187"/>
    <n v="129000"/>
    <x v="21"/>
    <x v="8"/>
    <x v="1"/>
    <x v="5"/>
    <n v="69660"/>
    <n v="48762"/>
    <n v="48762"/>
    <x v="2"/>
  </r>
  <r>
    <s v="162"/>
    <s v="T 3216"/>
    <n v="162500"/>
    <x v="21"/>
    <x v="8"/>
    <x v="1"/>
    <x v="5"/>
    <n v="87750"/>
    <n v="61425"/>
    <n v="61425"/>
    <x v="2"/>
  </r>
  <r>
    <s v="163"/>
    <s v="T 3222"/>
    <n v="129900"/>
    <x v="21"/>
    <x v="8"/>
    <x v="1"/>
    <x v="5"/>
    <n v="70146"/>
    <n v="49102.2"/>
    <n v="49102.2"/>
    <x v="2"/>
  </r>
  <r>
    <s v="164"/>
    <s v="T 3217"/>
    <n v="141000"/>
    <x v="21"/>
    <x v="8"/>
    <x v="1"/>
    <x v="5"/>
    <n v="76140"/>
    <n v="53298"/>
    <n v="53298"/>
    <x v="2"/>
  </r>
  <r>
    <s v="165"/>
    <s v="T 3013"/>
    <n v="193500"/>
    <x v="21"/>
    <x v="59"/>
    <x v="1"/>
    <x v="5"/>
    <n v="104490"/>
    <n v="73143"/>
    <n v="73143"/>
    <x v="2"/>
  </r>
  <r>
    <s v="167"/>
    <s v="T 3060"/>
    <n v="135000"/>
    <x v="21"/>
    <x v="28"/>
    <x v="1"/>
    <x v="5"/>
    <n v="72900"/>
    <n v="51030"/>
    <n v="51030"/>
    <x v="2"/>
  </r>
  <r>
    <s v="168"/>
    <s v="T 3170"/>
    <n v="183000"/>
    <x v="21"/>
    <x v="8"/>
    <x v="1"/>
    <x v="5"/>
    <n v="98820"/>
    <n v="69174"/>
    <n v="69174"/>
    <x v="2"/>
  </r>
  <r>
    <s v="169"/>
    <s v="T 3197"/>
    <n v="159000"/>
    <x v="21"/>
    <x v="8"/>
    <x v="1"/>
    <x v="5"/>
    <n v="85860"/>
    <n v="60102"/>
    <n v="60102"/>
    <x v="2"/>
  </r>
  <r>
    <s v="170"/>
    <s v="T 3010"/>
    <n v="180500"/>
    <x v="21"/>
    <x v="8"/>
    <x v="1"/>
    <x v="5"/>
    <n v="97470"/>
    <n v="68229"/>
    <n v="68229"/>
    <x v="2"/>
  </r>
  <r>
    <s v="171"/>
    <s v="T 3056"/>
    <n v="162000"/>
    <x v="21"/>
    <x v="21"/>
    <x v="1"/>
    <x v="5"/>
    <n v="87480"/>
    <n v="61236"/>
    <n v="61236"/>
    <x v="2"/>
  </r>
  <r>
    <s v="172"/>
    <s v="T 3212"/>
    <n v="159000"/>
    <x v="21"/>
    <x v="8"/>
    <x v="1"/>
    <x v="5"/>
    <n v="85860"/>
    <n v="60102"/>
    <n v="60102"/>
    <x v="2"/>
  </r>
  <r>
    <s v="173"/>
    <s v="T 3240"/>
    <n v="145000"/>
    <x v="21"/>
    <x v="8"/>
    <x v="1"/>
    <x v="5"/>
    <n v="78300"/>
    <n v="54810"/>
    <n v="54810"/>
    <x v="2"/>
  </r>
  <r>
    <s v="174"/>
    <s v="T 3035"/>
    <n v="130000"/>
    <x v="21"/>
    <x v="8"/>
    <x v="1"/>
    <x v="5"/>
    <n v="70200"/>
    <n v="49140"/>
    <n v="49140"/>
    <x v="2"/>
  </r>
  <r>
    <s v="175"/>
    <s v="T 3209"/>
    <n v="149000"/>
    <x v="54"/>
    <x v="8"/>
    <x v="1"/>
    <x v="5"/>
    <n v="80460"/>
    <n v="56322"/>
    <n v="56322"/>
    <x v="2"/>
  </r>
  <r>
    <s v="176"/>
    <s v="T 3019"/>
    <n v="162000"/>
    <x v="54"/>
    <x v="28"/>
    <x v="1"/>
    <x v="5"/>
    <n v="87480"/>
    <n v="61236"/>
    <n v="61236"/>
    <x v="2"/>
  </r>
  <r>
    <s v="177"/>
    <s v="T 3033"/>
    <n v="189900"/>
    <x v="54"/>
    <x v="8"/>
    <x v="1"/>
    <x v="5"/>
    <n v="102546"/>
    <n v="71782.2"/>
    <n v="71782.2"/>
    <x v="2"/>
  </r>
  <r>
    <s v="178"/>
    <s v="T 3034"/>
    <n v="198000"/>
    <x v="21"/>
    <x v="8"/>
    <x v="1"/>
    <x v="5"/>
    <n v="106920"/>
    <n v="74844"/>
    <n v="74844"/>
    <x v="2"/>
  </r>
  <r>
    <s v="179"/>
    <s v="T 3032"/>
    <n v="189900"/>
    <x v="54"/>
    <x v="8"/>
    <x v="1"/>
    <x v="5"/>
    <n v="102546"/>
    <n v="71782.2"/>
    <n v="71782.2"/>
    <x v="2"/>
  </r>
  <r>
    <s v="180"/>
    <s v="T 3020"/>
    <n v="216000"/>
    <x v="54"/>
    <x v="28"/>
    <x v="1"/>
    <x v="5"/>
    <n v="116640"/>
    <n v="81648"/>
    <n v="81648"/>
    <x v="2"/>
  </r>
  <r>
    <s v="181"/>
    <s v="T 3044"/>
    <n v="169000"/>
    <x v="54"/>
    <x v="60"/>
    <x v="1"/>
    <x v="5"/>
    <n v="91260"/>
    <n v="63882"/>
    <n v="63882"/>
    <x v="2"/>
  </r>
  <r>
    <s v="182"/>
    <s v="T 4174"/>
    <n v="156000"/>
    <x v="18"/>
    <x v="5"/>
    <x v="1"/>
    <x v="5"/>
    <n v="84240"/>
    <n v="58968"/>
    <n v="58968"/>
    <x v="2"/>
  </r>
  <r>
    <s v="183"/>
    <s v="T 4033"/>
    <n v="148500"/>
    <x v="19"/>
    <x v="5"/>
    <x v="1"/>
    <x v="5"/>
    <n v="80190"/>
    <n v="56133"/>
    <n v="56133"/>
    <x v="2"/>
  </r>
  <r>
    <s v="184"/>
    <s v="T 4145"/>
    <n v="132500"/>
    <x v="58"/>
    <x v="5"/>
    <x v="1"/>
    <x v="5"/>
    <n v="71550"/>
    <n v="50085"/>
    <n v="50085"/>
    <x v="2"/>
  </r>
  <r>
    <s v="185"/>
    <s v="T 4027"/>
    <n v="88000"/>
    <x v="18"/>
    <x v="8"/>
    <x v="1"/>
    <x v="5"/>
    <n v="47520"/>
    <n v="33264"/>
    <n v="33264"/>
    <x v="2"/>
  </r>
  <r>
    <s v="186"/>
    <s v="T 4050"/>
    <n v="299000"/>
    <x v="18"/>
    <x v="5"/>
    <x v="1"/>
    <x v="5"/>
    <n v="161460"/>
    <n v="113022"/>
    <n v="113022"/>
    <x v="2"/>
  </r>
  <r>
    <s v="187"/>
    <s v="T 4160"/>
    <n v="169900"/>
    <x v="22"/>
    <x v="5"/>
    <x v="1"/>
    <x v="5"/>
    <n v="91746"/>
    <n v="64222.2"/>
    <n v="64222.2"/>
    <x v="2"/>
  </r>
  <r>
    <s v="188"/>
    <s v="T 4083"/>
    <n v="168000"/>
    <x v="58"/>
    <x v="5"/>
    <x v="1"/>
    <x v="5"/>
    <n v="90720"/>
    <n v="63504"/>
    <n v="63504"/>
    <x v="2"/>
  </r>
  <r>
    <s v="189"/>
    <s v="T 4150"/>
    <n v="232500"/>
    <x v="18"/>
    <x v="5"/>
    <x v="1"/>
    <x v="5"/>
    <n v="125550"/>
    <n v="87885"/>
    <n v="87885"/>
    <x v="2"/>
  </r>
  <r>
    <s v="190"/>
    <s v="T 4071"/>
    <n v="299000"/>
    <x v="18"/>
    <x v="5"/>
    <x v="1"/>
    <x v="5"/>
    <n v="161460"/>
    <n v="113022"/>
    <n v="113022"/>
    <x v="2"/>
  </r>
  <r>
    <s v="191"/>
    <s v="T 4073"/>
    <n v="299000"/>
    <x v="18"/>
    <x v="5"/>
    <x v="1"/>
    <x v="5"/>
    <n v="161460"/>
    <n v="113022"/>
    <n v="113022"/>
    <x v="2"/>
  </r>
  <r>
    <s v="192"/>
    <s v="T 4024"/>
    <n v="149000"/>
    <x v="19"/>
    <x v="5"/>
    <x v="1"/>
    <x v="5"/>
    <n v="80460"/>
    <n v="56322"/>
    <n v="56322"/>
    <x v="2"/>
  </r>
  <r>
    <s v="193"/>
    <s v="T 4053"/>
    <n v="209000"/>
    <x v="58"/>
    <x v="5"/>
    <x v="1"/>
    <x v="5"/>
    <n v="112860"/>
    <n v="79002"/>
    <n v="79002"/>
    <x v="2"/>
  </r>
  <r>
    <s v="194"/>
    <s v="T 4074"/>
    <n v="299000"/>
    <x v="19"/>
    <x v="5"/>
    <x v="1"/>
    <x v="5"/>
    <n v="161460"/>
    <n v="113022"/>
    <n v="113022"/>
    <x v="2"/>
  </r>
  <r>
    <s v="195"/>
    <s v="T 4039"/>
    <n v="148500"/>
    <x v="19"/>
    <x v="5"/>
    <x v="1"/>
    <x v="5"/>
    <n v="80190"/>
    <n v="56133"/>
    <n v="56133"/>
    <x v="2"/>
  </r>
  <r>
    <s v="196"/>
    <s v="T 4159"/>
    <n v="159000"/>
    <x v="18"/>
    <x v="5"/>
    <x v="1"/>
    <x v="5"/>
    <n v="85860"/>
    <n v="60102"/>
    <n v="60102"/>
    <x v="2"/>
  </r>
  <r>
    <s v="197"/>
    <s v="T 5327"/>
    <n v="143000"/>
    <x v="59"/>
    <x v="0"/>
    <x v="1"/>
    <x v="5"/>
    <n v="77220"/>
    <n v="54054"/>
    <n v="54054"/>
    <x v="2"/>
  </r>
  <r>
    <s v="198"/>
    <s v="T 5191"/>
    <n v="146000"/>
    <x v="59"/>
    <x v="0"/>
    <x v="1"/>
    <x v="5"/>
    <n v="78840"/>
    <n v="55188"/>
    <n v="55188"/>
    <x v="2"/>
  </r>
  <r>
    <s v="199"/>
    <s v="T 5328"/>
    <n v="139900"/>
    <x v="59"/>
    <x v="0"/>
    <x v="1"/>
    <x v="5"/>
    <n v="75546"/>
    <n v="52882.2"/>
    <n v="52882.2"/>
    <x v="2"/>
  </r>
  <r>
    <s v="200"/>
    <s v="T 5192"/>
    <n v="143000"/>
    <x v="59"/>
    <x v="2"/>
    <x v="1"/>
    <x v="5"/>
    <n v="77220"/>
    <n v="54054"/>
    <n v="54054"/>
    <x v="2"/>
  </r>
  <r>
    <s v="201"/>
    <s v="T 5302"/>
    <n v="139900"/>
    <x v="59"/>
    <x v="0"/>
    <x v="1"/>
    <x v="5"/>
    <n v="75546"/>
    <n v="52882.2"/>
    <n v="52882.2"/>
    <x v="2"/>
  </r>
  <r>
    <s v="202"/>
    <s v="T 5291"/>
    <n v="143000"/>
    <x v="59"/>
    <x v="8"/>
    <x v="1"/>
    <x v="5"/>
    <n v="77220"/>
    <n v="54054"/>
    <n v="54054"/>
    <x v="2"/>
  </r>
  <r>
    <s v="203"/>
    <s v="T 5033"/>
    <n v="143000"/>
    <x v="59"/>
    <x v="0"/>
    <x v="1"/>
    <x v="5"/>
    <n v="77220"/>
    <n v="54054"/>
    <n v="54054"/>
    <x v="2"/>
  </r>
  <r>
    <s v="204"/>
    <s v="T 5031"/>
    <n v="143000"/>
    <x v="59"/>
    <x v="0"/>
    <x v="1"/>
    <x v="5"/>
    <n v="77220"/>
    <n v="54054"/>
    <n v="54054"/>
    <x v="2"/>
  </r>
  <r>
    <s v="205"/>
    <s v="T 7008"/>
    <n v="151000"/>
    <x v="3"/>
    <x v="0"/>
    <x v="1"/>
    <x v="5"/>
    <n v="81540"/>
    <n v="57078"/>
    <n v="57078"/>
    <x v="2"/>
  </r>
  <r>
    <s v="206"/>
    <s v="T 7083"/>
    <n v="153900"/>
    <x v="3"/>
    <x v="8"/>
    <x v="1"/>
    <x v="5"/>
    <n v="83106"/>
    <n v="58174.2"/>
    <n v="58174.2"/>
    <x v="2"/>
  </r>
  <r>
    <s v="207"/>
    <s v="T 7059"/>
    <n v="151000"/>
    <x v="3"/>
    <x v="0"/>
    <x v="1"/>
    <x v="5"/>
    <n v="81540"/>
    <n v="57078"/>
    <n v="57078"/>
    <x v="2"/>
  </r>
  <r>
    <s v="208"/>
    <s v="T 7086"/>
    <n v="153900"/>
    <x v="3"/>
    <x v="2"/>
    <x v="1"/>
    <x v="5"/>
    <n v="83106"/>
    <n v="58174.2"/>
    <n v="58174.2"/>
    <x v="2"/>
  </r>
  <r>
    <s v="209"/>
    <s v="T 7020"/>
    <n v="127000"/>
    <x v="3"/>
    <x v="0"/>
    <x v="1"/>
    <x v="5"/>
    <n v="68580"/>
    <n v="48006"/>
    <n v="48006"/>
    <x v="2"/>
  </r>
  <r>
    <s v="210"/>
    <s v="T 7007"/>
    <n v="151000"/>
    <x v="3"/>
    <x v="0"/>
    <x v="1"/>
    <x v="5"/>
    <n v="81540"/>
    <n v="57078"/>
    <n v="57078"/>
    <x v="2"/>
  </r>
  <r>
    <s v="211"/>
    <s v="T 7084"/>
    <n v="153900"/>
    <x v="3"/>
    <x v="0"/>
    <x v="1"/>
    <x v="5"/>
    <n v="83106"/>
    <n v="58174.2"/>
    <n v="58174.2"/>
    <x v="2"/>
  </r>
  <r>
    <s v="212"/>
    <s v="T 7099"/>
    <n v="152000"/>
    <x v="3"/>
    <x v="0"/>
    <x v="1"/>
    <x v="5"/>
    <n v="82080"/>
    <n v="57456"/>
    <n v="57456"/>
    <x v="2"/>
  </r>
  <r>
    <s v="213"/>
    <s v="T 7095"/>
    <n v="152000"/>
    <x v="3"/>
    <x v="0"/>
    <x v="1"/>
    <x v="5"/>
    <n v="82080"/>
    <n v="57456"/>
    <n v="57456"/>
    <x v="2"/>
  </r>
  <r>
    <s v="214"/>
    <s v="T 5059"/>
    <n v="175500"/>
    <x v="0"/>
    <x v="2"/>
    <x v="1"/>
    <x v="5"/>
    <n v="94770"/>
    <n v="66339"/>
    <n v="66339"/>
    <x v="2"/>
  </r>
  <r>
    <s v="215"/>
    <s v="T 5063"/>
    <n v="189900"/>
    <x v="0"/>
    <x v="42"/>
    <x v="1"/>
    <x v="5"/>
    <n v="102546"/>
    <n v="71782.2"/>
    <n v="71782.2"/>
    <x v="2"/>
  </r>
  <r>
    <s v="216"/>
    <s v="T 5060"/>
    <n v="159900"/>
    <x v="0"/>
    <x v="42"/>
    <x v="1"/>
    <x v="5"/>
    <n v="86346"/>
    <n v="60442.2"/>
    <n v="60442.2"/>
    <x v="2"/>
  </r>
  <r>
    <s v="217"/>
    <s v="T 5336"/>
    <n v="170900"/>
    <x v="0"/>
    <x v="42"/>
    <x v="1"/>
    <x v="5"/>
    <n v="92286"/>
    <n v="64600.2"/>
    <n v="64600.2"/>
    <x v="2"/>
  </r>
  <r>
    <s v="218"/>
    <s v="T 5149"/>
    <n v="159900"/>
    <x v="0"/>
    <x v="0"/>
    <x v="1"/>
    <x v="5"/>
    <n v="86346"/>
    <n v="60442.2"/>
    <n v="60442.2"/>
    <x v="2"/>
  </r>
  <r>
    <s v="219"/>
    <s v="T 5055"/>
    <n v="189000"/>
    <x v="0"/>
    <x v="0"/>
    <x v="1"/>
    <x v="5"/>
    <n v="102060"/>
    <n v="71442"/>
    <n v="71442"/>
    <x v="2"/>
  </r>
  <r>
    <s v="220"/>
    <s v="T 5034"/>
    <n v="173000"/>
    <x v="0"/>
    <x v="2"/>
    <x v="1"/>
    <x v="5"/>
    <n v="93420"/>
    <n v="65394"/>
    <n v="65394"/>
    <x v="2"/>
  </r>
  <r>
    <s v="221"/>
    <s v="T 5120"/>
    <n v="162000"/>
    <x v="0"/>
    <x v="0"/>
    <x v="1"/>
    <x v="5"/>
    <n v="87480"/>
    <n v="61236"/>
    <n v="61236"/>
    <x v="2"/>
  </r>
  <r>
    <s v="222"/>
    <s v="T 5319"/>
    <n v="237500"/>
    <x v="2"/>
    <x v="0"/>
    <x v="1"/>
    <x v="5"/>
    <n v="128250"/>
    <n v="89775"/>
    <n v="89775"/>
    <x v="2"/>
  </r>
  <r>
    <s v="223"/>
    <s v="T 5024"/>
    <n v="199500"/>
    <x v="2"/>
    <x v="0"/>
    <x v="1"/>
    <x v="5"/>
    <n v="107730"/>
    <n v="75411"/>
    <n v="75411"/>
    <x v="2"/>
  </r>
  <r>
    <s v="224"/>
    <s v="T 6144"/>
    <n v="193000"/>
    <x v="25"/>
    <x v="25"/>
    <x v="1"/>
    <x v="5"/>
    <n v="104220"/>
    <n v="72954"/>
    <n v="72954"/>
    <x v="2"/>
  </r>
  <r>
    <s v="225"/>
    <s v="T 6060"/>
    <n v="173000"/>
    <x v="25"/>
    <x v="25"/>
    <x v="1"/>
    <x v="5"/>
    <n v="93420"/>
    <n v="65394"/>
    <n v="65394"/>
    <x v="2"/>
  </r>
  <r>
    <s v="226"/>
    <s v="T 6067"/>
    <n v="173000"/>
    <x v="25"/>
    <x v="25"/>
    <x v="1"/>
    <x v="5"/>
    <n v="93420"/>
    <n v="65394"/>
    <n v="65394"/>
    <x v="2"/>
  </r>
  <r>
    <s v="227"/>
    <s v="T 6137"/>
    <n v="194000"/>
    <x v="25"/>
    <x v="25"/>
    <x v="1"/>
    <x v="5"/>
    <n v="104760"/>
    <n v="73332"/>
    <n v="73332"/>
    <x v="2"/>
  </r>
  <r>
    <s v="228"/>
    <s v="T 6154"/>
    <n v="149000"/>
    <x v="25"/>
    <x v="27"/>
    <x v="1"/>
    <x v="5"/>
    <n v="80460"/>
    <n v="56322"/>
    <n v="56322"/>
    <x v="2"/>
  </r>
  <r>
    <s v="229"/>
    <s v="T 6162"/>
    <n v="162000"/>
    <x v="25"/>
    <x v="27"/>
    <x v="0"/>
    <x v="5"/>
    <n v="87480"/>
    <n v="61236"/>
    <n v="61236"/>
    <x v="2"/>
  </r>
  <r>
    <s v="230"/>
    <s v="T 6165"/>
    <n v="144000"/>
    <x v="25"/>
    <x v="25"/>
    <x v="0"/>
    <x v="5"/>
    <n v="77760"/>
    <n v="54432"/>
    <n v="54432"/>
    <x v="2"/>
  </r>
  <r>
    <s v="231"/>
    <s v="T 6151"/>
    <n v="196000"/>
    <x v="25"/>
    <x v="25"/>
    <x v="0"/>
    <x v="5"/>
    <n v="105840"/>
    <n v="74088"/>
    <n v="74088"/>
    <x v="2"/>
  </r>
  <r>
    <s v="232"/>
    <s v="T 6015"/>
    <n v="143000"/>
    <x v="25"/>
    <x v="27"/>
    <x v="0"/>
    <x v="5"/>
    <n v="77220"/>
    <n v="54054"/>
    <n v="54054"/>
    <x v="2"/>
  </r>
  <r>
    <s v="233"/>
    <s v="T 3014"/>
    <n v="138000"/>
    <x v="25"/>
    <x v="27"/>
    <x v="0"/>
    <x v="5"/>
    <n v="74520"/>
    <n v="52164"/>
    <n v="52164"/>
    <x v="2"/>
  </r>
  <r>
    <s v="234"/>
    <s v="T 6051"/>
    <n v="138000"/>
    <x v="25"/>
    <x v="25"/>
    <x v="0"/>
    <x v="5"/>
    <n v="74520"/>
    <n v="52164"/>
    <n v="52164"/>
    <x v="2"/>
  </r>
  <r>
    <n v="1"/>
    <s v="AMD 0698"/>
    <n v="119000"/>
    <x v="27"/>
    <x v="28"/>
    <x v="0"/>
    <x v="5"/>
    <n v="64260"/>
    <n v="44982"/>
    <n v="44982"/>
    <x v="3"/>
  </r>
  <r>
    <n v="2"/>
    <s v="IGN 0508"/>
    <n v="129000"/>
    <x v="27"/>
    <x v="28"/>
    <x v="0"/>
    <x v="5"/>
    <n v="69660"/>
    <n v="48762"/>
    <n v="48762"/>
    <x v="3"/>
  </r>
  <r>
    <n v="3"/>
    <s v="AMD 0700"/>
    <n v="119000"/>
    <x v="27"/>
    <x v="28"/>
    <x v="0"/>
    <x v="5"/>
    <n v="64260"/>
    <n v="44982"/>
    <n v="44982"/>
    <x v="3"/>
  </r>
  <r>
    <n v="4"/>
    <s v="JJS 0783"/>
    <n v="119000"/>
    <x v="27"/>
    <x v="28"/>
    <x v="0"/>
    <x v="5"/>
    <n v="64260"/>
    <n v="44982"/>
    <n v="44982"/>
    <x v="3"/>
  </r>
  <r>
    <n v="5"/>
    <s v="DVD 0461"/>
    <n v="112000"/>
    <x v="27"/>
    <x v="28"/>
    <x v="0"/>
    <x v="5"/>
    <n v="60480"/>
    <n v="42336"/>
    <n v="42336"/>
    <x v="3"/>
  </r>
  <r>
    <n v="6"/>
    <s v="IGN 0507"/>
    <n v="125000"/>
    <x v="27"/>
    <x v="28"/>
    <x v="0"/>
    <x v="5"/>
    <n v="67500"/>
    <n v="47250"/>
    <n v="47250"/>
    <x v="3"/>
  </r>
  <r>
    <n v="7"/>
    <s v="AMD 0702"/>
    <n v="119000"/>
    <x v="27"/>
    <x v="28"/>
    <x v="0"/>
    <x v="5"/>
    <n v="64260"/>
    <n v="44982"/>
    <n v="44982"/>
    <x v="3"/>
  </r>
  <r>
    <n v="8"/>
    <s v="AMD 0370"/>
    <n v="119000"/>
    <x v="27"/>
    <x v="28"/>
    <x v="0"/>
    <x v="5"/>
    <n v="64260"/>
    <n v="44982"/>
    <n v="44982"/>
    <x v="3"/>
  </r>
  <r>
    <n v="9"/>
    <s v="GUM 0749"/>
    <n v="119000"/>
    <x v="27"/>
    <x v="28"/>
    <x v="0"/>
    <x v="5"/>
    <n v="64260"/>
    <n v="44982"/>
    <n v="44982"/>
    <x v="3"/>
  </r>
  <r>
    <n v="10"/>
    <s v="AMD 0449"/>
    <n v="119000"/>
    <x v="27"/>
    <x v="28"/>
    <x v="0"/>
    <x v="5"/>
    <n v="64260"/>
    <n v="44982"/>
    <n v="44982"/>
    <x v="3"/>
  </r>
  <r>
    <n v="11"/>
    <s v="IGN 0772"/>
    <n v="115900"/>
    <x v="27"/>
    <x v="28"/>
    <x v="0"/>
    <x v="5"/>
    <n v="62586"/>
    <n v="43810.2"/>
    <n v="43810.2"/>
    <x v="3"/>
  </r>
  <r>
    <n v="12"/>
    <s v="JJS 0591"/>
    <n v="112000"/>
    <x v="27"/>
    <x v="28"/>
    <x v="0"/>
    <x v="5"/>
    <n v="60480"/>
    <n v="42336"/>
    <n v="42336"/>
    <x v="3"/>
  </r>
  <r>
    <n v="13"/>
    <s v="JNL 0790"/>
    <n v="108000"/>
    <x v="27"/>
    <x v="28"/>
    <x v="0"/>
    <x v="5"/>
    <n v="58320"/>
    <n v="40824"/>
    <n v="40824"/>
    <x v="3"/>
  </r>
  <r>
    <n v="14"/>
    <s v="DVD 0718"/>
    <n v="112000"/>
    <x v="27"/>
    <x v="28"/>
    <x v="0"/>
    <x v="5"/>
    <n v="60480"/>
    <n v="42336"/>
    <n v="42336"/>
    <x v="3"/>
  </r>
  <r>
    <n v="15"/>
    <s v="AMD 0706"/>
    <n v="125500"/>
    <x v="27"/>
    <x v="28"/>
    <x v="0"/>
    <x v="5"/>
    <n v="67770"/>
    <n v="47439"/>
    <n v="47439"/>
    <x v="3"/>
  </r>
  <r>
    <n v="16"/>
    <s v="HIP 0769"/>
    <n v="113900"/>
    <x v="27"/>
    <x v="28"/>
    <x v="0"/>
    <x v="5"/>
    <n v="61506"/>
    <n v="43054.2"/>
    <n v="43054.2"/>
    <x v="3"/>
  </r>
  <r>
    <n v="17"/>
    <s v="GUM 0447"/>
    <n v="115000"/>
    <x v="27"/>
    <x v="28"/>
    <x v="0"/>
    <x v="5"/>
    <n v="62100"/>
    <n v="43470"/>
    <n v="43470"/>
    <x v="3"/>
  </r>
  <r>
    <n v="18"/>
    <s v="JJS 0784"/>
    <n v="112000"/>
    <x v="27"/>
    <x v="28"/>
    <x v="0"/>
    <x v="5"/>
    <n v="60480"/>
    <n v="42336"/>
    <n v="42336"/>
    <x v="3"/>
  </r>
  <r>
    <n v="19"/>
    <s v="AMD 0699"/>
    <n v="119000"/>
    <x v="27"/>
    <x v="28"/>
    <x v="0"/>
    <x v="5"/>
    <n v="64260"/>
    <n v="44982"/>
    <n v="44982"/>
    <x v="3"/>
  </r>
  <r>
    <n v="20"/>
    <s v="JJS 0590"/>
    <n v="112000"/>
    <x v="27"/>
    <x v="28"/>
    <x v="0"/>
    <x v="5"/>
    <n v="60480"/>
    <n v="42336"/>
    <n v="42336"/>
    <x v="3"/>
  </r>
  <r>
    <n v="21"/>
    <s v="AMD 0697"/>
    <n v="119000"/>
    <x v="27"/>
    <x v="28"/>
    <x v="0"/>
    <x v="5"/>
    <n v="64260"/>
    <n v="44982"/>
    <n v="44982"/>
    <x v="3"/>
  </r>
  <r>
    <n v="22"/>
    <s v="IGN 0771"/>
    <n v="115900"/>
    <x v="27"/>
    <x v="28"/>
    <x v="0"/>
    <x v="5"/>
    <n v="62586"/>
    <n v="43810.2"/>
    <n v="43810.2"/>
    <x v="3"/>
  </r>
  <r>
    <n v="23"/>
    <s v="AMD 0450"/>
    <n v="119000"/>
    <x v="27"/>
    <x v="28"/>
    <x v="0"/>
    <x v="5"/>
    <n v="64260"/>
    <n v="44982"/>
    <n v="44982"/>
    <x v="3"/>
  </r>
  <r>
    <n v="24"/>
    <s v="AMD 0703"/>
    <n v="119000"/>
    <x v="27"/>
    <x v="28"/>
    <x v="0"/>
    <x v="5"/>
    <n v="64260"/>
    <n v="44982"/>
    <n v="44982"/>
    <x v="3"/>
  </r>
  <r>
    <n v="25"/>
    <s v="DVD 0403"/>
    <n v="112000"/>
    <x v="27"/>
    <x v="28"/>
    <x v="0"/>
    <x v="5"/>
    <n v="60480"/>
    <n v="42336"/>
    <n v="42336"/>
    <x v="3"/>
  </r>
  <r>
    <n v="26"/>
    <s v="AMD 0704"/>
    <n v="119000"/>
    <x v="27"/>
    <x v="28"/>
    <x v="0"/>
    <x v="5"/>
    <n v="64260"/>
    <n v="44982"/>
    <n v="44982"/>
    <x v="3"/>
  </r>
  <r>
    <n v="27"/>
    <s v="GUM 0750"/>
    <n v="110000"/>
    <x v="27"/>
    <x v="28"/>
    <x v="0"/>
    <x v="5"/>
    <n v="59400"/>
    <n v="41580"/>
    <n v="41580"/>
    <x v="3"/>
  </r>
  <r>
    <n v="28"/>
    <s v="AMD 0454"/>
    <n v="119000"/>
    <x v="27"/>
    <x v="28"/>
    <x v="0"/>
    <x v="5"/>
    <n v="64260"/>
    <n v="44982"/>
    <n v="44982"/>
    <x v="3"/>
  </r>
  <r>
    <n v="29"/>
    <s v="JJS 0777"/>
    <n v="112000"/>
    <x v="27"/>
    <x v="28"/>
    <x v="0"/>
    <x v="5"/>
    <n v="60480"/>
    <n v="42336"/>
    <n v="42336"/>
    <x v="3"/>
  </r>
  <r>
    <n v="30"/>
    <s v="GUM 0765"/>
    <n v="119000"/>
    <x v="27"/>
    <x v="28"/>
    <x v="0"/>
    <x v="5"/>
    <n v="64260"/>
    <n v="44982"/>
    <n v="44982"/>
    <x v="3"/>
  </r>
  <r>
    <n v="31"/>
    <s v="AMD 0701"/>
    <n v="119000"/>
    <x v="27"/>
    <x v="28"/>
    <x v="0"/>
    <x v="5"/>
    <n v="64260"/>
    <n v="44982"/>
    <n v="44982"/>
    <x v="3"/>
  </r>
  <r>
    <n v="32"/>
    <s v="JNL 0789"/>
    <n v="108000"/>
    <x v="27"/>
    <x v="28"/>
    <x v="0"/>
    <x v="5"/>
    <n v="58320"/>
    <n v="40824"/>
    <n v="40824"/>
    <x v="3"/>
  </r>
  <r>
    <n v="33"/>
    <s v="IGN 0770"/>
    <n v="115900"/>
    <x v="27"/>
    <x v="28"/>
    <x v="0"/>
    <x v="5"/>
    <n v="62586"/>
    <n v="43810.2"/>
    <n v="43810.2"/>
    <x v="3"/>
  </r>
  <r>
    <n v="34"/>
    <s v="JJS 0779"/>
    <n v="112000"/>
    <x v="27"/>
    <x v="28"/>
    <x v="0"/>
    <x v="5"/>
    <n v="60480"/>
    <n v="42336"/>
    <n v="42336"/>
    <x v="3"/>
  </r>
  <r>
    <n v="35"/>
    <s v="JJS 0785"/>
    <n v="119000"/>
    <x v="27"/>
    <x v="28"/>
    <x v="0"/>
    <x v="5"/>
    <n v="64260"/>
    <n v="44982"/>
    <n v="44982"/>
    <x v="3"/>
  </r>
  <r>
    <n v="36"/>
    <s v="GUM 0764"/>
    <n v="129000"/>
    <x v="27"/>
    <x v="28"/>
    <x v="0"/>
    <x v="5"/>
    <n v="69660"/>
    <n v="48762"/>
    <n v="48762"/>
    <x v="3"/>
  </r>
  <r>
    <n v="37"/>
    <s v="GUM 0767"/>
    <n v="129000"/>
    <x v="60"/>
    <x v="28"/>
    <x v="0"/>
    <x v="5"/>
    <n v="69660"/>
    <n v="48762"/>
    <n v="48762"/>
    <x v="3"/>
  </r>
  <r>
    <n v="38"/>
    <s v="DVD 0748"/>
    <n v="122900"/>
    <x v="60"/>
    <x v="28"/>
    <x v="0"/>
    <x v="5"/>
    <n v="66366"/>
    <n v="46456.2"/>
    <n v="46456.2"/>
    <x v="3"/>
  </r>
  <r>
    <n v="39"/>
    <s v="GUM 0752"/>
    <n v="129000"/>
    <x v="60"/>
    <x v="28"/>
    <x v="0"/>
    <x v="5"/>
    <n v="69660"/>
    <n v="48762"/>
    <n v="48762"/>
    <x v="3"/>
  </r>
  <r>
    <n v="40"/>
    <s v="DVD 0719"/>
    <n v="122900"/>
    <x v="60"/>
    <x v="28"/>
    <x v="0"/>
    <x v="5"/>
    <n v="66366"/>
    <n v="46456.2"/>
    <n v="46456.2"/>
    <x v="3"/>
  </r>
  <r>
    <n v="41"/>
    <s v="DVD 0742"/>
    <n v="122900"/>
    <x v="60"/>
    <x v="28"/>
    <x v="0"/>
    <x v="5"/>
    <n v="66366"/>
    <n v="46456.2"/>
    <n v="46456.2"/>
    <x v="3"/>
  </r>
  <r>
    <n v="42"/>
    <s v="RDH 0788"/>
    <n v="129000"/>
    <x v="28"/>
    <x v="28"/>
    <x v="0"/>
    <x v="5"/>
    <n v="69660"/>
    <n v="48762"/>
    <n v="48762"/>
    <x v="3"/>
  </r>
  <r>
    <n v="43"/>
    <s v="HIP 0768"/>
    <n v="122000"/>
    <x v="60"/>
    <x v="28"/>
    <x v="0"/>
    <x v="5"/>
    <n v="65880"/>
    <n v="46116"/>
    <n v="46116"/>
    <x v="3"/>
  </r>
  <r>
    <n v="44"/>
    <s v="GUM 0763"/>
    <n v="129000"/>
    <x v="60"/>
    <x v="28"/>
    <x v="0"/>
    <x v="5"/>
    <n v="69660"/>
    <n v="48762"/>
    <n v="48762"/>
    <x v="3"/>
  </r>
  <r>
    <n v="45"/>
    <s v="IGN 0773"/>
    <n v="132000"/>
    <x v="28"/>
    <x v="28"/>
    <x v="0"/>
    <x v="5"/>
    <n v="71280"/>
    <n v="49896"/>
    <n v="49896"/>
    <x v="3"/>
  </r>
  <r>
    <n v="46"/>
    <s v="IVN 0422"/>
    <n v="135000"/>
    <x v="28"/>
    <x v="28"/>
    <x v="0"/>
    <x v="5"/>
    <n v="72900"/>
    <n v="51030"/>
    <n v="51030"/>
    <x v="3"/>
  </r>
  <r>
    <n v="47"/>
    <s v="RDH 0787"/>
    <n v="129000"/>
    <x v="28"/>
    <x v="28"/>
    <x v="0"/>
    <x v="5"/>
    <n v="69660"/>
    <n v="48762"/>
    <n v="48762"/>
    <x v="3"/>
  </r>
  <r>
    <n v="48"/>
    <s v="IVN 0419"/>
    <n v="149000"/>
    <x v="60"/>
    <x v="28"/>
    <x v="0"/>
    <x v="5"/>
    <n v="80460"/>
    <n v="56322"/>
    <n v="56322"/>
    <x v="3"/>
  </r>
  <r>
    <n v="49"/>
    <s v="AMD 0705"/>
    <n v="145000"/>
    <x v="60"/>
    <x v="28"/>
    <x v="0"/>
    <x v="5"/>
    <n v="78300"/>
    <n v="54810"/>
    <n v="54810"/>
    <x v="3"/>
  </r>
  <r>
    <n v="50"/>
    <s v="IVN 0420"/>
    <n v="135000"/>
    <x v="60"/>
    <x v="28"/>
    <x v="0"/>
    <x v="5"/>
    <n v="72900"/>
    <n v="51030"/>
    <n v="51030"/>
    <x v="3"/>
  </r>
  <r>
    <n v="51"/>
    <s v="JJS 0781"/>
    <n v="119000"/>
    <x v="28"/>
    <x v="28"/>
    <x v="0"/>
    <x v="5"/>
    <n v="64260"/>
    <n v="44982"/>
    <n v="44982"/>
    <x v="3"/>
  </r>
  <r>
    <n v="52"/>
    <s v="JJS 0594"/>
    <n v="119000"/>
    <x v="28"/>
    <x v="28"/>
    <x v="0"/>
    <x v="5"/>
    <n v="64260"/>
    <n v="44982"/>
    <n v="44982"/>
    <x v="3"/>
  </r>
  <r>
    <n v="53"/>
    <s v="GUM 0766"/>
    <n v="129000"/>
    <x v="60"/>
    <x v="28"/>
    <x v="0"/>
    <x v="5"/>
    <n v="69660"/>
    <n v="48762"/>
    <n v="48762"/>
    <x v="3"/>
  </r>
  <r>
    <n v="54"/>
    <s v="JJS 0778"/>
    <n v="126900"/>
    <x v="28"/>
    <x v="28"/>
    <x v="0"/>
    <x v="5"/>
    <n v="68526"/>
    <n v="47968.2"/>
    <n v="47968.2"/>
    <x v="3"/>
  </r>
  <r>
    <n v="55"/>
    <s v="IVN 0421"/>
    <n v="135000"/>
    <x v="28"/>
    <x v="28"/>
    <x v="0"/>
    <x v="5"/>
    <n v="72900"/>
    <n v="51030"/>
    <n v="51030"/>
    <x v="3"/>
  </r>
  <r>
    <n v="56"/>
    <s v="RDH 0786"/>
    <n v="129000"/>
    <x v="28"/>
    <x v="28"/>
    <x v="0"/>
    <x v="5"/>
    <n v="69660"/>
    <n v="48762"/>
    <n v="48762"/>
    <x v="3"/>
  </r>
  <r>
    <n v="57"/>
    <s v="IGN 0506"/>
    <n v="132000"/>
    <x v="28"/>
    <x v="28"/>
    <x v="0"/>
    <x v="5"/>
    <n v="71280"/>
    <n v="49896"/>
    <n v="49896"/>
    <x v="3"/>
  </r>
  <r>
    <n v="58"/>
    <s v="JJS 0782"/>
    <n v="126900"/>
    <x v="28"/>
    <x v="28"/>
    <x v="0"/>
    <x v="5"/>
    <n v="68526"/>
    <n v="47968.2"/>
    <n v="47968.2"/>
    <x v="3"/>
  </r>
  <r>
    <n v="59"/>
    <s v="JJS 0776"/>
    <n v="140000"/>
    <x v="61"/>
    <x v="28"/>
    <x v="0"/>
    <x v="5"/>
    <n v="75600"/>
    <n v="52920"/>
    <n v="52920"/>
    <x v="3"/>
  </r>
  <r>
    <n v="60"/>
    <s v="JJS 0775"/>
    <n v="138000"/>
    <x v="61"/>
    <x v="28"/>
    <x v="0"/>
    <x v="5"/>
    <n v="74520"/>
    <n v="52164"/>
    <n v="52164"/>
    <x v="3"/>
  </r>
  <r>
    <n v="61"/>
    <s v="JJS 0774"/>
    <n v="138000"/>
    <x v="61"/>
    <x v="28"/>
    <x v="0"/>
    <x v="5"/>
    <n v="74520"/>
    <n v="52164"/>
    <n v="52164"/>
    <x v="3"/>
  </r>
  <r>
    <n v="62"/>
    <s v="ADG 5286"/>
    <n v="183900"/>
    <x v="61"/>
    <x v="28"/>
    <x v="0"/>
    <x v="5"/>
    <n v="99306"/>
    <n v="69514.2"/>
    <n v="69514.2"/>
    <x v="3"/>
  </r>
  <r>
    <n v="63"/>
    <s v="ADG 0793"/>
    <n v="175000"/>
    <x v="32"/>
    <x v="29"/>
    <x v="0"/>
    <x v="5"/>
    <n v="94500"/>
    <n v="66150"/>
    <n v="66150"/>
    <x v="3"/>
  </r>
  <r>
    <n v="64"/>
    <s v="ADG 0792"/>
    <n v="162000"/>
    <x v="32"/>
    <x v="29"/>
    <x v="0"/>
    <x v="5"/>
    <n v="87480"/>
    <n v="61236"/>
    <n v="61236"/>
    <x v="3"/>
  </r>
  <r>
    <n v="65"/>
    <s v="ADG 0389"/>
    <n v="140000"/>
    <x v="32"/>
    <x v="29"/>
    <x v="0"/>
    <x v="5"/>
    <n v="75600"/>
    <n v="52920"/>
    <n v="52920"/>
    <x v="3"/>
  </r>
  <r>
    <n v="66"/>
    <s v="ADG 0607"/>
    <n v="140000"/>
    <x v="32"/>
    <x v="29"/>
    <x v="0"/>
    <x v="5"/>
    <n v="75600"/>
    <n v="52920"/>
    <n v="52920"/>
    <x v="3"/>
  </r>
  <r>
    <n v="67"/>
    <s v="GUM 0608"/>
    <n v="141000"/>
    <x v="32"/>
    <x v="29"/>
    <x v="0"/>
    <x v="5"/>
    <n v="76140"/>
    <n v="53298"/>
    <n v="53298"/>
    <x v="3"/>
  </r>
  <r>
    <n v="68"/>
    <s v="ADG 0387"/>
    <n v="140000"/>
    <x v="32"/>
    <x v="29"/>
    <x v="0"/>
    <x v="5"/>
    <n v="75600"/>
    <n v="52920"/>
    <n v="52920"/>
    <x v="3"/>
  </r>
  <r>
    <n v="69"/>
    <s v="ADG 0791"/>
    <n v="149000"/>
    <x v="33"/>
    <x v="8"/>
    <x v="0"/>
    <x v="5"/>
    <n v="80460"/>
    <n v="56322"/>
    <n v="56322"/>
    <x v="3"/>
  </r>
  <r>
    <n v="70"/>
    <s v="ADG 0599"/>
    <n v="140000"/>
    <x v="33"/>
    <x v="8"/>
    <x v="0"/>
    <x v="5"/>
    <n v="75600"/>
    <n v="52920"/>
    <n v="52920"/>
    <x v="3"/>
  </r>
  <r>
    <n v="71"/>
    <s v="NIK 5296"/>
    <n v="210000"/>
    <x v="33"/>
    <x v="8"/>
    <x v="0"/>
    <x v="5"/>
    <n v="113400"/>
    <n v="79380"/>
    <n v="79380"/>
    <x v="3"/>
  </r>
  <r>
    <n v="72"/>
    <s v="NIK 5261"/>
    <n v="202000"/>
    <x v="33"/>
    <x v="8"/>
    <x v="0"/>
    <x v="5"/>
    <n v="109080"/>
    <n v="76356"/>
    <n v="76356"/>
    <x v="3"/>
  </r>
  <r>
    <n v="73"/>
    <s v="NIK 5292"/>
    <n v="208000"/>
    <x v="33"/>
    <x v="8"/>
    <x v="0"/>
    <x v="5"/>
    <n v="112320"/>
    <n v="78624"/>
    <n v="78624"/>
    <x v="3"/>
  </r>
  <r>
    <n v="74"/>
    <s v="NIK 5290"/>
    <n v="202000"/>
    <x v="33"/>
    <x v="8"/>
    <x v="0"/>
    <x v="5"/>
    <n v="109080"/>
    <n v="76356"/>
    <n v="76356"/>
    <x v="3"/>
  </r>
  <r>
    <n v="75"/>
    <s v="WAW 5274"/>
    <n v="196900"/>
    <x v="33"/>
    <x v="8"/>
    <x v="0"/>
    <x v="5"/>
    <n v="106326"/>
    <n v="74428.2"/>
    <n v="74428.2"/>
    <x v="3"/>
  </r>
  <r>
    <n v="76"/>
    <s v="WAW 5298"/>
    <n v="199000"/>
    <x v="33"/>
    <x v="8"/>
    <x v="0"/>
    <x v="5"/>
    <n v="107460"/>
    <n v="75222"/>
    <n v="75222"/>
    <x v="3"/>
  </r>
  <r>
    <n v="77"/>
    <s v="ADN 5247"/>
    <n v="215900"/>
    <x v="33"/>
    <x v="5"/>
    <x v="0"/>
    <x v="5"/>
    <n v="116586"/>
    <n v="81610.200000000012"/>
    <n v="81610.200000000012"/>
    <x v="3"/>
  </r>
  <r>
    <n v="78"/>
    <s v="NIK 5293"/>
    <n v="202000"/>
    <x v="33"/>
    <x v="8"/>
    <x v="0"/>
    <x v="5"/>
    <n v="109080"/>
    <n v="76356"/>
    <n v="76356"/>
    <x v="3"/>
  </r>
  <r>
    <n v="79"/>
    <s v="YON 5198"/>
    <n v="199000"/>
    <x v="33"/>
    <x v="8"/>
    <x v="0"/>
    <x v="5"/>
    <n v="107460"/>
    <n v="75222"/>
    <n v="75222"/>
    <x v="3"/>
  </r>
  <r>
    <n v="80"/>
    <s v="WAW 5278"/>
    <n v="195000"/>
    <x v="33"/>
    <x v="8"/>
    <x v="0"/>
    <x v="5"/>
    <n v="105300"/>
    <n v="73710"/>
    <n v="73710"/>
    <x v="3"/>
  </r>
  <r>
    <n v="81"/>
    <s v="NIK 5297"/>
    <n v="202000"/>
    <x v="33"/>
    <x v="8"/>
    <x v="0"/>
    <x v="5"/>
    <n v="109080"/>
    <n v="76356"/>
    <n v="76356"/>
    <x v="3"/>
  </r>
  <r>
    <n v="82"/>
    <s v="WAW 5295"/>
    <n v="199000"/>
    <x v="33"/>
    <x v="8"/>
    <x v="0"/>
    <x v="5"/>
    <n v="107460"/>
    <n v="75222"/>
    <n v="75222"/>
    <x v="3"/>
  </r>
  <r>
    <n v="83"/>
    <s v="ADN 5246"/>
    <n v="162000"/>
    <x v="33"/>
    <x v="8"/>
    <x v="0"/>
    <x v="5"/>
    <n v="87480"/>
    <n v="61236"/>
    <n v="61236"/>
    <x v="3"/>
  </r>
  <r>
    <n v="84"/>
    <s v="NIK 5291"/>
    <n v="202000"/>
    <x v="33"/>
    <x v="8"/>
    <x v="0"/>
    <x v="5"/>
    <n v="109080"/>
    <n v="76356"/>
    <n v="76356"/>
    <x v="3"/>
  </r>
  <r>
    <n v="85"/>
    <s v="DUL 5226"/>
    <n v="169000"/>
    <x v="30"/>
    <x v="8"/>
    <x v="0"/>
    <x v="5"/>
    <n v="91260"/>
    <n v="63882"/>
    <n v="63882"/>
    <x v="3"/>
  </r>
  <r>
    <n v="86"/>
    <s v="WAW 5273"/>
    <n v="183900"/>
    <x v="30"/>
    <x v="8"/>
    <x v="0"/>
    <x v="5"/>
    <n v="99306"/>
    <n v="69514.2"/>
    <n v="69514.2"/>
    <x v="3"/>
  </r>
  <r>
    <n v="87"/>
    <s v="ADG 5285"/>
    <n v="175000"/>
    <x v="30"/>
    <x v="8"/>
    <x v="0"/>
    <x v="5"/>
    <n v="94500"/>
    <n v="66150"/>
    <n v="66150"/>
    <x v="3"/>
  </r>
  <r>
    <n v="88"/>
    <s v="DUL 5251"/>
    <n v="168000"/>
    <x v="30"/>
    <x v="8"/>
    <x v="0"/>
    <x v="5"/>
    <n v="90720"/>
    <n v="63504"/>
    <n v="63504"/>
    <x v="3"/>
  </r>
  <r>
    <n v="89"/>
    <s v="RNI 5294"/>
    <n v="168000"/>
    <x v="30"/>
    <x v="8"/>
    <x v="0"/>
    <x v="5"/>
    <n v="90720"/>
    <n v="63504"/>
    <n v="63504"/>
    <x v="3"/>
  </r>
  <r>
    <n v="90"/>
    <s v="NIK 5289"/>
    <n v="208000"/>
    <x v="33"/>
    <x v="8"/>
    <x v="3"/>
    <x v="5"/>
    <n v="112320"/>
    <n v="78624"/>
    <n v="78624"/>
    <x v="3"/>
  </r>
  <r>
    <n v="91"/>
    <s v="RDH 1407"/>
    <n v="219000"/>
    <x v="39"/>
    <x v="10"/>
    <x v="0"/>
    <x v="5"/>
    <n v="118260"/>
    <n v="82782"/>
    <n v="82782"/>
    <x v="3"/>
  </r>
  <r>
    <n v="92"/>
    <s v="IDR 1401"/>
    <n v="213900"/>
    <x v="39"/>
    <x v="10"/>
    <x v="0"/>
    <x v="5"/>
    <n v="115506"/>
    <n v="80854.200000000012"/>
    <n v="80854.200000000012"/>
    <x v="3"/>
  </r>
  <r>
    <n v="93"/>
    <s v="GUM 1278"/>
    <n v="189000"/>
    <x v="39"/>
    <x v="10"/>
    <x v="0"/>
    <x v="5"/>
    <n v="102060"/>
    <n v="71442"/>
    <n v="71442"/>
    <x v="3"/>
  </r>
  <r>
    <n v="94"/>
    <s v="RDW 1409"/>
    <n v="183900"/>
    <x v="39"/>
    <x v="10"/>
    <x v="0"/>
    <x v="5"/>
    <n v="99306"/>
    <n v="69514.2"/>
    <n v="69514.2"/>
    <x v="3"/>
  </r>
  <r>
    <n v="95"/>
    <s v="FHM 1267"/>
    <n v="215900"/>
    <x v="39"/>
    <x v="10"/>
    <x v="0"/>
    <x v="5"/>
    <n v="116586"/>
    <n v="81610.200000000012"/>
    <n v="81610.200000000012"/>
    <x v="3"/>
  </r>
  <r>
    <n v="96"/>
    <s v="GUM 1259"/>
    <n v="195000"/>
    <x v="39"/>
    <x v="10"/>
    <x v="0"/>
    <x v="5"/>
    <n v="105300"/>
    <n v="73710"/>
    <n v="73710"/>
    <x v="3"/>
  </r>
  <r>
    <n v="97"/>
    <s v="RDH 1322"/>
    <n v="213900"/>
    <x v="39"/>
    <x v="10"/>
    <x v="0"/>
    <x v="5"/>
    <n v="115506"/>
    <n v="80854.200000000012"/>
    <n v="80854.200000000012"/>
    <x v="3"/>
  </r>
  <r>
    <n v="98"/>
    <s v="FRN 1394"/>
    <n v="183900"/>
    <x v="39"/>
    <x v="10"/>
    <x v="0"/>
    <x v="5"/>
    <n v="99306"/>
    <n v="69514.2"/>
    <n v="69514.2"/>
    <x v="3"/>
  </r>
  <r>
    <n v="99"/>
    <s v="JAK 1404"/>
    <n v="202000"/>
    <x v="39"/>
    <x v="10"/>
    <x v="0"/>
    <x v="5"/>
    <n v="109080"/>
    <n v="76356"/>
    <n v="76356"/>
    <x v="3"/>
  </r>
  <r>
    <n v="100"/>
    <s v="ADG 1264"/>
    <n v="189000"/>
    <x v="39"/>
    <x v="10"/>
    <x v="0"/>
    <x v="5"/>
    <n v="102060"/>
    <n v="71442"/>
    <n v="71442"/>
    <x v="3"/>
  </r>
  <r>
    <n v="101"/>
    <s v="FRN 1397"/>
    <n v="182000"/>
    <x v="39"/>
    <x v="10"/>
    <x v="0"/>
    <x v="5"/>
    <n v="98280"/>
    <n v="68796"/>
    <n v="68796"/>
    <x v="3"/>
  </r>
  <r>
    <n v="102"/>
    <s v="JAK 1403"/>
    <n v="202000"/>
    <x v="39"/>
    <x v="10"/>
    <x v="0"/>
    <x v="5"/>
    <n v="109080"/>
    <n v="76356"/>
    <n v="76356"/>
    <x v="3"/>
  </r>
  <r>
    <n v="103"/>
    <s v="FRN 1395"/>
    <n v="178000"/>
    <x v="39"/>
    <x v="10"/>
    <x v="0"/>
    <x v="5"/>
    <n v="96120"/>
    <n v="67284"/>
    <n v="67284"/>
    <x v="3"/>
  </r>
  <r>
    <n v="104"/>
    <s v="RDH 1408"/>
    <n v="219000"/>
    <x v="39"/>
    <x v="10"/>
    <x v="0"/>
    <x v="5"/>
    <n v="118260"/>
    <n v="82782"/>
    <n v="82782"/>
    <x v="3"/>
  </r>
  <r>
    <n v="105"/>
    <s v="RDW 1410"/>
    <n v="195000"/>
    <x v="40"/>
    <x v="10"/>
    <x v="0"/>
    <x v="5"/>
    <n v="105300"/>
    <n v="73710"/>
    <n v="73710"/>
    <x v="3"/>
  </r>
  <r>
    <n v="106"/>
    <s v="RDH 1325"/>
    <n v="192000"/>
    <x v="40"/>
    <x v="10"/>
    <x v="0"/>
    <x v="5"/>
    <n v="103680"/>
    <n v="72576"/>
    <n v="72576"/>
    <x v="3"/>
  </r>
  <r>
    <n v="107"/>
    <s v="JAK 1239"/>
    <n v="202000"/>
    <x v="40"/>
    <x v="10"/>
    <x v="0"/>
    <x v="5"/>
    <n v="109080"/>
    <n v="76356"/>
    <n v="76356"/>
    <x v="3"/>
  </r>
  <r>
    <n v="108"/>
    <s v="RDW 1411"/>
    <n v="195000"/>
    <x v="40"/>
    <x v="10"/>
    <x v="0"/>
    <x v="5"/>
    <n v="105300"/>
    <n v="73710"/>
    <n v="73710"/>
    <x v="3"/>
  </r>
  <r>
    <n v="109"/>
    <s v="JAK 1406"/>
    <n v="208000"/>
    <x v="40"/>
    <x v="10"/>
    <x v="0"/>
    <x v="5"/>
    <n v="112320"/>
    <n v="78624"/>
    <n v="78624"/>
    <x v="3"/>
  </r>
  <r>
    <n v="110"/>
    <s v="JAK 1289"/>
    <n v="202000"/>
    <x v="40"/>
    <x v="10"/>
    <x v="0"/>
    <x v="5"/>
    <n v="109080"/>
    <n v="76356"/>
    <n v="76356"/>
    <x v="3"/>
  </r>
  <r>
    <n v="111"/>
    <s v="JAK 1405"/>
    <n v="208000"/>
    <x v="40"/>
    <x v="10"/>
    <x v="0"/>
    <x v="5"/>
    <n v="112320"/>
    <n v="78624"/>
    <n v="78624"/>
    <x v="3"/>
  </r>
  <r>
    <n v="112"/>
    <s v="FHM 1389"/>
    <n v="232000"/>
    <x v="40"/>
    <x v="10"/>
    <x v="0"/>
    <x v="5"/>
    <n v="125280"/>
    <n v="87696"/>
    <n v="87696"/>
    <x v="3"/>
  </r>
  <r>
    <n v="113"/>
    <s v="IDR 1400"/>
    <n v="198000"/>
    <x v="40"/>
    <x v="10"/>
    <x v="0"/>
    <x v="5"/>
    <n v="106920"/>
    <n v="74844"/>
    <n v="74844"/>
    <x v="3"/>
  </r>
  <r>
    <n v="114"/>
    <s v="AMD 1383"/>
    <n v="249000"/>
    <x v="40"/>
    <x v="10"/>
    <x v="0"/>
    <x v="5"/>
    <n v="134460"/>
    <n v="94122"/>
    <n v="94122"/>
    <x v="3"/>
  </r>
  <r>
    <n v="115"/>
    <s v="IDR 1402"/>
    <n v="198000"/>
    <x v="40"/>
    <x v="10"/>
    <x v="0"/>
    <x v="5"/>
    <n v="106920"/>
    <n v="74844"/>
    <n v="74844"/>
    <x v="3"/>
  </r>
  <r>
    <n v="116"/>
    <s v="AMD 1384"/>
    <n v="249000"/>
    <x v="40"/>
    <x v="10"/>
    <x v="0"/>
    <x v="5"/>
    <n v="134460"/>
    <n v="94122"/>
    <n v="94122"/>
    <x v="3"/>
  </r>
  <r>
    <n v="117"/>
    <s v="GUM 1279"/>
    <n v="199000"/>
    <x v="40"/>
    <x v="10"/>
    <x v="0"/>
    <x v="5"/>
    <n v="107460"/>
    <n v="75222"/>
    <n v="75222"/>
    <x v="3"/>
  </r>
  <r>
    <n v="118"/>
    <s v="RDW 1412"/>
    <n v="195000"/>
    <x v="40"/>
    <x v="10"/>
    <x v="0"/>
    <x v="5"/>
    <n v="105300"/>
    <n v="73710"/>
    <n v="73710"/>
    <x v="3"/>
  </r>
  <r>
    <n v="119"/>
    <s v="ADN 1262"/>
    <n v="242900"/>
    <x v="40"/>
    <x v="43"/>
    <x v="0"/>
    <x v="5"/>
    <n v="131166"/>
    <n v="91816.200000000012"/>
    <n v="91816.200000000012"/>
    <x v="3"/>
  </r>
  <r>
    <n v="120"/>
    <s v="JNL 1349"/>
    <n v="240000"/>
    <x v="40"/>
    <x v="16"/>
    <x v="0"/>
    <x v="5"/>
    <n v="129600"/>
    <n v="90720"/>
    <n v="90720"/>
    <x v="3"/>
  </r>
  <r>
    <n v="121"/>
    <s v="NUR 1296"/>
    <n v="238000"/>
    <x v="40"/>
    <x v="22"/>
    <x v="0"/>
    <x v="5"/>
    <n v="128520"/>
    <n v="89964"/>
    <n v="89964"/>
    <x v="3"/>
  </r>
  <r>
    <n v="122"/>
    <s v="YLI 1345"/>
    <n v="235000"/>
    <x v="40"/>
    <x v="22"/>
    <x v="0"/>
    <x v="5"/>
    <n v="126900"/>
    <n v="88830"/>
    <n v="88830"/>
    <x v="3"/>
  </r>
  <r>
    <n v="123"/>
    <s v="JAK 1337"/>
    <n v="283900"/>
    <x v="40"/>
    <x v="16"/>
    <x v="0"/>
    <x v="5"/>
    <n v="153306"/>
    <n v="107314.20000000001"/>
    <n v="107314.20000000001"/>
    <x v="3"/>
  </r>
  <r>
    <n v="124"/>
    <s v="JAK 1336"/>
    <n v="253900"/>
    <x v="40"/>
    <x v="61"/>
    <x v="0"/>
    <x v="5"/>
    <n v="137106"/>
    <n v="95974.200000000012"/>
    <n v="95974.200000000012"/>
    <x v="3"/>
  </r>
  <r>
    <n v="125"/>
    <s v="JAK 1338"/>
    <n v="270000"/>
    <x v="40"/>
    <x v="2"/>
    <x v="0"/>
    <x v="5"/>
    <n v="145800"/>
    <n v="102060"/>
    <n v="102060"/>
    <x v="3"/>
  </r>
  <r>
    <n v="126"/>
    <s v="NUR 1342"/>
    <n v="238000"/>
    <x v="40"/>
    <x v="62"/>
    <x v="0"/>
    <x v="5"/>
    <n v="128520"/>
    <n v="89964"/>
    <n v="89964"/>
    <x v="3"/>
  </r>
  <r>
    <n v="127"/>
    <s v="JNL 1348"/>
    <n v="249000"/>
    <x v="40"/>
    <x v="2"/>
    <x v="0"/>
    <x v="5"/>
    <n v="134460"/>
    <n v="94122"/>
    <n v="94122"/>
    <x v="3"/>
  </r>
  <r>
    <n v="128"/>
    <s v="GUN 1284"/>
    <n v="232000"/>
    <x v="40"/>
    <x v="22"/>
    <x v="0"/>
    <x v="5"/>
    <n v="125280"/>
    <n v="87696"/>
    <n v="87696"/>
    <x v="3"/>
  </r>
  <r>
    <n v="129"/>
    <s v="JNL 1347"/>
    <n v="240000"/>
    <x v="40"/>
    <x v="16"/>
    <x v="0"/>
    <x v="5"/>
    <n v="129600"/>
    <n v="90720"/>
    <n v="90720"/>
    <x v="3"/>
  </r>
  <r>
    <n v="130"/>
    <s v="GUN 1330"/>
    <n v="256900"/>
    <x v="40"/>
    <x v="62"/>
    <x v="0"/>
    <x v="5"/>
    <n v="138726"/>
    <n v="97108.200000000012"/>
    <n v="97108.200000000012"/>
    <x v="3"/>
  </r>
  <r>
    <n v="131"/>
    <s v="IDR 1333"/>
    <n v="240000"/>
    <x v="40"/>
    <x v="16"/>
    <x v="0"/>
    <x v="5"/>
    <n v="129600"/>
    <n v="90720"/>
    <n v="90720"/>
    <x v="3"/>
  </r>
  <r>
    <n v="132"/>
    <s v="NUR 1340"/>
    <n v="238000"/>
    <x v="40"/>
    <x v="62"/>
    <x v="0"/>
    <x v="5"/>
    <n v="128520"/>
    <n v="89964"/>
    <n v="89964"/>
    <x v="3"/>
  </r>
  <r>
    <n v="133"/>
    <s v="NUR 1341"/>
    <n v="238000"/>
    <x v="40"/>
    <x v="62"/>
    <x v="0"/>
    <x v="5"/>
    <n v="128520"/>
    <n v="89964"/>
    <n v="89964"/>
    <x v="3"/>
  </r>
  <r>
    <n v="134"/>
    <s v="IDR 1332"/>
    <n v="235000"/>
    <x v="40"/>
    <x v="16"/>
    <x v="0"/>
    <x v="5"/>
    <n v="126900"/>
    <n v="88830"/>
    <n v="88830"/>
    <x v="3"/>
  </r>
  <r>
    <n v="135"/>
    <s v="GUN 1285"/>
    <n v="215900"/>
    <x v="40"/>
    <x v="61"/>
    <x v="0"/>
    <x v="5"/>
    <n v="116586"/>
    <n v="81610.200000000012"/>
    <n v="81610.200000000012"/>
    <x v="3"/>
  </r>
  <r>
    <n v="136"/>
    <s v="RNI 1343"/>
    <n v="249000"/>
    <x v="40"/>
    <x v="2"/>
    <x v="0"/>
    <x v="5"/>
    <n v="134460"/>
    <n v="94122"/>
    <n v="94122"/>
    <x v="3"/>
  </r>
  <r>
    <n v="137"/>
    <s v="GUN 1282"/>
    <n v="222000"/>
    <x v="40"/>
    <x v="62"/>
    <x v="0"/>
    <x v="5"/>
    <n v="119880"/>
    <n v="83916"/>
    <n v="83916"/>
    <x v="3"/>
  </r>
  <r>
    <n v="138"/>
    <s v="BHJ 1266"/>
    <n v="242900"/>
    <x v="40"/>
    <x v="16"/>
    <x v="0"/>
    <x v="5"/>
    <n v="131166"/>
    <n v="91816.200000000012"/>
    <n v="91816.200000000012"/>
    <x v="3"/>
  </r>
  <r>
    <n v="139"/>
    <s v="GIA 1070"/>
    <n v="270000"/>
    <x v="40"/>
    <x v="2"/>
    <x v="0"/>
    <x v="5"/>
    <n v="145800"/>
    <n v="102060"/>
    <n v="102060"/>
    <x v="3"/>
  </r>
  <r>
    <n v="140"/>
    <s v="NUR 1339"/>
    <n v="259000"/>
    <x v="40"/>
    <x v="16"/>
    <x v="0"/>
    <x v="5"/>
    <n v="139860"/>
    <n v="97902"/>
    <n v="97902"/>
    <x v="3"/>
  </r>
  <r>
    <n v="141"/>
    <s v="GUN 1283"/>
    <n v="256900"/>
    <x v="40"/>
    <x v="63"/>
    <x v="0"/>
    <x v="5"/>
    <n v="138726"/>
    <n v="97108.200000000012"/>
    <n v="97108.200000000012"/>
    <x v="3"/>
  </r>
  <r>
    <n v="142"/>
    <s v="GUN 1329"/>
    <n v="249000"/>
    <x v="40"/>
    <x v="62"/>
    <x v="0"/>
    <x v="5"/>
    <n v="134460"/>
    <n v="94122"/>
    <n v="94122"/>
    <x v="3"/>
  </r>
  <r>
    <n v="143"/>
    <s v="GUN 1331"/>
    <n v="256900"/>
    <x v="40"/>
    <x v="62"/>
    <x v="0"/>
    <x v="5"/>
    <n v="138726"/>
    <n v="97108.200000000012"/>
    <n v="97108.200000000012"/>
    <x v="3"/>
  </r>
  <r>
    <n v="144"/>
    <s v="MGN 4306"/>
    <n v="262000"/>
    <x v="41"/>
    <x v="5"/>
    <x v="0"/>
    <x v="5"/>
    <n v="141480"/>
    <n v="99036"/>
    <n v="99036"/>
    <x v="3"/>
  </r>
  <r>
    <n v="145"/>
    <s v="MGN 4307"/>
    <n v="262000"/>
    <x v="41"/>
    <x v="5"/>
    <x v="0"/>
    <x v="5"/>
    <n v="141480"/>
    <n v="99036"/>
    <n v="99036"/>
    <x v="3"/>
  </r>
  <r>
    <n v="146"/>
    <s v="MGN 4199"/>
    <n v="262000"/>
    <x v="41"/>
    <x v="5"/>
    <x v="0"/>
    <x v="5"/>
    <n v="141480"/>
    <n v="99036"/>
    <n v="99036"/>
    <x v="3"/>
  </r>
  <r>
    <n v="147"/>
    <s v="MGN 4235"/>
    <n v="262000"/>
    <x v="41"/>
    <x v="5"/>
    <x v="0"/>
    <x v="5"/>
    <n v="141480"/>
    <n v="99036"/>
    <n v="99036"/>
    <x v="3"/>
  </r>
  <r>
    <n v="148"/>
    <s v="PRW 4309"/>
    <n v="235900"/>
    <x v="41"/>
    <x v="5"/>
    <x v="0"/>
    <x v="5"/>
    <n v="127386"/>
    <n v="89170.200000000012"/>
    <n v="89170.200000000012"/>
    <x v="3"/>
  </r>
  <r>
    <n v="149"/>
    <s v="MGN 4308"/>
    <n v="262000"/>
    <x v="41"/>
    <x v="5"/>
    <x v="0"/>
    <x v="5"/>
    <n v="141480"/>
    <n v="99036"/>
    <n v="99036"/>
    <x v="3"/>
  </r>
  <r>
    <n v="150"/>
    <s v="PRW 4240"/>
    <n v="229000"/>
    <x v="41"/>
    <x v="5"/>
    <x v="0"/>
    <x v="5"/>
    <n v="123660"/>
    <n v="86562"/>
    <n v="86562"/>
    <x v="3"/>
  </r>
  <r>
    <n v="151"/>
    <s v="PRW 4304"/>
    <n v="215900"/>
    <x v="42"/>
    <x v="2"/>
    <x v="0"/>
    <x v="5"/>
    <n v="116586"/>
    <n v="81610.200000000012"/>
    <n v="81610.200000000012"/>
    <x v="3"/>
  </r>
  <r>
    <n v="152"/>
    <s v="DDS 4299"/>
    <n v="238000"/>
    <x v="41"/>
    <x v="42"/>
    <x v="0"/>
    <x v="5"/>
    <n v="128520"/>
    <n v="89964"/>
    <n v="89964"/>
    <x v="3"/>
  </r>
  <r>
    <n v="153"/>
    <s v="PRW 4303"/>
    <n v="215900"/>
    <x v="42"/>
    <x v="2"/>
    <x v="0"/>
    <x v="5"/>
    <n v="116586"/>
    <n v="81610.200000000012"/>
    <n v="81610.200000000012"/>
    <x v="3"/>
  </r>
  <r>
    <n v="154"/>
    <s v="IDR 4232"/>
    <n v="229000"/>
    <x v="42"/>
    <x v="2"/>
    <x v="0"/>
    <x v="5"/>
    <n v="123660"/>
    <n v="86562"/>
    <n v="86562"/>
    <x v="3"/>
  </r>
  <r>
    <n v="155"/>
    <s v="PRW 4291"/>
    <n v="215900"/>
    <x v="42"/>
    <x v="2"/>
    <x v="0"/>
    <x v="5"/>
    <n v="116586"/>
    <n v="81610.200000000012"/>
    <n v="81610.200000000012"/>
    <x v="3"/>
  </r>
  <r>
    <n v="156"/>
    <s v="IDR 4233"/>
    <n v="229000"/>
    <x v="42"/>
    <x v="2"/>
    <x v="0"/>
    <x v="5"/>
    <n v="123660"/>
    <n v="86562"/>
    <n v="86562"/>
    <x v="3"/>
  </r>
  <r>
    <n v="157"/>
    <s v="ADN 4267"/>
    <n v="175000"/>
    <x v="62"/>
    <x v="10"/>
    <x v="0"/>
    <x v="5"/>
    <n v="94500"/>
    <n v="66150"/>
    <n v="66150"/>
    <x v="3"/>
  </r>
  <r>
    <n v="158"/>
    <s v="JAK 4283"/>
    <n v="202000"/>
    <x v="62"/>
    <x v="10"/>
    <x v="0"/>
    <x v="5"/>
    <n v="109080"/>
    <n v="76356"/>
    <n v="76356"/>
    <x v="3"/>
  </r>
  <r>
    <n v="159"/>
    <s v="WRN 2197"/>
    <n v="115000"/>
    <x v="49"/>
    <x v="42"/>
    <x v="0"/>
    <x v="5"/>
    <n v="62100"/>
    <n v="43470"/>
    <n v="43470"/>
    <x v="3"/>
  </r>
  <r>
    <n v="160"/>
    <s v="MRZ 2191"/>
    <n v="99000"/>
    <x v="49"/>
    <x v="42"/>
    <x v="0"/>
    <x v="5"/>
    <n v="53460"/>
    <n v="37422"/>
    <n v="37422"/>
    <x v="3"/>
  </r>
  <r>
    <n v="161"/>
    <s v="WRN 2194"/>
    <n v="115000"/>
    <x v="49"/>
    <x v="10"/>
    <x v="0"/>
    <x v="5"/>
    <n v="62100"/>
    <n v="43470"/>
    <n v="43470"/>
    <x v="3"/>
  </r>
  <r>
    <n v="162"/>
    <s v="WRN 2192"/>
    <n v="119000"/>
    <x v="49"/>
    <x v="42"/>
    <x v="0"/>
    <x v="5"/>
    <n v="64260"/>
    <n v="44982"/>
    <n v="44982"/>
    <x v="3"/>
  </r>
  <r>
    <n v="163"/>
    <s v="WRN 2195"/>
    <n v="115000"/>
    <x v="49"/>
    <x v="42"/>
    <x v="0"/>
    <x v="5"/>
    <n v="62100"/>
    <n v="43470"/>
    <n v="43470"/>
    <x v="3"/>
  </r>
  <r>
    <n v="164"/>
    <s v="WRN 2128"/>
    <n v="112000"/>
    <x v="49"/>
    <x v="42"/>
    <x v="0"/>
    <x v="5"/>
    <n v="60480"/>
    <n v="42336"/>
    <n v="42336"/>
    <x v="3"/>
  </r>
  <r>
    <n v="165"/>
    <s v="MRZ 2188"/>
    <n v="99000"/>
    <x v="49"/>
    <x v="42"/>
    <x v="0"/>
    <x v="5"/>
    <n v="53460"/>
    <n v="37422"/>
    <n v="37422"/>
    <x v="3"/>
  </r>
  <r>
    <n v="166"/>
    <s v="WRN 2148"/>
    <n v="118000"/>
    <x v="49"/>
    <x v="42"/>
    <x v="0"/>
    <x v="5"/>
    <n v="63720"/>
    <n v="44604"/>
    <n v="44604"/>
    <x v="3"/>
  </r>
  <r>
    <n v="167"/>
    <s v="WRN 2196"/>
    <n v="115000"/>
    <x v="49"/>
    <x v="42"/>
    <x v="0"/>
    <x v="5"/>
    <n v="62100"/>
    <n v="43470"/>
    <n v="43470"/>
    <x v="3"/>
  </r>
  <r>
    <n v="168"/>
    <s v="MRZ 2183"/>
    <n v="99000"/>
    <x v="49"/>
    <x v="42"/>
    <x v="0"/>
    <x v="5"/>
    <n v="53460"/>
    <n v="37422"/>
    <n v="37422"/>
    <x v="3"/>
  </r>
  <r>
    <n v="169"/>
    <s v="MRZ 2190"/>
    <n v="99000"/>
    <x v="49"/>
    <x v="42"/>
    <x v="0"/>
    <x v="5"/>
    <n v="53460"/>
    <n v="37422"/>
    <n v="37422"/>
    <x v="3"/>
  </r>
  <r>
    <n v="170"/>
    <s v="ZUK 9446"/>
    <n v="195900"/>
    <x v="47"/>
    <x v="27"/>
    <x v="0"/>
    <x v="5"/>
    <n v="105786"/>
    <n v="74050.2"/>
    <n v="74050.2"/>
    <x v="3"/>
  </r>
  <r>
    <n v="171"/>
    <s v="RZY 9437"/>
    <n v="179000"/>
    <x v="47"/>
    <x v="27"/>
    <x v="0"/>
    <x v="5"/>
    <n v="96660"/>
    <n v="67662"/>
    <n v="67662"/>
    <x v="3"/>
  </r>
  <r>
    <n v="172"/>
    <s v="ZUK 9414"/>
    <n v="175000"/>
    <x v="47"/>
    <x v="27"/>
    <x v="0"/>
    <x v="5"/>
    <n v="94500"/>
    <n v="66150"/>
    <n v="66150"/>
    <x v="3"/>
  </r>
  <r>
    <n v="173"/>
    <s v="ZUK 9415"/>
    <n v="175000"/>
    <x v="47"/>
    <x v="64"/>
    <x v="0"/>
    <x v="5"/>
    <n v="94500"/>
    <n v="66150"/>
    <n v="66150"/>
    <x v="3"/>
  </r>
  <r>
    <n v="174"/>
    <s v="RZY 9438"/>
    <n v="173900"/>
    <x v="47"/>
    <x v="27"/>
    <x v="0"/>
    <x v="5"/>
    <n v="93906"/>
    <n v="65734.2"/>
    <n v="65734.2"/>
    <x v="3"/>
  </r>
  <r>
    <n v="175"/>
    <s v="MBR 9435"/>
    <n v="209000"/>
    <x v="47"/>
    <x v="64"/>
    <x v="0"/>
    <x v="5"/>
    <n v="112860"/>
    <n v="79002"/>
    <n v="79002"/>
    <x v="3"/>
  </r>
  <r>
    <n v="176"/>
    <s v="ZUK 9447"/>
    <n v="202000"/>
    <x v="47"/>
    <x v="27"/>
    <x v="0"/>
    <x v="5"/>
    <n v="109080"/>
    <n v="76356"/>
    <n v="76356"/>
    <x v="3"/>
  </r>
  <r>
    <n v="177"/>
    <s v="DNZ 9364"/>
    <n v="152000"/>
    <x v="47"/>
    <x v="27"/>
    <x v="0"/>
    <x v="5"/>
    <n v="82080"/>
    <n v="57456"/>
    <n v="57456"/>
    <x v="3"/>
  </r>
  <r>
    <n v="178"/>
    <s v="MBR 9436"/>
    <n v="196000"/>
    <x v="47"/>
    <x v="2"/>
    <x v="0"/>
    <x v="5"/>
    <n v="105840"/>
    <n v="74088"/>
    <n v="74088"/>
    <x v="3"/>
  </r>
  <r>
    <n v="179"/>
    <s v="ZRN 9441"/>
    <n v="210000"/>
    <x v="47"/>
    <x v="27"/>
    <x v="0"/>
    <x v="5"/>
    <n v="113400"/>
    <n v="79380"/>
    <n v="79380"/>
    <x v="3"/>
  </r>
  <r>
    <n v="180"/>
    <s v="RZY 9385"/>
    <n v="173900"/>
    <x v="47"/>
    <x v="27"/>
    <x v="0"/>
    <x v="5"/>
    <n v="93906"/>
    <n v="65734.2"/>
    <n v="65734.2"/>
    <x v="3"/>
  </r>
  <r>
    <n v="181"/>
    <s v="DNZ 9366"/>
    <n v="175000"/>
    <x v="47"/>
    <x v="27"/>
    <x v="0"/>
    <x v="5"/>
    <n v="94500"/>
    <n v="66150"/>
    <n v="66150"/>
    <x v="3"/>
  </r>
  <r>
    <n v="182"/>
    <s v="ZUK 9445"/>
    <n v="195900"/>
    <x v="47"/>
    <x v="27"/>
    <x v="0"/>
    <x v="5"/>
    <n v="105786"/>
    <n v="74050.2"/>
    <n v="74050.2"/>
    <x v="3"/>
  </r>
  <r>
    <n v="183"/>
    <s v="RZY 9386"/>
    <n v="179000"/>
    <x v="47"/>
    <x v="27"/>
    <x v="0"/>
    <x v="5"/>
    <n v="96660"/>
    <n v="67662"/>
    <n v="67662"/>
    <x v="3"/>
  </r>
  <r>
    <n v="184"/>
    <s v="ZRN 9442"/>
    <n v="165000"/>
    <x v="47"/>
    <x v="27"/>
    <x v="0"/>
    <x v="5"/>
    <n v="89100"/>
    <n v="62370"/>
    <n v="62370"/>
    <x v="3"/>
  </r>
  <r>
    <n v="185"/>
    <s v="SRP 9439"/>
    <n v="202000"/>
    <x v="47"/>
    <x v="2"/>
    <x v="0"/>
    <x v="5"/>
    <n v="109080"/>
    <n v="76356"/>
    <n v="76356"/>
    <x v="3"/>
  </r>
  <r>
    <n v="186"/>
    <s v="ZRN 9443"/>
    <n v="163000"/>
    <x v="47"/>
    <x v="27"/>
    <x v="0"/>
    <x v="5"/>
    <n v="88020"/>
    <n v="61614"/>
    <n v="61614"/>
    <x v="3"/>
  </r>
  <r>
    <n v="187"/>
    <s v="ZRN 9444"/>
    <n v="168000"/>
    <x v="47"/>
    <x v="27"/>
    <x v="0"/>
    <x v="5"/>
    <n v="90720"/>
    <n v="63504"/>
    <n v="63504"/>
    <x v="3"/>
  </r>
  <r>
    <n v="188"/>
    <s v="ZRN 9407"/>
    <n v="157000"/>
    <x v="63"/>
    <x v="27"/>
    <x v="0"/>
    <x v="5"/>
    <n v="84780"/>
    <n v="59346"/>
    <n v="59346"/>
    <x v="3"/>
  </r>
  <r>
    <n v="189"/>
    <s v="SRP 9440"/>
    <n v="140000"/>
    <x v="63"/>
    <x v="65"/>
    <x v="0"/>
    <x v="5"/>
    <n v="75600"/>
    <n v="52920"/>
    <n v="52920"/>
    <x v="3"/>
  </r>
  <r>
    <n v="190"/>
    <s v="DDR 8331"/>
    <n v="70000"/>
    <x v="50"/>
    <x v="0"/>
    <x v="0"/>
    <x v="5"/>
    <n v="37800"/>
    <n v="26460"/>
    <n v="26460"/>
    <x v="3"/>
  </r>
  <r>
    <n v="191"/>
    <s v="IMN 8313"/>
    <n v="72900"/>
    <x v="50"/>
    <x v="0"/>
    <x v="0"/>
    <x v="5"/>
    <n v="39366"/>
    <n v="27556.2"/>
    <n v="27556.2"/>
    <x v="3"/>
  </r>
  <r>
    <n v="192"/>
    <s v="DDR 8392"/>
    <n v="70000"/>
    <x v="50"/>
    <x v="0"/>
    <x v="0"/>
    <x v="5"/>
    <n v="37800"/>
    <n v="26460"/>
    <n v="26460"/>
    <x v="3"/>
  </r>
  <r>
    <n v="193"/>
    <s v="DDR 8303"/>
    <n v="75000"/>
    <x v="50"/>
    <x v="0"/>
    <x v="0"/>
    <x v="5"/>
    <n v="40500"/>
    <n v="28350"/>
    <n v="28350"/>
    <x v="3"/>
  </r>
  <r>
    <n v="194"/>
    <s v="IMN 8399"/>
    <n v="74000"/>
    <x v="50"/>
    <x v="0"/>
    <x v="0"/>
    <x v="5"/>
    <n v="39960"/>
    <n v="27972"/>
    <n v="27972"/>
    <x v="3"/>
  </r>
  <r>
    <n v="195"/>
    <s v="DDR 8294"/>
    <n v="70000"/>
    <x v="50"/>
    <x v="0"/>
    <x v="0"/>
    <x v="5"/>
    <n v="37800"/>
    <n v="26460"/>
    <n v="26460"/>
    <x v="3"/>
  </r>
  <r>
    <n v="196"/>
    <s v="DDR 8304"/>
    <n v="75000"/>
    <x v="50"/>
    <x v="0"/>
    <x v="0"/>
    <x v="5"/>
    <n v="40500"/>
    <n v="28350"/>
    <n v="28350"/>
    <x v="3"/>
  </r>
  <r>
    <n v="197"/>
    <s v="DDR 8393"/>
    <n v="70000"/>
    <x v="50"/>
    <x v="0"/>
    <x v="0"/>
    <x v="5"/>
    <n v="37800"/>
    <n v="26460"/>
    <n v="26460"/>
    <x v="3"/>
  </r>
  <r>
    <n v="198"/>
    <s v="DDR 8394"/>
    <n v="70000"/>
    <x v="50"/>
    <x v="0"/>
    <x v="0"/>
    <x v="5"/>
    <n v="37800"/>
    <n v="26460"/>
    <n v="26460"/>
    <x v="3"/>
  </r>
  <r>
    <n v="199"/>
    <s v="KIM 8315"/>
    <n v="89000"/>
    <x v="50"/>
    <x v="0"/>
    <x v="0"/>
    <x v="5"/>
    <n v="48060"/>
    <n v="33642"/>
    <n v="33642"/>
    <x v="3"/>
  </r>
  <r>
    <n v="200"/>
    <s v="KIM 8400"/>
    <n v="84000"/>
    <x v="50"/>
    <x v="0"/>
    <x v="0"/>
    <x v="5"/>
    <n v="45360"/>
    <n v="31752"/>
    <n v="31752"/>
    <x v="3"/>
  </r>
  <r>
    <n v="201"/>
    <s v="KIM 8401"/>
    <n v="87000"/>
    <x v="50"/>
    <x v="0"/>
    <x v="0"/>
    <x v="5"/>
    <n v="46980"/>
    <n v="32886"/>
    <n v="32886"/>
    <x v="3"/>
  </r>
  <r>
    <n v="202"/>
    <s v="KIM 8402"/>
    <n v="87000"/>
    <x v="50"/>
    <x v="0"/>
    <x v="0"/>
    <x v="5"/>
    <n v="46980"/>
    <n v="32886"/>
    <n v="32886"/>
    <x v="3"/>
  </r>
  <r>
    <n v="203"/>
    <s v="KIM 8263"/>
    <n v="89000"/>
    <x v="50"/>
    <x v="0"/>
    <x v="0"/>
    <x v="5"/>
    <n v="48060"/>
    <n v="33642"/>
    <n v="33642"/>
    <x v="3"/>
  </r>
  <r>
    <n v="204"/>
    <s v="IMN 8398"/>
    <n v="74000"/>
    <x v="50"/>
    <x v="0"/>
    <x v="0"/>
    <x v="5"/>
    <n v="39960"/>
    <n v="27972"/>
    <n v="27972"/>
    <x v="3"/>
  </r>
  <r>
    <n v="205"/>
    <s v="DDR 8297"/>
    <n v="95000"/>
    <x v="50"/>
    <x v="0"/>
    <x v="0"/>
    <x v="5"/>
    <n v="51300"/>
    <n v="35910"/>
    <n v="35910"/>
    <x v="3"/>
  </r>
  <r>
    <n v="206"/>
    <s v="MRZ 2199"/>
    <n v="105000"/>
    <x v="51"/>
    <x v="0"/>
    <x v="0"/>
    <x v="5"/>
    <n v="56700"/>
    <n v="39690"/>
    <n v="39690"/>
    <x v="3"/>
  </r>
  <r>
    <n v="207"/>
    <s v="MRZ 2198"/>
    <n v="102000"/>
    <x v="51"/>
    <x v="0"/>
    <x v="0"/>
    <x v="5"/>
    <n v="55080"/>
    <n v="38556"/>
    <n v="38556"/>
    <x v="3"/>
  </r>
  <r>
    <n v="208"/>
    <s v="MRZ 2200"/>
    <n v="95000"/>
    <x v="51"/>
    <x v="0"/>
    <x v="0"/>
    <x v="5"/>
    <n v="51300"/>
    <n v="35910"/>
    <n v="35910"/>
    <x v="3"/>
  </r>
  <r>
    <n v="209"/>
    <s v="SNY 6075"/>
    <n v="229000"/>
    <x v="64"/>
    <x v="1"/>
    <x v="0"/>
    <x v="6"/>
    <n v="123660"/>
    <n v="86562"/>
    <n v="86562"/>
    <x v="3"/>
  </r>
  <r>
    <n v="210"/>
    <s v="DEN 6107"/>
    <n v="240000"/>
    <x v="64"/>
    <x v="66"/>
    <x v="0"/>
    <x v="6"/>
    <n v="129600"/>
    <n v="90720"/>
    <n v="90720"/>
    <x v="3"/>
  </r>
  <r>
    <n v="211"/>
    <s v="SNY 6076"/>
    <n v="229000"/>
    <x v="64"/>
    <x v="66"/>
    <x v="0"/>
    <x v="6"/>
    <n v="123660"/>
    <n v="86562"/>
    <n v="86562"/>
    <x v="3"/>
  </r>
  <r>
    <n v="212"/>
    <s v="MLY 6316"/>
    <n v="210000"/>
    <x v="64"/>
    <x v="1"/>
    <x v="0"/>
    <x v="1"/>
    <n v="113400"/>
    <n v="79380"/>
    <n v="79380"/>
    <x v="3"/>
  </r>
  <r>
    <n v="213"/>
    <s v="GRL 6000"/>
    <n v="320000"/>
    <x v="64"/>
    <x v="1"/>
    <x v="0"/>
    <x v="0"/>
    <n v="172800"/>
    <n v="120960"/>
    <n v="120960"/>
    <x v="3"/>
  </r>
  <r>
    <n v="214"/>
    <s v="DEN 6106"/>
    <n v="256500"/>
    <x v="64"/>
    <x v="1"/>
    <x v="0"/>
    <x v="1"/>
    <n v="138510"/>
    <n v="96957"/>
    <n v="96957"/>
    <x v="3"/>
  </r>
  <r>
    <n v="215"/>
    <s v="SNY 6137"/>
    <n v="222000"/>
    <x v="64"/>
    <x v="1"/>
    <x v="0"/>
    <x v="1"/>
    <n v="119880"/>
    <n v="83916"/>
    <n v="83916"/>
    <x v="3"/>
  </r>
  <r>
    <n v="216"/>
    <s v="ENI 6119"/>
    <n v="189000"/>
    <x v="64"/>
    <x v="5"/>
    <x v="0"/>
    <x v="1"/>
    <n v="102060"/>
    <n v="71442"/>
    <n v="71442"/>
    <x v="3"/>
  </r>
  <r>
    <n v="217"/>
    <s v="DEN 6112"/>
    <n v="208000"/>
    <x v="64"/>
    <x v="0"/>
    <x v="0"/>
    <x v="0"/>
    <n v="112320"/>
    <n v="78624"/>
    <n v="78624"/>
    <x v="3"/>
  </r>
  <r>
    <n v="218"/>
    <s v="GRL 6126"/>
    <n v="249000"/>
    <x v="64"/>
    <x v="54"/>
    <x v="0"/>
    <x v="1"/>
    <n v="134460"/>
    <n v="94122"/>
    <n v="94122"/>
    <x v="3"/>
  </r>
  <r>
    <n v="219"/>
    <s v="SNY 6136"/>
    <n v="229000"/>
    <x v="64"/>
    <x v="0"/>
    <x v="0"/>
    <x v="1"/>
    <n v="123660"/>
    <n v="86562"/>
    <n v="86562"/>
    <x v="3"/>
  </r>
  <r>
    <n v="220"/>
    <s v="JJO 6057"/>
    <n v="238000"/>
    <x v="64"/>
    <x v="2"/>
    <x v="0"/>
    <x v="0"/>
    <n v="128520"/>
    <n v="89964"/>
    <n v="89964"/>
    <x v="3"/>
  </r>
  <r>
    <n v="221"/>
    <s v="MLY 6069"/>
    <n v="208000"/>
    <x v="64"/>
    <x v="1"/>
    <x v="0"/>
    <x v="1"/>
    <n v="112320"/>
    <n v="78624"/>
    <n v="78624"/>
    <x v="3"/>
  </r>
  <r>
    <n v="222"/>
    <s v="GRL 6125"/>
    <n v="249000"/>
    <x v="64"/>
    <x v="0"/>
    <x v="0"/>
    <x v="1"/>
    <n v="134460"/>
    <n v="94122"/>
    <n v="94122"/>
    <x v="3"/>
  </r>
  <r>
    <n v="223"/>
    <s v="MLY 6132"/>
    <n v="208000"/>
    <x v="64"/>
    <x v="1"/>
    <x v="0"/>
    <x v="1"/>
    <n v="112320"/>
    <n v="78624"/>
    <n v="78624"/>
    <x v="3"/>
  </r>
  <r>
    <n v="224"/>
    <s v="ENI 6114"/>
    <n v="189000"/>
    <x v="64"/>
    <x v="2"/>
    <x v="0"/>
    <x v="0"/>
    <n v="102060"/>
    <n v="71442"/>
    <n v="71442"/>
    <x v="3"/>
  </r>
  <r>
    <n v="225"/>
    <s v="GRL 6054"/>
    <n v="299000"/>
    <x v="64"/>
    <x v="2"/>
    <x v="0"/>
    <x v="1"/>
    <n v="161460"/>
    <n v="113022"/>
    <n v="113022"/>
    <x v="3"/>
  </r>
  <r>
    <n v="226"/>
    <s v="GRL 6088"/>
    <n v="225000"/>
    <x v="64"/>
    <x v="2"/>
    <x v="0"/>
    <x v="1"/>
    <n v="121500"/>
    <n v="85050"/>
    <n v="85050"/>
    <x v="3"/>
  </r>
  <r>
    <n v="227"/>
    <s v="DEN 6113"/>
    <n v="208000"/>
    <x v="64"/>
    <x v="1"/>
    <x v="0"/>
    <x v="0"/>
    <n v="112320"/>
    <n v="78624"/>
    <n v="78624"/>
    <x v="3"/>
  </r>
  <r>
    <n v="228"/>
    <s v="DEN 6108"/>
    <n v="249000"/>
    <x v="64"/>
    <x v="0"/>
    <x v="0"/>
    <x v="0"/>
    <n v="134460"/>
    <n v="94122"/>
    <n v="94122"/>
    <x v="3"/>
  </r>
  <r>
    <n v="229"/>
    <s v="IWA 7351"/>
    <n v="195000"/>
    <x v="46"/>
    <x v="0"/>
    <x v="0"/>
    <x v="0"/>
    <n v="105300"/>
    <n v="73710"/>
    <n v="73710"/>
    <x v="3"/>
  </r>
  <r>
    <n v="230"/>
    <s v="DCS 7348"/>
    <n v="170000"/>
    <x v="46"/>
    <x v="0"/>
    <x v="0"/>
    <x v="7"/>
    <n v="91800"/>
    <n v="64260"/>
    <n v="64260"/>
    <x v="3"/>
  </r>
  <r>
    <n v="231"/>
    <s v="DCS 7295"/>
    <n v="162000"/>
    <x v="46"/>
    <x v="0"/>
    <x v="0"/>
    <x v="7"/>
    <n v="87480"/>
    <n v="61236"/>
    <n v="61236"/>
    <x v="3"/>
  </r>
  <r>
    <n v="232"/>
    <s v="IWA 7350"/>
    <n v="195000"/>
    <x v="46"/>
    <x v="0"/>
    <x v="0"/>
    <x v="0"/>
    <n v="105300"/>
    <n v="73710"/>
    <n v="73710"/>
    <x v="3"/>
  </r>
  <r>
    <n v="233"/>
    <s v="DCS 7346"/>
    <n v="165000"/>
    <x v="46"/>
    <x v="0"/>
    <x v="0"/>
    <x v="7"/>
    <n v="89100"/>
    <n v="62370"/>
    <n v="62370"/>
    <x v="3"/>
  </r>
  <r>
    <n v="234"/>
    <s v="GRL 6124"/>
    <n v="249000"/>
    <x v="64"/>
    <x v="0"/>
    <x v="0"/>
    <x v="1"/>
    <n v="134460"/>
    <n v="94122"/>
    <n v="94122"/>
    <x v="3"/>
  </r>
  <r>
    <n v="235"/>
    <s v="GRL 6127"/>
    <n v="249000"/>
    <x v="64"/>
    <x v="0"/>
    <x v="0"/>
    <x v="1"/>
    <n v="134460"/>
    <n v="94122"/>
    <n v="94122"/>
    <x v="3"/>
  </r>
  <r>
    <n v="236"/>
    <s v="GGT 0794"/>
    <n v="185000"/>
    <x v="27"/>
    <x v="28"/>
    <x v="0"/>
    <x v="5"/>
    <n v="99900"/>
    <n v="69930"/>
    <n v="69930"/>
    <x v="3"/>
  </r>
  <r>
    <n v="237"/>
    <s v="GGT 0795"/>
    <n v="185000"/>
    <x v="27"/>
    <x v="28"/>
    <x v="0"/>
    <x v="5"/>
    <n v="99900"/>
    <n v="69930"/>
    <n v="69930"/>
    <x v="3"/>
  </r>
  <r>
    <n v="238"/>
    <s v="GGT 0796"/>
    <n v="185000"/>
    <x v="27"/>
    <x v="28"/>
    <x v="0"/>
    <x v="5"/>
    <n v="99900"/>
    <n v="69930"/>
    <n v="69930"/>
    <x v="3"/>
  </r>
  <r>
    <n v="239"/>
    <s v="GGT 0797"/>
    <n v="185000"/>
    <x v="27"/>
    <x v="28"/>
    <x v="0"/>
    <x v="5"/>
    <n v="99900"/>
    <n v="69930"/>
    <n v="69930"/>
    <x v="3"/>
  </r>
  <r>
    <n v="240"/>
    <s v="GGT 0798"/>
    <n v="185000"/>
    <x v="61"/>
    <x v="28"/>
    <x v="0"/>
    <x v="5"/>
    <n v="99900"/>
    <n v="69930"/>
    <n v="69930"/>
    <x v="3"/>
  </r>
  <r>
    <n v="241"/>
    <s v="GGT 0629"/>
    <n v="198000"/>
    <x v="28"/>
    <x v="28"/>
    <x v="0"/>
    <x v="5"/>
    <n v="106920"/>
    <n v="74844"/>
    <n v="74844"/>
    <x v="3"/>
  </r>
  <r>
    <n v="242"/>
    <s v="GGT 1327"/>
    <n v="425000"/>
    <x v="28"/>
    <x v="28"/>
    <x v="0"/>
    <x v="5"/>
    <n v="229500"/>
    <n v="160650"/>
    <n v="160650"/>
    <x v="3"/>
  </r>
  <r>
    <n v="243"/>
    <s v="GGT 1414"/>
    <n v="415000"/>
    <x v="65"/>
    <x v="2"/>
    <x v="0"/>
    <x v="5"/>
    <n v="224100"/>
    <n v="156870"/>
    <n v="156870"/>
    <x v="3"/>
  </r>
  <r>
    <n v="244"/>
    <s v="GGT 0622"/>
    <n v="185000"/>
    <x v="40"/>
    <x v="16"/>
    <x v="0"/>
    <x v="5"/>
    <n v="99900"/>
    <n v="69930"/>
    <n v="69930"/>
    <x v="3"/>
  </r>
  <r>
    <n v="245"/>
    <s v="GGT 4311"/>
    <n v="350000"/>
    <x v="41"/>
    <x v="2"/>
    <x v="0"/>
    <x v="5"/>
    <n v="189000"/>
    <n v="132300"/>
    <n v="132300"/>
    <x v="3"/>
  </r>
  <r>
    <n v="246"/>
    <s v="AMD 0455"/>
    <n v="119000"/>
    <x v="41"/>
    <x v="2"/>
    <x v="0"/>
    <x v="5"/>
    <n v="64260"/>
    <n v="44982"/>
    <n v="44982"/>
    <x v="3"/>
  </r>
  <r>
    <n v="247"/>
    <s v="GUM 0478"/>
    <n v="122000"/>
    <x v="27"/>
    <x v="28"/>
    <x v="1"/>
    <x v="5"/>
    <n v="65880"/>
    <n v="46116"/>
    <n v="46116"/>
    <x v="3"/>
  </r>
  <r>
    <n v="248"/>
    <s v="DVD 0717"/>
    <n v="112000"/>
    <x v="27"/>
    <x v="28"/>
    <x v="1"/>
    <x v="5"/>
    <n v="60480"/>
    <n v="42336"/>
    <n v="42336"/>
    <x v="3"/>
  </r>
  <r>
    <n v="249"/>
    <s v="DVD 0715"/>
    <n v="112000"/>
    <x v="27"/>
    <x v="28"/>
    <x v="1"/>
    <x v="5"/>
    <n v="60480"/>
    <n v="42336"/>
    <n v="42336"/>
    <x v="3"/>
  </r>
  <r>
    <n v="250"/>
    <s v="DUL 3265"/>
    <n v="126900"/>
    <x v="27"/>
    <x v="28"/>
    <x v="1"/>
    <x v="5"/>
    <n v="68526"/>
    <n v="47968.2"/>
    <n v="47968.2"/>
    <x v="3"/>
  </r>
  <r>
    <n v="251"/>
    <s v="DVD 0707"/>
    <n v="115000"/>
    <x v="27"/>
    <x v="28"/>
    <x v="1"/>
    <x v="5"/>
    <n v="62100"/>
    <n v="43470"/>
    <n v="43470"/>
    <x v="3"/>
  </r>
  <r>
    <n v="252"/>
    <s v="GUM 0473"/>
    <n v="119000"/>
    <x v="27"/>
    <x v="28"/>
    <x v="1"/>
    <x v="5"/>
    <n v="64260"/>
    <n v="44982"/>
    <n v="44982"/>
    <x v="3"/>
  </r>
  <r>
    <n v="253"/>
    <s v="DVD 0708"/>
    <n v="122900"/>
    <x v="27"/>
    <x v="28"/>
    <x v="1"/>
    <x v="5"/>
    <n v="66366"/>
    <n v="46456.2"/>
    <n v="46456.2"/>
    <x v="3"/>
  </r>
  <r>
    <n v="254"/>
    <s v="DVD 0714"/>
    <n v="122900"/>
    <x v="27"/>
    <x v="28"/>
    <x v="1"/>
    <x v="5"/>
    <n v="66366"/>
    <n v="46456.2"/>
    <n v="46456.2"/>
    <x v="3"/>
  </r>
  <r>
    <n v="255"/>
    <s v="DVD 0709"/>
    <n v="126900"/>
    <x v="28"/>
    <x v="28"/>
    <x v="1"/>
    <x v="5"/>
    <n v="68526"/>
    <n v="47968.2"/>
    <n v="47968.2"/>
    <x v="3"/>
  </r>
  <r>
    <n v="256"/>
    <s v="JJS 0780"/>
    <n v="126900"/>
    <x v="28"/>
    <x v="28"/>
    <x v="1"/>
    <x v="5"/>
    <n v="68526"/>
    <n v="47968.2"/>
    <n v="47968.2"/>
    <x v="3"/>
  </r>
  <r>
    <n v="257"/>
    <s v="DVD 0743"/>
    <n v="122900"/>
    <x v="28"/>
    <x v="28"/>
    <x v="1"/>
    <x v="5"/>
    <n v="66366"/>
    <n v="46456.2"/>
    <n v="46456.2"/>
    <x v="3"/>
  </r>
  <r>
    <n v="258"/>
    <s v="DNW 5250"/>
    <n v="183900"/>
    <x v="33"/>
    <x v="8"/>
    <x v="1"/>
    <x v="5"/>
    <n v="99306"/>
    <n v="69514.2"/>
    <n v="69514.2"/>
    <x v="3"/>
  </r>
  <r>
    <n v="259"/>
    <s v="DNW 5287"/>
    <n v="175000"/>
    <x v="33"/>
    <x v="8"/>
    <x v="1"/>
    <x v="5"/>
    <n v="94500"/>
    <n v="66150"/>
    <n v="66150"/>
    <x v="3"/>
  </r>
  <r>
    <n v="260"/>
    <s v="DUL 5288"/>
    <n v="189000"/>
    <x v="33"/>
    <x v="8"/>
    <x v="1"/>
    <x v="5"/>
    <n v="102060"/>
    <n v="71442"/>
    <n v="71442"/>
    <x v="3"/>
  </r>
  <r>
    <n v="261"/>
    <s v="DUL 3297"/>
    <n v="149000"/>
    <x v="36"/>
    <x v="21"/>
    <x v="1"/>
    <x v="5"/>
    <n v="80460"/>
    <n v="56322"/>
    <n v="56322"/>
    <x v="3"/>
  </r>
  <r>
    <n v="262"/>
    <s v="DUL 3302"/>
    <n v="155000"/>
    <x v="36"/>
    <x v="21"/>
    <x v="1"/>
    <x v="5"/>
    <n v="83700"/>
    <n v="58590"/>
    <n v="58590"/>
    <x v="3"/>
  </r>
  <r>
    <n v="263"/>
    <s v="DUL 3298"/>
    <n v="160000"/>
    <x v="36"/>
    <x v="21"/>
    <x v="1"/>
    <x v="5"/>
    <n v="86400"/>
    <n v="60480"/>
    <n v="60480"/>
    <x v="3"/>
  </r>
  <r>
    <n v="264"/>
    <s v="DUL 3271"/>
    <n v="153900"/>
    <x v="36"/>
    <x v="21"/>
    <x v="1"/>
    <x v="5"/>
    <n v="83106"/>
    <n v="58174.2"/>
    <n v="58174.2"/>
    <x v="3"/>
  </r>
  <r>
    <n v="265"/>
    <s v="HSB 3283"/>
    <n v="142000"/>
    <x v="36"/>
    <x v="8"/>
    <x v="1"/>
    <x v="5"/>
    <n v="76680"/>
    <n v="53676"/>
    <n v="53676"/>
    <x v="3"/>
  </r>
  <r>
    <n v="266"/>
    <s v="HSB 3281"/>
    <n v="162000"/>
    <x v="36"/>
    <x v="8"/>
    <x v="1"/>
    <x v="5"/>
    <n v="87480"/>
    <n v="61236"/>
    <n v="61236"/>
    <x v="3"/>
  </r>
  <r>
    <n v="267"/>
    <s v="HSB 3284"/>
    <n v="162000"/>
    <x v="36"/>
    <x v="8"/>
    <x v="1"/>
    <x v="5"/>
    <n v="87480"/>
    <n v="61236"/>
    <n v="61236"/>
    <x v="3"/>
  </r>
  <r>
    <n v="268"/>
    <s v="DNW 3261"/>
    <n v="183900"/>
    <x v="36"/>
    <x v="8"/>
    <x v="1"/>
    <x v="5"/>
    <n v="99306"/>
    <n v="69514.2"/>
    <n v="69514.2"/>
    <x v="3"/>
  </r>
  <r>
    <n v="269"/>
    <s v="DUL 3299"/>
    <n v="155000"/>
    <x v="36"/>
    <x v="8"/>
    <x v="1"/>
    <x v="5"/>
    <n v="83700"/>
    <n v="58590"/>
    <n v="58590"/>
    <x v="3"/>
  </r>
  <r>
    <n v="270"/>
    <s v="GIN 3280"/>
    <n v="149000"/>
    <x v="36"/>
    <x v="8"/>
    <x v="1"/>
    <x v="5"/>
    <n v="80460"/>
    <n v="56322"/>
    <n v="56322"/>
    <x v="3"/>
  </r>
  <r>
    <n v="271"/>
    <s v="DUL 3263"/>
    <n v="168000"/>
    <x v="36"/>
    <x v="8"/>
    <x v="1"/>
    <x v="5"/>
    <n v="90720"/>
    <n v="63504"/>
    <n v="63504"/>
    <x v="3"/>
  </r>
  <r>
    <n v="272"/>
    <s v="DUL 3236"/>
    <n v="169000"/>
    <x v="36"/>
    <x v="8"/>
    <x v="1"/>
    <x v="5"/>
    <n v="91260"/>
    <n v="63882"/>
    <n v="63882"/>
    <x v="3"/>
  </r>
  <r>
    <n v="273"/>
    <s v="ADN 3249"/>
    <n v="202000"/>
    <x v="36"/>
    <x v="8"/>
    <x v="1"/>
    <x v="5"/>
    <n v="109080"/>
    <n v="76356"/>
    <n v="76356"/>
    <x v="3"/>
  </r>
  <r>
    <n v="274"/>
    <s v="DUL 3301"/>
    <n v="236900"/>
    <x v="36"/>
    <x v="8"/>
    <x v="1"/>
    <x v="5"/>
    <n v="127926"/>
    <n v="89548.200000000012"/>
    <n v="89548.200000000012"/>
    <x v="3"/>
  </r>
  <r>
    <n v="275"/>
    <s v="DNW 3307"/>
    <n v="172900"/>
    <x v="36"/>
    <x v="8"/>
    <x v="1"/>
    <x v="5"/>
    <n v="93366"/>
    <n v="65356.2"/>
    <n v="65356.2"/>
    <x v="3"/>
  </r>
  <r>
    <n v="276"/>
    <s v="DUL 3304"/>
    <n v="169000"/>
    <x v="36"/>
    <x v="8"/>
    <x v="1"/>
    <x v="5"/>
    <n v="91260"/>
    <n v="63882"/>
    <n v="63882"/>
    <x v="3"/>
  </r>
  <r>
    <n v="277"/>
    <s v="DNW 3308"/>
    <n v="183900"/>
    <x v="36"/>
    <x v="8"/>
    <x v="1"/>
    <x v="5"/>
    <n v="99306"/>
    <n v="69514.2"/>
    <n v="69514.2"/>
    <x v="3"/>
  </r>
  <r>
    <n v="278"/>
    <s v="DUL 3295"/>
    <n v="169000"/>
    <x v="36"/>
    <x v="21"/>
    <x v="1"/>
    <x v="5"/>
    <n v="91260"/>
    <n v="63882"/>
    <n v="63882"/>
    <x v="3"/>
  </r>
  <r>
    <n v="279"/>
    <s v="DNW 3309"/>
    <n v="170000"/>
    <x v="36"/>
    <x v="8"/>
    <x v="1"/>
    <x v="5"/>
    <n v="91800"/>
    <n v="64260"/>
    <n v="64260"/>
    <x v="3"/>
  </r>
  <r>
    <n v="280"/>
    <s v="DUL 3294"/>
    <n v="169000"/>
    <x v="36"/>
    <x v="8"/>
    <x v="1"/>
    <x v="5"/>
    <n v="91260"/>
    <n v="63882"/>
    <n v="63882"/>
    <x v="3"/>
  </r>
  <r>
    <n v="281"/>
    <s v="DUL 3278"/>
    <n v="168000"/>
    <x v="36"/>
    <x v="8"/>
    <x v="1"/>
    <x v="5"/>
    <n v="90720"/>
    <n v="63504"/>
    <n v="63504"/>
    <x v="3"/>
  </r>
  <r>
    <n v="282"/>
    <s v="DUL 3296"/>
    <n v="175000"/>
    <x v="36"/>
    <x v="21"/>
    <x v="1"/>
    <x v="5"/>
    <n v="94500"/>
    <n v="66150"/>
    <n v="66150"/>
    <x v="3"/>
  </r>
  <r>
    <n v="283"/>
    <s v="DUL 3306"/>
    <n v="175000"/>
    <x v="36"/>
    <x v="21"/>
    <x v="1"/>
    <x v="5"/>
    <n v="94500"/>
    <n v="66150"/>
    <n v="66150"/>
    <x v="3"/>
  </r>
  <r>
    <n v="284"/>
    <s v="DUL 3303"/>
    <n v="175000"/>
    <x v="36"/>
    <x v="21"/>
    <x v="1"/>
    <x v="5"/>
    <n v="94500"/>
    <n v="66150"/>
    <n v="66150"/>
    <x v="3"/>
  </r>
  <r>
    <n v="285"/>
    <s v="DUL 3305"/>
    <n v="163900"/>
    <x v="36"/>
    <x v="21"/>
    <x v="1"/>
    <x v="5"/>
    <n v="88506"/>
    <n v="61954.2"/>
    <n v="61954.2"/>
    <x v="3"/>
  </r>
  <r>
    <n v="286"/>
    <s v="JAK 1290"/>
    <n v="268000"/>
    <x v="40"/>
    <x v="2"/>
    <x v="1"/>
    <x v="5"/>
    <n v="144720"/>
    <n v="101304"/>
    <n v="101304"/>
    <x v="3"/>
  </r>
  <r>
    <n v="287"/>
    <s v="YLI 1344"/>
    <n v="223900"/>
    <x v="40"/>
    <x v="22"/>
    <x v="1"/>
    <x v="5"/>
    <n v="120906"/>
    <n v="84634.200000000012"/>
    <n v="84634.200000000012"/>
    <x v="3"/>
  </r>
  <r>
    <n v="288"/>
    <s v="YLI 1219"/>
    <n v="225000"/>
    <x v="40"/>
    <x v="22"/>
    <x v="1"/>
    <x v="5"/>
    <n v="121500"/>
    <n v="85050"/>
    <n v="85050"/>
    <x v="3"/>
  </r>
  <r>
    <n v="289"/>
    <s v="YLI 1311"/>
    <n v="216000"/>
    <x v="40"/>
    <x v="22"/>
    <x v="1"/>
    <x v="5"/>
    <n v="116640"/>
    <n v="81648"/>
    <n v="81648"/>
    <x v="3"/>
  </r>
  <r>
    <n v="290"/>
    <s v="JAK 1334"/>
    <n v="236900"/>
    <x v="40"/>
    <x v="62"/>
    <x v="1"/>
    <x v="5"/>
    <n v="127926"/>
    <n v="89548.200000000012"/>
    <n v="89548.200000000012"/>
    <x v="3"/>
  </r>
  <r>
    <n v="291"/>
    <s v="ATB 1328"/>
    <n v="236900"/>
    <x v="40"/>
    <x v="2"/>
    <x v="1"/>
    <x v="5"/>
    <n v="127926"/>
    <n v="89548.200000000012"/>
    <n v="89548.200000000012"/>
    <x v="3"/>
  </r>
  <r>
    <n v="292"/>
    <s v="IDR 1287"/>
    <n v="216000"/>
    <x v="40"/>
    <x v="61"/>
    <x v="1"/>
    <x v="5"/>
    <n v="116640"/>
    <n v="81648"/>
    <n v="81648"/>
    <x v="3"/>
  </r>
  <r>
    <n v="293"/>
    <s v="YLI 1346"/>
    <n v="229000"/>
    <x v="40"/>
    <x v="62"/>
    <x v="1"/>
    <x v="5"/>
    <n v="123660"/>
    <n v="86562"/>
    <n v="86562"/>
    <x v="3"/>
  </r>
  <r>
    <n v="294"/>
    <s v="JAK 1335"/>
    <n v="270000"/>
    <x v="40"/>
    <x v="2"/>
    <x v="1"/>
    <x v="5"/>
    <n v="145800"/>
    <n v="102060"/>
    <n v="102060"/>
    <x v="3"/>
  </r>
  <r>
    <n v="295"/>
    <s v="JAK 1321"/>
    <n v="236900"/>
    <x v="40"/>
    <x v="62"/>
    <x v="1"/>
    <x v="5"/>
    <n v="127926"/>
    <n v="89548.200000000012"/>
    <n v="89548.200000000012"/>
    <x v="3"/>
  </r>
  <r>
    <n v="296"/>
    <s v="HSB 1399"/>
    <n v="182900"/>
    <x v="40"/>
    <x v="12"/>
    <x v="1"/>
    <x v="5"/>
    <n v="98766"/>
    <n v="69136.2"/>
    <n v="69136.2"/>
    <x v="3"/>
  </r>
  <r>
    <n v="297"/>
    <s v="FRN 1222"/>
    <n v="225000"/>
    <x v="40"/>
    <x v="22"/>
    <x v="1"/>
    <x v="5"/>
    <n v="121500"/>
    <n v="85050"/>
    <n v="85050"/>
    <x v="3"/>
  </r>
  <r>
    <n v="298"/>
    <s v="FHM 1270"/>
    <n v="232000"/>
    <x v="40"/>
    <x v="10"/>
    <x v="1"/>
    <x v="5"/>
    <n v="125280"/>
    <n v="87696"/>
    <n v="87696"/>
    <x v="3"/>
  </r>
  <r>
    <n v="299"/>
    <s v="DUL 1385"/>
    <n v="236900"/>
    <x v="40"/>
    <x v="10"/>
    <x v="1"/>
    <x v="5"/>
    <n v="127926"/>
    <n v="89548.200000000012"/>
    <n v="89548.200000000012"/>
    <x v="3"/>
  </r>
  <r>
    <n v="300"/>
    <s v="ADN 1226"/>
    <n v="229000"/>
    <x v="40"/>
    <x v="5"/>
    <x v="1"/>
    <x v="5"/>
    <n v="123660"/>
    <n v="86562"/>
    <n v="86562"/>
    <x v="3"/>
  </r>
  <r>
    <n v="301"/>
    <s v="FHM 1269"/>
    <n v="215900"/>
    <x v="40"/>
    <x v="10"/>
    <x v="1"/>
    <x v="5"/>
    <n v="116586"/>
    <n v="81610.200000000012"/>
    <n v="81610.200000000012"/>
    <x v="3"/>
  </r>
  <r>
    <n v="302"/>
    <s v="FHM 1391"/>
    <n v="215900"/>
    <x v="40"/>
    <x v="10"/>
    <x v="1"/>
    <x v="5"/>
    <n v="116586"/>
    <n v="81610.200000000012"/>
    <n v="81610.200000000012"/>
    <x v="3"/>
  </r>
  <r>
    <n v="303"/>
    <s v="FHM 1390"/>
    <n v="229000"/>
    <x v="40"/>
    <x v="10"/>
    <x v="1"/>
    <x v="5"/>
    <n v="123660"/>
    <n v="86562"/>
    <n v="86562"/>
    <x v="3"/>
  </r>
  <r>
    <n v="304"/>
    <s v="FHM 1392"/>
    <n v="232000"/>
    <x v="40"/>
    <x v="10"/>
    <x v="1"/>
    <x v="5"/>
    <n v="125280"/>
    <n v="87696"/>
    <n v="87696"/>
    <x v="3"/>
  </r>
  <r>
    <n v="305"/>
    <s v="FHM 1386"/>
    <n v="215900"/>
    <x v="40"/>
    <x v="10"/>
    <x v="1"/>
    <x v="5"/>
    <n v="116586"/>
    <n v="81610.200000000012"/>
    <n v="81610.200000000012"/>
    <x v="3"/>
  </r>
  <r>
    <n v="306"/>
    <s v="FRN 1396"/>
    <n v="178000"/>
    <x v="40"/>
    <x v="10"/>
    <x v="1"/>
    <x v="5"/>
    <n v="96120"/>
    <n v="67284"/>
    <n v="67284"/>
    <x v="3"/>
  </r>
  <r>
    <n v="307"/>
    <s v="FHM 1393"/>
    <n v="222000"/>
    <x v="40"/>
    <x v="10"/>
    <x v="1"/>
    <x v="5"/>
    <n v="119880"/>
    <n v="83916"/>
    <n v="83916"/>
    <x v="3"/>
  </r>
  <r>
    <n v="308"/>
    <s v="DNW 4297"/>
    <n v="159000"/>
    <x v="43"/>
    <x v="8"/>
    <x v="1"/>
    <x v="5"/>
    <n v="85860"/>
    <n v="60102"/>
    <n v="60102"/>
    <x v="3"/>
  </r>
  <r>
    <n v="309"/>
    <s v="DDS 4305"/>
    <n v="229000"/>
    <x v="41"/>
    <x v="5"/>
    <x v="1"/>
    <x v="5"/>
    <n v="123660"/>
    <n v="86562"/>
    <n v="86562"/>
    <x v="3"/>
  </r>
  <r>
    <n v="310"/>
    <s v="PRW 4310"/>
    <n v="242900"/>
    <x v="41"/>
    <x v="5"/>
    <x v="1"/>
    <x v="5"/>
    <n v="131166"/>
    <n v="91816.200000000012"/>
    <n v="91816.200000000012"/>
    <x v="3"/>
  </r>
  <r>
    <n v="311"/>
    <s v="ADN 4264"/>
    <n v="229000"/>
    <x v="41"/>
    <x v="5"/>
    <x v="1"/>
    <x v="5"/>
    <n v="123660"/>
    <n v="86562"/>
    <n v="86562"/>
    <x v="3"/>
  </r>
  <r>
    <n v="312"/>
    <s v="ADN 4258"/>
    <n v="222000"/>
    <x v="41"/>
    <x v="5"/>
    <x v="1"/>
    <x v="5"/>
    <n v="119880"/>
    <n v="83916"/>
    <n v="83916"/>
    <x v="3"/>
  </r>
  <r>
    <n v="313"/>
    <s v="ADN 4262"/>
    <n v="222000"/>
    <x v="41"/>
    <x v="5"/>
    <x v="1"/>
    <x v="5"/>
    <n v="119880"/>
    <n v="83916"/>
    <n v="83916"/>
    <x v="3"/>
  </r>
  <r>
    <n v="314"/>
    <s v="HSB 4301"/>
    <n v="175000"/>
    <x v="41"/>
    <x v="5"/>
    <x v="1"/>
    <x v="5"/>
    <n v="94500"/>
    <n v="66150"/>
    <n v="66150"/>
    <x v="3"/>
  </r>
  <r>
    <n v="315"/>
    <s v="HSB 4302"/>
    <n v="175000"/>
    <x v="41"/>
    <x v="8"/>
    <x v="1"/>
    <x v="5"/>
    <n v="94500"/>
    <n v="66150"/>
    <n v="66150"/>
    <x v="3"/>
  </r>
  <r>
    <n v="316"/>
    <s v="DUL 4300"/>
    <n v="155000"/>
    <x v="41"/>
    <x v="8"/>
    <x v="1"/>
    <x v="5"/>
    <n v="83700"/>
    <n v="58590"/>
    <n v="58590"/>
    <x v="3"/>
  </r>
  <r>
    <n v="317"/>
    <s v="FRZ 9432"/>
    <n v="205000"/>
    <x v="66"/>
    <x v="0"/>
    <x v="1"/>
    <x v="5"/>
    <n v="110700"/>
    <n v="77490"/>
    <n v="77490"/>
    <x v="3"/>
  </r>
  <r>
    <n v="318"/>
    <s v="FRZ 9332"/>
    <n v="182000"/>
    <x v="66"/>
    <x v="0"/>
    <x v="1"/>
    <x v="5"/>
    <n v="98280"/>
    <n v="68796"/>
    <n v="68796"/>
    <x v="3"/>
  </r>
  <r>
    <n v="319"/>
    <s v="FRZ 9429"/>
    <n v="305000"/>
    <x v="66"/>
    <x v="0"/>
    <x v="1"/>
    <x v="5"/>
    <n v="164700"/>
    <n v="115290"/>
    <n v="115290"/>
    <x v="3"/>
  </r>
  <r>
    <n v="320"/>
    <s v="FRZ 9428"/>
    <n v="235000"/>
    <x v="66"/>
    <x v="0"/>
    <x v="1"/>
    <x v="5"/>
    <n v="126900"/>
    <n v="88830"/>
    <n v="88830"/>
    <x v="3"/>
  </r>
  <r>
    <n v="321"/>
    <s v="FRZ 9430"/>
    <n v="278000"/>
    <x v="66"/>
    <x v="0"/>
    <x v="1"/>
    <x v="5"/>
    <n v="150120"/>
    <n v="105084"/>
    <n v="105084"/>
    <x v="3"/>
  </r>
  <r>
    <n v="322"/>
    <s v="DWA 9425"/>
    <n v="185000"/>
    <x v="66"/>
    <x v="0"/>
    <x v="1"/>
    <x v="5"/>
    <n v="99900"/>
    <n v="69930"/>
    <n v="69930"/>
    <x v="3"/>
  </r>
  <r>
    <n v="323"/>
    <s v="FRZ 9431"/>
    <n v="245000"/>
    <x v="66"/>
    <x v="0"/>
    <x v="1"/>
    <x v="5"/>
    <n v="132300"/>
    <n v="92610"/>
    <n v="92610"/>
    <x v="3"/>
  </r>
  <r>
    <n v="324"/>
    <s v="FRZ 9328"/>
    <n v="208000"/>
    <x v="66"/>
    <x v="0"/>
    <x v="1"/>
    <x v="5"/>
    <n v="112320"/>
    <n v="78624"/>
    <n v="78624"/>
    <x v="3"/>
  </r>
  <r>
    <n v="325"/>
    <s v="HAN 9433"/>
    <n v="140000"/>
    <x v="66"/>
    <x v="0"/>
    <x v="1"/>
    <x v="5"/>
    <n v="75600"/>
    <n v="52920"/>
    <n v="52920"/>
    <x v="3"/>
  </r>
  <r>
    <n v="326"/>
    <s v="HAN 9378"/>
    <n v="138000"/>
    <x v="66"/>
    <x v="0"/>
    <x v="1"/>
    <x v="5"/>
    <n v="74520"/>
    <n v="52164"/>
    <n v="52164"/>
    <x v="3"/>
  </r>
  <r>
    <n v="327"/>
    <s v="FRZ 9372"/>
    <n v="222000"/>
    <x v="66"/>
    <x v="0"/>
    <x v="1"/>
    <x v="5"/>
    <n v="119880"/>
    <n v="83916"/>
    <n v="83916"/>
    <x v="3"/>
  </r>
  <r>
    <n v="328"/>
    <s v="FRZ 9369"/>
    <n v="222000"/>
    <x v="66"/>
    <x v="0"/>
    <x v="1"/>
    <x v="5"/>
    <n v="119880"/>
    <n v="83916"/>
    <n v="83916"/>
    <x v="3"/>
  </r>
  <r>
    <n v="329"/>
    <s v="DWA 9423"/>
    <n v="185000"/>
    <x v="66"/>
    <x v="0"/>
    <x v="1"/>
    <x v="5"/>
    <n v="99900"/>
    <n v="69930"/>
    <n v="69930"/>
    <x v="3"/>
  </r>
  <r>
    <n v="330"/>
    <s v="SRP 9390"/>
    <n v="188000"/>
    <x v="66"/>
    <x v="0"/>
    <x v="1"/>
    <x v="5"/>
    <n v="101520"/>
    <n v="71064"/>
    <n v="71064"/>
    <x v="3"/>
  </r>
  <r>
    <n v="331"/>
    <s v="SRP 9389"/>
    <n v="188000"/>
    <x v="66"/>
    <x v="0"/>
    <x v="1"/>
    <x v="5"/>
    <n v="101520"/>
    <n v="71064"/>
    <n v="71064"/>
    <x v="3"/>
  </r>
  <r>
    <n v="332"/>
    <s v="ARF 9299"/>
    <n v="89000"/>
    <x v="66"/>
    <x v="2"/>
    <x v="1"/>
    <x v="5"/>
    <n v="48060"/>
    <n v="33642"/>
    <n v="33642"/>
    <x v="3"/>
  </r>
  <r>
    <n v="333"/>
    <s v="DWA 9426"/>
    <n v="199000"/>
    <x v="66"/>
    <x v="0"/>
    <x v="1"/>
    <x v="5"/>
    <n v="107460"/>
    <n v="75222"/>
    <n v="75222"/>
    <x v="3"/>
  </r>
  <r>
    <n v="334"/>
    <s v="DWA 9424"/>
    <n v="173900"/>
    <x v="66"/>
    <x v="0"/>
    <x v="1"/>
    <x v="5"/>
    <n v="93906"/>
    <n v="65734.2"/>
    <n v="65734.2"/>
    <x v="3"/>
  </r>
  <r>
    <n v="335"/>
    <s v="DWA 9422"/>
    <n v="173900"/>
    <x v="66"/>
    <x v="0"/>
    <x v="1"/>
    <x v="5"/>
    <n v="93906"/>
    <n v="65734.2"/>
    <n v="65734.2"/>
    <x v="3"/>
  </r>
  <r>
    <n v="336"/>
    <s v="HAN 9434"/>
    <n v="119000"/>
    <x v="66"/>
    <x v="0"/>
    <x v="1"/>
    <x v="5"/>
    <n v="64260"/>
    <n v="44982"/>
    <n v="44982"/>
    <x v="3"/>
  </r>
  <r>
    <n v="337"/>
    <s v="FRZ 9427"/>
    <n v="202900"/>
    <x v="66"/>
    <x v="0"/>
    <x v="1"/>
    <x v="5"/>
    <n v="109566"/>
    <n v="76696.200000000012"/>
    <n v="76696.200000000012"/>
    <x v="3"/>
  </r>
  <r>
    <n v="338"/>
    <s v="HAN 9376"/>
    <n v="140000"/>
    <x v="66"/>
    <x v="0"/>
    <x v="1"/>
    <x v="5"/>
    <n v="75600"/>
    <n v="52920"/>
    <n v="52920"/>
    <x v="3"/>
  </r>
  <r>
    <n v="339"/>
    <s v="ARF 9357"/>
    <n v="118000"/>
    <x v="66"/>
    <x v="2"/>
    <x v="1"/>
    <x v="5"/>
    <n v="63720"/>
    <n v="44604"/>
    <n v="44604"/>
    <x v="3"/>
  </r>
  <r>
    <n v="340"/>
    <s v="ARF 9359"/>
    <n v="118000"/>
    <x v="66"/>
    <x v="5"/>
    <x v="1"/>
    <x v="5"/>
    <n v="63720"/>
    <n v="44604"/>
    <n v="44604"/>
    <x v="3"/>
  </r>
  <r>
    <n v="341"/>
    <s v="BNH 8301"/>
    <n v="89000"/>
    <x v="50"/>
    <x v="0"/>
    <x v="1"/>
    <x v="5"/>
    <n v="48060"/>
    <n v="33642"/>
    <n v="33642"/>
    <x v="3"/>
  </r>
  <r>
    <n v="342"/>
    <s v="DNS 8397"/>
    <n v="95000"/>
    <x v="50"/>
    <x v="0"/>
    <x v="1"/>
    <x v="5"/>
    <n v="51300"/>
    <n v="35910"/>
    <n v="35910"/>
    <x v="3"/>
  </r>
  <r>
    <n v="343"/>
    <s v="DDR 8332"/>
    <n v="83900"/>
    <x v="50"/>
    <x v="0"/>
    <x v="1"/>
    <x v="5"/>
    <n v="45306"/>
    <n v="31714.2"/>
    <n v="31714.2"/>
    <x v="3"/>
  </r>
  <r>
    <n v="344"/>
    <s v="BNH 8330"/>
    <n v="92000"/>
    <x v="50"/>
    <x v="0"/>
    <x v="1"/>
    <x v="5"/>
    <n v="49680"/>
    <n v="34776"/>
    <n v="34776"/>
    <x v="3"/>
  </r>
  <r>
    <n v="345"/>
    <s v="KIM 8272"/>
    <n v="96900"/>
    <x v="50"/>
    <x v="0"/>
    <x v="1"/>
    <x v="5"/>
    <n v="52326"/>
    <n v="36628.199999999997"/>
    <n v="36628.199999999997"/>
    <x v="3"/>
  </r>
  <r>
    <n v="346"/>
    <s v="BNH 8299"/>
    <n v="89000"/>
    <x v="50"/>
    <x v="0"/>
    <x v="1"/>
    <x v="5"/>
    <n v="48060"/>
    <n v="33642"/>
    <n v="33642"/>
    <x v="3"/>
  </r>
  <r>
    <n v="347"/>
    <s v="BNH 8283"/>
    <n v="86900"/>
    <x v="50"/>
    <x v="0"/>
    <x v="1"/>
    <x v="5"/>
    <n v="46926"/>
    <n v="32848.199999999997"/>
    <n v="32848.199999999997"/>
    <x v="3"/>
  </r>
  <r>
    <n v="348"/>
    <s v="DDR 8395"/>
    <n v="72900"/>
    <x v="50"/>
    <x v="2"/>
    <x v="1"/>
    <x v="5"/>
    <n v="39366"/>
    <n v="27556.2"/>
    <n v="27556.2"/>
    <x v="3"/>
  </r>
  <r>
    <n v="349"/>
    <s v="BNH 8329"/>
    <n v="92000"/>
    <x v="50"/>
    <x v="0"/>
    <x v="1"/>
    <x v="5"/>
    <n v="49680"/>
    <n v="34776"/>
    <n v="34776"/>
    <x v="3"/>
  </r>
  <r>
    <n v="350"/>
    <s v="DDR 8335"/>
    <n v="89000"/>
    <x v="50"/>
    <x v="0"/>
    <x v="1"/>
    <x v="5"/>
    <n v="48060"/>
    <n v="33642"/>
    <n v="33642"/>
    <x v="3"/>
  </r>
  <r>
    <n v="351"/>
    <s v="BNH 8327"/>
    <n v="89000"/>
    <x v="50"/>
    <x v="0"/>
    <x v="1"/>
    <x v="5"/>
    <n v="48060"/>
    <n v="33642"/>
    <n v="33642"/>
    <x v="3"/>
  </r>
  <r>
    <n v="352"/>
    <s v="DDR 8334"/>
    <n v="89000"/>
    <x v="50"/>
    <x v="0"/>
    <x v="1"/>
    <x v="5"/>
    <n v="48060"/>
    <n v="33642"/>
    <n v="33642"/>
    <x v="3"/>
  </r>
  <r>
    <n v="353"/>
    <s v="BNH 8328"/>
    <n v="89000"/>
    <x v="50"/>
    <x v="0"/>
    <x v="1"/>
    <x v="5"/>
    <n v="48060"/>
    <n v="33642"/>
    <n v="33642"/>
    <x v="3"/>
  </r>
  <r>
    <n v="354"/>
    <s v="IMN 8312"/>
    <n v="95000"/>
    <x v="50"/>
    <x v="0"/>
    <x v="1"/>
    <x v="5"/>
    <n v="51300"/>
    <n v="35910"/>
    <n v="35910"/>
    <x v="3"/>
  </r>
  <r>
    <n v="355"/>
    <s v="DDR 8333"/>
    <n v="89000"/>
    <x v="50"/>
    <x v="0"/>
    <x v="1"/>
    <x v="5"/>
    <n v="48060"/>
    <n v="33642"/>
    <n v="33642"/>
    <x v="3"/>
  </r>
  <r>
    <n v="356"/>
    <s v="DNS 8396"/>
    <n v="92900"/>
    <x v="50"/>
    <x v="2"/>
    <x v="1"/>
    <x v="5"/>
    <n v="50166"/>
    <n v="35116.199999999997"/>
    <n v="35116.199999999997"/>
    <x v="3"/>
  </r>
  <r>
    <n v="357"/>
    <s v="GRL 6128"/>
    <n v="249000"/>
    <x v="64"/>
    <x v="0"/>
    <x v="1"/>
    <x v="1"/>
    <n v="134460"/>
    <n v="94122"/>
    <n v="94122"/>
    <x v="3"/>
  </r>
  <r>
    <n v="358"/>
    <s v="MOH 6135"/>
    <n v="202000"/>
    <x v="64"/>
    <x v="2"/>
    <x v="1"/>
    <x v="1"/>
    <n v="109080"/>
    <n v="76356"/>
    <n v="76356"/>
    <x v="3"/>
  </r>
  <r>
    <n v="359"/>
    <s v="MOH 6133"/>
    <n v="202000"/>
    <x v="64"/>
    <x v="0"/>
    <x v="1"/>
    <x v="1"/>
    <n v="109080"/>
    <n v="76356"/>
    <n v="76356"/>
    <x v="3"/>
  </r>
  <r>
    <n v="360"/>
    <s v="AGN 6049"/>
    <n v="202500"/>
    <x v="64"/>
    <x v="0"/>
    <x v="1"/>
    <x v="1"/>
    <n v="109350"/>
    <n v="76545"/>
    <n v="76545"/>
    <x v="3"/>
  </r>
  <r>
    <n v="361"/>
    <s v="MLY 6131"/>
    <n v="199000"/>
    <x v="64"/>
    <x v="2"/>
    <x v="1"/>
    <x v="1"/>
    <n v="107460"/>
    <n v="75222"/>
    <n v="75222"/>
    <x v="3"/>
  </r>
  <r>
    <n v="362"/>
    <s v="AGN 6017"/>
    <n v="169000"/>
    <x v="67"/>
    <x v="0"/>
    <x v="1"/>
    <x v="3"/>
    <n v="91260"/>
    <n v="63882"/>
    <n v="63882"/>
    <x v="3"/>
  </r>
  <r>
    <n v="363"/>
    <s v="TNO 6138"/>
    <n v="162000"/>
    <x v="67"/>
    <x v="0"/>
    <x v="1"/>
    <x v="1"/>
    <n v="87480"/>
    <n v="61236"/>
    <n v="61236"/>
    <x v="3"/>
  </r>
  <r>
    <n v="364"/>
    <s v="AGH 6046"/>
    <n v="159000"/>
    <x v="67"/>
    <x v="0"/>
    <x v="1"/>
    <x v="3"/>
    <n v="85860"/>
    <n v="60102"/>
    <n v="60102"/>
    <x v="3"/>
  </r>
  <r>
    <n v="365"/>
    <s v="LLT 6061"/>
    <n v="216000"/>
    <x v="64"/>
    <x v="0"/>
    <x v="1"/>
    <x v="1"/>
    <n v="116640"/>
    <n v="81648"/>
    <n v="81648"/>
    <x v="3"/>
  </r>
  <r>
    <n v="366"/>
    <s v="SNY 6078"/>
    <n v="216000"/>
    <x v="64"/>
    <x v="2"/>
    <x v="1"/>
    <x v="1"/>
    <n v="116640"/>
    <n v="81648"/>
    <n v="81648"/>
    <x v="3"/>
  </r>
  <r>
    <n v="367"/>
    <s v="MLY 6130"/>
    <n v="195000"/>
    <x v="64"/>
    <x v="0"/>
    <x v="1"/>
    <x v="1"/>
    <n v="105300"/>
    <n v="73710"/>
    <n v="73710"/>
    <x v="3"/>
  </r>
  <r>
    <n v="368"/>
    <s v="MOH 6134"/>
    <n v="202000"/>
    <x v="64"/>
    <x v="0"/>
    <x v="1"/>
    <x v="1"/>
    <n v="109080"/>
    <n v="76356"/>
    <n v="76356"/>
    <x v="3"/>
  </r>
  <r>
    <n v="369"/>
    <s v="MLY 6086"/>
    <n v="205000"/>
    <x v="64"/>
    <x v="1"/>
    <x v="1"/>
    <x v="1"/>
    <n v="110700"/>
    <n v="77490"/>
    <n v="77490"/>
    <x v="3"/>
  </r>
  <r>
    <n v="370"/>
    <s v="AGH 6099"/>
    <n v="202000"/>
    <x v="64"/>
    <x v="2"/>
    <x v="1"/>
    <x v="0"/>
    <n v="109080"/>
    <n v="76356"/>
    <n v="76356"/>
    <x v="3"/>
  </r>
  <r>
    <n v="371"/>
    <s v="SNY 6079"/>
    <n v="222000"/>
    <x v="64"/>
    <x v="1"/>
    <x v="1"/>
    <x v="1"/>
    <n v="119880"/>
    <n v="83916"/>
    <n v="83916"/>
    <x v="3"/>
  </r>
  <r>
    <n v="372"/>
    <s v="JJO 6129"/>
    <n v="222000"/>
    <x v="64"/>
    <x v="2"/>
    <x v="1"/>
    <x v="1"/>
    <n v="119880"/>
    <n v="83916"/>
    <n v="83916"/>
    <x v="3"/>
  </r>
  <r>
    <n v="373"/>
    <s v="AGN 6105"/>
    <n v="175500"/>
    <x v="67"/>
    <x v="0"/>
    <x v="1"/>
    <x v="6"/>
    <n v="94770"/>
    <n v="66339"/>
    <n v="66339"/>
    <x v="3"/>
  </r>
  <r>
    <n v="374"/>
    <s v="AGH 6104"/>
    <n v="165000"/>
    <x v="67"/>
    <x v="2"/>
    <x v="1"/>
    <x v="3"/>
    <n v="89100"/>
    <n v="62370"/>
    <n v="62370"/>
    <x v="3"/>
  </r>
  <r>
    <n v="375"/>
    <s v="YYT 7355"/>
    <n v="140000"/>
    <x v="67"/>
    <x v="0"/>
    <x v="1"/>
    <x v="3"/>
    <n v="75600"/>
    <n v="52920"/>
    <n v="52920"/>
    <x v="3"/>
  </r>
  <r>
    <n v="376"/>
    <s v="YYT 7337"/>
    <n v="135000"/>
    <x v="46"/>
    <x v="0"/>
    <x v="1"/>
    <x v="3"/>
    <n v="72900"/>
    <n v="51030"/>
    <n v="51030"/>
    <x v="3"/>
  </r>
  <r>
    <n v="377"/>
    <s v="DCS 7304"/>
    <n v="142900"/>
    <x v="46"/>
    <x v="0"/>
    <x v="1"/>
    <x v="1"/>
    <n v="77166"/>
    <n v="54016.2"/>
    <n v="54016.2"/>
    <x v="3"/>
  </r>
  <r>
    <n v="378"/>
    <s v="DCS 7299"/>
    <n v="175000"/>
    <x v="46"/>
    <x v="0"/>
    <x v="1"/>
    <x v="1"/>
    <n v="94500"/>
    <n v="66150"/>
    <n v="66150"/>
    <x v="3"/>
  </r>
  <r>
    <n v="379"/>
    <s v="YYT 7338"/>
    <n v="135000"/>
    <x v="46"/>
    <x v="0"/>
    <x v="1"/>
    <x v="3"/>
    <n v="72900"/>
    <n v="51030"/>
    <n v="51030"/>
    <x v="3"/>
  </r>
  <r>
    <n v="380"/>
    <s v="ABP 7263"/>
    <n v="128000"/>
    <x v="46"/>
    <x v="0"/>
    <x v="1"/>
    <x v="3"/>
    <n v="69120"/>
    <n v="48384"/>
    <n v="48384"/>
    <x v="3"/>
  </r>
  <r>
    <n v="381"/>
    <s v="YYT 7359"/>
    <n v="135000"/>
    <x v="46"/>
    <x v="0"/>
    <x v="1"/>
    <x v="3"/>
    <n v="72900"/>
    <n v="51030"/>
    <n v="51030"/>
    <x v="3"/>
  </r>
  <r>
    <n v="382"/>
    <s v="YYT 7358"/>
    <n v="140000"/>
    <x v="46"/>
    <x v="0"/>
    <x v="1"/>
    <x v="3"/>
    <n v="75600"/>
    <n v="52920"/>
    <n v="52920"/>
    <x v="3"/>
  </r>
  <r>
    <n v="383"/>
    <s v="ABP 7244"/>
    <n v="122000"/>
    <x v="46"/>
    <x v="0"/>
    <x v="1"/>
    <x v="3"/>
    <n v="65880"/>
    <n v="46116"/>
    <n v="46116"/>
    <x v="3"/>
  </r>
  <r>
    <n v="384"/>
    <s v="YYT 7356"/>
    <n v="135000"/>
    <x v="46"/>
    <x v="0"/>
    <x v="1"/>
    <x v="3"/>
    <n v="72900"/>
    <n v="51030"/>
    <n v="51030"/>
    <x v="3"/>
  </r>
  <r>
    <n v="385"/>
    <s v="YYT 7354"/>
    <n v="135000"/>
    <x v="46"/>
    <x v="0"/>
    <x v="1"/>
    <x v="3"/>
    <n v="72900"/>
    <n v="51030"/>
    <n v="51030"/>
    <x v="3"/>
  </r>
  <r>
    <n v="386"/>
    <s v="TNO 7314"/>
    <n v="162000"/>
    <x v="46"/>
    <x v="0"/>
    <x v="1"/>
    <x v="1"/>
    <n v="87480"/>
    <n v="61236"/>
    <n v="61236"/>
    <x v="3"/>
  </r>
  <r>
    <n v="387"/>
    <s v="DCS 7303"/>
    <n v="175000"/>
    <x v="46"/>
    <x v="0"/>
    <x v="1"/>
    <x v="1"/>
    <n v="94500"/>
    <n v="66150"/>
    <n v="66150"/>
    <x v="3"/>
  </r>
  <r>
    <n v="388"/>
    <s v="AGN 7266"/>
    <n v="159000"/>
    <x v="46"/>
    <x v="0"/>
    <x v="1"/>
    <x v="3"/>
    <n v="85860"/>
    <n v="60102"/>
    <n v="60102"/>
    <x v="3"/>
  </r>
  <r>
    <n v="389"/>
    <s v="YYT 7360"/>
    <n v="135000"/>
    <x v="46"/>
    <x v="0"/>
    <x v="1"/>
    <x v="3"/>
    <n v="72900"/>
    <n v="51030"/>
    <n v="51030"/>
    <x v="3"/>
  </r>
  <r>
    <n v="390"/>
    <s v="YYT 7357"/>
    <n v="135000"/>
    <x v="46"/>
    <x v="0"/>
    <x v="1"/>
    <x v="1"/>
    <n v="72900"/>
    <n v="51030"/>
    <n v="51030"/>
    <x v="3"/>
  </r>
  <r>
    <n v="391"/>
    <s v="DCS 7302"/>
    <n v="142900"/>
    <x v="46"/>
    <x v="0"/>
    <x v="1"/>
    <x v="1"/>
    <n v="77166"/>
    <n v="54016.2"/>
    <n v="54016.2"/>
    <x v="3"/>
  </r>
  <r>
    <n v="392"/>
    <s v="ABP 7243"/>
    <n v="130000"/>
    <x v="46"/>
    <x v="0"/>
    <x v="1"/>
    <x v="1"/>
    <n v="70200"/>
    <n v="49140"/>
    <n v="49140"/>
    <x v="3"/>
  </r>
  <r>
    <n v="393"/>
    <s v="DCS 7269"/>
    <n v="129000"/>
    <x v="46"/>
    <x v="0"/>
    <x v="1"/>
    <x v="1"/>
    <n v="69660"/>
    <n v="48762"/>
    <n v="48762"/>
    <x v="3"/>
  </r>
  <r>
    <n v="394"/>
    <s v="ABP 7288"/>
    <n v="156900"/>
    <x v="46"/>
    <x v="1"/>
    <x v="1"/>
    <x v="1"/>
    <n v="84726"/>
    <n v="59308.2"/>
    <n v="59308.2"/>
    <x v="3"/>
  </r>
  <r>
    <n v="395"/>
    <s v="MUL 7352"/>
    <n v="159000"/>
    <x v="46"/>
    <x v="0"/>
    <x v="1"/>
    <x v="0"/>
    <n v="85860"/>
    <n v="60102"/>
    <n v="60102"/>
    <x v="3"/>
  </r>
  <r>
    <n v="396"/>
    <s v="AGN 7345"/>
    <n v="159000"/>
    <x v="46"/>
    <x v="1"/>
    <x v="1"/>
    <x v="3"/>
    <n v="85860"/>
    <n v="60102"/>
    <n v="60102"/>
    <x v="3"/>
  </r>
  <r>
    <n v="397"/>
    <s v="DCS 7349"/>
    <n v="182000"/>
    <x v="46"/>
    <x v="0"/>
    <x v="1"/>
    <x v="1"/>
    <n v="98280"/>
    <n v="68796"/>
    <n v="68796"/>
    <x v="3"/>
  </r>
  <r>
    <n v="398"/>
    <s v="DCS 7347"/>
    <n v="145900"/>
    <x v="46"/>
    <x v="0"/>
    <x v="1"/>
    <x v="6"/>
    <n v="78786"/>
    <n v="55150.2"/>
    <n v="55150.2"/>
    <x v="3"/>
  </r>
  <r>
    <n v="399"/>
    <s v="MUL 7353"/>
    <n v="159000"/>
    <x v="46"/>
    <x v="0"/>
    <x v="1"/>
    <x v="1"/>
    <n v="85860"/>
    <n v="60102"/>
    <n v="60102"/>
    <x v="3"/>
  </r>
  <r>
    <n v="400"/>
    <s v="YYT 7336"/>
    <n v="135000"/>
    <x v="46"/>
    <x v="0"/>
    <x v="1"/>
    <x v="3"/>
    <n v="72900"/>
    <n v="51030"/>
    <n v="51030"/>
    <x v="3"/>
  </r>
  <r>
    <n v="1"/>
    <m/>
    <m/>
    <x v="3"/>
    <x v="67"/>
    <x v="1"/>
    <x v="5"/>
    <n v="48657"/>
    <n v="48657"/>
    <n v="48657"/>
    <x v="4"/>
  </r>
  <r>
    <n v="2"/>
    <m/>
    <m/>
    <x v="3"/>
    <x v="67"/>
    <x v="1"/>
    <x v="5"/>
    <n v="69510"/>
    <n v="69510"/>
    <n v="69510"/>
    <x v="4"/>
  </r>
  <r>
    <n v="3"/>
    <m/>
    <m/>
    <x v="3"/>
    <x v="67"/>
    <x v="0"/>
    <x v="5"/>
    <n v="46371"/>
    <n v="46371"/>
    <n v="46371"/>
    <x v="4"/>
  </r>
  <r>
    <n v="4"/>
    <m/>
    <m/>
    <x v="3"/>
    <x v="67"/>
    <x v="0"/>
    <x v="5"/>
    <n v="66244"/>
    <n v="66244"/>
    <n v="66244"/>
    <x v="4"/>
  </r>
  <r>
    <n v="5"/>
    <m/>
    <m/>
    <x v="3"/>
    <x v="67"/>
    <x v="0"/>
    <x v="5"/>
    <n v="48418"/>
    <n v="48418"/>
    <n v="48418"/>
    <x v="4"/>
  </r>
  <r>
    <n v="6"/>
    <m/>
    <m/>
    <x v="3"/>
    <x v="67"/>
    <x v="0"/>
    <x v="5"/>
    <n v="69169"/>
    <n v="69169"/>
    <n v="69169"/>
    <x v="4"/>
  </r>
  <r>
    <n v="7"/>
    <m/>
    <m/>
    <x v="3"/>
    <x v="67"/>
    <x v="0"/>
    <x v="5"/>
    <n v="45006"/>
    <n v="45006"/>
    <n v="45006"/>
    <x v="4"/>
  </r>
  <r>
    <n v="8"/>
    <m/>
    <m/>
    <x v="3"/>
    <x v="67"/>
    <x v="0"/>
    <x v="5"/>
    <n v="64295"/>
    <n v="64295"/>
    <n v="64295"/>
    <x v="4"/>
  </r>
  <r>
    <n v="9"/>
    <m/>
    <m/>
    <x v="3"/>
    <x v="67"/>
    <x v="0"/>
    <x v="5"/>
    <m/>
    <m/>
    <m/>
    <x v="4"/>
  </r>
  <r>
    <n v="10"/>
    <m/>
    <m/>
    <x v="3"/>
    <x v="67"/>
    <x v="0"/>
    <x v="5"/>
    <m/>
    <m/>
    <m/>
    <x v="4"/>
  </r>
  <r>
    <n v="11"/>
    <m/>
    <m/>
    <x v="68"/>
    <x v="67"/>
    <x v="1"/>
    <x v="5"/>
    <n v="61956"/>
    <n v="61956"/>
    <n v="61956"/>
    <x v="4"/>
  </r>
  <r>
    <n v="12"/>
    <m/>
    <m/>
    <x v="68"/>
    <x v="67"/>
    <x v="1"/>
    <x v="5"/>
    <n v="88508"/>
    <n v="88508"/>
    <n v="88508"/>
    <x v="4"/>
  </r>
  <r>
    <n v="13"/>
    <m/>
    <m/>
    <x v="68"/>
    <x v="67"/>
    <x v="1"/>
    <x v="5"/>
    <m/>
    <m/>
    <m/>
    <x v="4"/>
  </r>
  <r>
    <n v="14"/>
    <m/>
    <m/>
    <x v="68"/>
    <x v="67"/>
    <x v="1"/>
    <x v="5"/>
    <m/>
    <m/>
    <m/>
    <x v="4"/>
  </r>
  <r>
    <n v="15"/>
    <m/>
    <m/>
    <x v="68"/>
    <x v="67"/>
    <x v="0"/>
    <x v="5"/>
    <n v="60253"/>
    <n v="60253"/>
    <n v="60253"/>
    <x v="4"/>
  </r>
  <r>
    <n v="16"/>
    <m/>
    <m/>
    <x v="68"/>
    <x v="67"/>
    <x v="0"/>
    <x v="5"/>
    <n v="86076"/>
    <n v="86076"/>
    <n v="86076"/>
    <x v="4"/>
  </r>
  <r>
    <n v="17"/>
    <m/>
    <m/>
    <x v="5"/>
    <x v="67"/>
    <x v="3"/>
    <x v="5"/>
    <n v="46856"/>
    <n v="46856"/>
    <n v="46856"/>
    <x v="4"/>
  </r>
  <r>
    <n v="18"/>
    <m/>
    <m/>
    <x v="5"/>
    <x v="67"/>
    <x v="3"/>
    <x v="5"/>
    <n v="66937"/>
    <n v="66937"/>
    <n v="66937"/>
    <x v="4"/>
  </r>
  <r>
    <n v="19"/>
    <m/>
    <m/>
    <x v="69"/>
    <x v="67"/>
    <x v="1"/>
    <x v="5"/>
    <m/>
    <m/>
    <m/>
    <x v="4"/>
  </r>
  <r>
    <n v="20"/>
    <m/>
    <m/>
    <x v="69"/>
    <x v="67"/>
    <x v="1"/>
    <x v="5"/>
    <m/>
    <m/>
    <m/>
    <x v="4"/>
  </r>
  <r>
    <n v="21"/>
    <m/>
    <m/>
    <x v="70"/>
    <x v="67"/>
    <x v="1"/>
    <x v="5"/>
    <n v="70698"/>
    <n v="70698"/>
    <n v="70698"/>
    <x v="4"/>
  </r>
  <r>
    <n v="22"/>
    <m/>
    <m/>
    <x v="70"/>
    <x v="67"/>
    <x v="1"/>
    <x v="5"/>
    <n v="100997"/>
    <n v="100997"/>
    <n v="100997"/>
    <x v="4"/>
  </r>
  <r>
    <n v="23"/>
    <m/>
    <m/>
    <x v="70"/>
    <x v="67"/>
    <x v="1"/>
    <x v="5"/>
    <m/>
    <m/>
    <m/>
    <x v="4"/>
  </r>
  <r>
    <n v="24"/>
    <m/>
    <m/>
    <x v="70"/>
    <x v="67"/>
    <x v="1"/>
    <x v="5"/>
    <m/>
    <m/>
    <m/>
    <x v="4"/>
  </r>
  <r>
    <n v="25"/>
    <m/>
    <m/>
    <x v="70"/>
    <x v="67"/>
    <x v="1"/>
    <x v="5"/>
    <n v="66640"/>
    <n v="66640"/>
    <n v="66640"/>
    <x v="4"/>
  </r>
  <r>
    <n v="26"/>
    <m/>
    <m/>
    <x v="70"/>
    <x v="67"/>
    <x v="1"/>
    <x v="5"/>
    <n v="95200"/>
    <n v="95200"/>
    <n v="95200"/>
    <x v="4"/>
  </r>
  <r>
    <n v="27"/>
    <m/>
    <m/>
    <x v="70"/>
    <x v="67"/>
    <x v="1"/>
    <x v="5"/>
    <m/>
    <m/>
    <m/>
    <x v="4"/>
  </r>
  <r>
    <n v="28"/>
    <m/>
    <m/>
    <x v="70"/>
    <x v="67"/>
    <x v="1"/>
    <x v="5"/>
    <m/>
    <m/>
    <m/>
    <x v="4"/>
  </r>
  <r>
    <n v="29"/>
    <m/>
    <m/>
    <x v="71"/>
    <x v="67"/>
    <x v="1"/>
    <x v="5"/>
    <n v="50105"/>
    <n v="50105"/>
    <n v="50105"/>
    <x v="4"/>
  </r>
  <r>
    <n v="30"/>
    <m/>
    <m/>
    <x v="71"/>
    <x v="67"/>
    <x v="1"/>
    <x v="5"/>
    <n v="71578"/>
    <n v="71578"/>
    <n v="71578"/>
    <x v="4"/>
  </r>
  <r>
    <n v="31"/>
    <m/>
    <m/>
    <x v="71"/>
    <x v="67"/>
    <x v="1"/>
    <x v="5"/>
    <n v="57054"/>
    <n v="57054"/>
    <n v="57054"/>
    <x v="4"/>
  </r>
  <r>
    <n v="32"/>
    <m/>
    <m/>
    <x v="71"/>
    <x v="67"/>
    <x v="1"/>
    <x v="5"/>
    <n v="81506"/>
    <n v="81506"/>
    <n v="81506"/>
    <x v="4"/>
  </r>
  <r>
    <n v="33"/>
    <m/>
    <m/>
    <x v="9"/>
    <x v="67"/>
    <x v="1"/>
    <x v="5"/>
    <n v="66294"/>
    <n v="66294"/>
    <n v="66294"/>
    <x v="4"/>
  </r>
  <r>
    <n v="34"/>
    <m/>
    <m/>
    <x v="9"/>
    <x v="67"/>
    <x v="1"/>
    <x v="5"/>
    <n v="94706"/>
    <n v="94706"/>
    <n v="94706"/>
    <x v="4"/>
  </r>
  <r>
    <n v="35"/>
    <m/>
    <m/>
    <x v="9"/>
    <x v="67"/>
    <x v="1"/>
    <x v="5"/>
    <n v="68759"/>
    <n v="68759"/>
    <n v="68759"/>
    <x v="4"/>
  </r>
  <r>
    <n v="36"/>
    <m/>
    <m/>
    <x v="9"/>
    <x v="67"/>
    <x v="1"/>
    <x v="5"/>
    <n v="98227"/>
    <n v="98227"/>
    <n v="98227"/>
    <x v="4"/>
  </r>
  <r>
    <n v="37"/>
    <m/>
    <m/>
    <x v="9"/>
    <x v="67"/>
    <x v="1"/>
    <x v="5"/>
    <m/>
    <m/>
    <m/>
    <x v="4"/>
  </r>
  <r>
    <n v="38"/>
    <m/>
    <m/>
    <x v="9"/>
    <x v="67"/>
    <x v="1"/>
    <x v="5"/>
    <m/>
    <m/>
    <m/>
    <x v="4"/>
  </r>
  <r>
    <n v="39"/>
    <m/>
    <m/>
    <x v="9"/>
    <x v="67"/>
    <x v="1"/>
    <x v="5"/>
    <m/>
    <m/>
    <m/>
    <x v="4"/>
  </r>
  <r>
    <n v="40"/>
    <m/>
    <m/>
    <x v="9"/>
    <x v="67"/>
    <x v="1"/>
    <x v="5"/>
    <m/>
    <m/>
    <m/>
    <x v="4"/>
  </r>
  <r>
    <n v="41"/>
    <m/>
    <m/>
    <x v="9"/>
    <x v="67"/>
    <x v="1"/>
    <x v="5"/>
    <m/>
    <m/>
    <m/>
    <x v="4"/>
  </r>
  <r>
    <n v="42"/>
    <m/>
    <m/>
    <x v="9"/>
    <x v="67"/>
    <x v="1"/>
    <x v="5"/>
    <m/>
    <m/>
    <m/>
    <x v="4"/>
  </r>
  <r>
    <n v="43"/>
    <m/>
    <m/>
    <x v="9"/>
    <x v="67"/>
    <x v="1"/>
    <x v="5"/>
    <m/>
    <m/>
    <m/>
    <x v="4"/>
  </r>
  <r>
    <n v="44"/>
    <m/>
    <m/>
    <x v="9"/>
    <x v="67"/>
    <x v="1"/>
    <x v="5"/>
    <m/>
    <m/>
    <m/>
    <x v="4"/>
  </r>
  <r>
    <n v="45"/>
    <m/>
    <m/>
    <x v="9"/>
    <x v="67"/>
    <x v="1"/>
    <x v="5"/>
    <n v="64992"/>
    <n v="64992"/>
    <n v="64992"/>
    <x v="4"/>
  </r>
  <r>
    <n v="46"/>
    <m/>
    <m/>
    <x v="9"/>
    <x v="67"/>
    <x v="1"/>
    <x v="5"/>
    <n v="92845"/>
    <n v="92845"/>
    <n v="92845"/>
    <x v="4"/>
  </r>
  <r>
    <n v="47"/>
    <m/>
    <m/>
    <x v="9"/>
    <x v="67"/>
    <x v="1"/>
    <x v="5"/>
    <n v="71993"/>
    <n v="71993"/>
    <n v="71993"/>
    <x v="4"/>
  </r>
  <r>
    <n v="48"/>
    <m/>
    <m/>
    <x v="9"/>
    <x v="67"/>
    <x v="1"/>
    <x v="5"/>
    <n v="102847"/>
    <n v="102847"/>
    <n v="102847"/>
    <x v="4"/>
  </r>
  <r>
    <n v="49"/>
    <m/>
    <m/>
    <x v="9"/>
    <x v="67"/>
    <x v="1"/>
    <x v="5"/>
    <n v="74076"/>
    <n v="74076"/>
    <n v="74076"/>
    <x v="4"/>
  </r>
  <r>
    <n v="50"/>
    <m/>
    <m/>
    <x v="9"/>
    <x v="67"/>
    <x v="1"/>
    <x v="5"/>
    <n v="105822"/>
    <n v="105822"/>
    <n v="105822"/>
    <x v="4"/>
  </r>
  <r>
    <n v="51"/>
    <m/>
    <m/>
    <x v="72"/>
    <x v="67"/>
    <x v="1"/>
    <x v="5"/>
    <n v="59740"/>
    <n v="59740"/>
    <n v="59740"/>
    <x v="4"/>
  </r>
  <r>
    <n v="52"/>
    <m/>
    <m/>
    <x v="72"/>
    <x v="67"/>
    <x v="1"/>
    <x v="5"/>
    <n v="85343"/>
    <n v="85343"/>
    <n v="85343"/>
    <x v="4"/>
  </r>
  <r>
    <n v="53"/>
    <m/>
    <m/>
    <x v="72"/>
    <x v="67"/>
    <x v="1"/>
    <x v="5"/>
    <m/>
    <m/>
    <m/>
    <x v="4"/>
  </r>
  <r>
    <n v="54"/>
    <m/>
    <m/>
    <x v="72"/>
    <x v="67"/>
    <x v="1"/>
    <x v="5"/>
    <m/>
    <m/>
    <m/>
    <x v="4"/>
  </r>
  <r>
    <n v="55"/>
    <m/>
    <m/>
    <x v="72"/>
    <x v="67"/>
    <x v="1"/>
    <x v="5"/>
    <m/>
    <m/>
    <m/>
    <x v="4"/>
  </r>
  <r>
    <n v="56"/>
    <m/>
    <m/>
    <x v="72"/>
    <x v="67"/>
    <x v="1"/>
    <x v="5"/>
    <m/>
    <m/>
    <m/>
    <x v="4"/>
  </r>
  <r>
    <n v="57"/>
    <m/>
    <m/>
    <x v="73"/>
    <x v="67"/>
    <x v="1"/>
    <x v="5"/>
    <n v="86257"/>
    <n v="86257"/>
    <n v="86257"/>
    <x v="4"/>
  </r>
  <r>
    <n v="58"/>
    <m/>
    <m/>
    <x v="73"/>
    <x v="67"/>
    <x v="1"/>
    <x v="5"/>
    <n v="123224"/>
    <n v="123224"/>
    <n v="123224"/>
    <x v="4"/>
  </r>
  <r>
    <n v="59"/>
    <m/>
    <m/>
    <x v="73"/>
    <x v="67"/>
    <x v="1"/>
    <x v="5"/>
    <m/>
    <m/>
    <m/>
    <x v="4"/>
  </r>
  <r>
    <n v="60"/>
    <m/>
    <m/>
    <x v="73"/>
    <x v="67"/>
    <x v="1"/>
    <x v="5"/>
    <m/>
    <m/>
    <m/>
    <x v="4"/>
  </r>
  <r>
    <n v="61"/>
    <m/>
    <m/>
    <x v="73"/>
    <x v="67"/>
    <x v="1"/>
    <x v="5"/>
    <m/>
    <m/>
    <m/>
    <x v="4"/>
  </r>
  <r>
    <n v="62"/>
    <m/>
    <m/>
    <x v="73"/>
    <x v="67"/>
    <x v="1"/>
    <x v="5"/>
    <m/>
    <m/>
    <m/>
    <x v="4"/>
  </r>
  <r>
    <n v="63"/>
    <m/>
    <m/>
    <x v="73"/>
    <x v="67"/>
    <x v="1"/>
    <x v="5"/>
    <m/>
    <m/>
    <m/>
    <x v="4"/>
  </r>
  <r>
    <n v="64"/>
    <m/>
    <m/>
    <x v="73"/>
    <x v="67"/>
    <x v="1"/>
    <x v="5"/>
    <m/>
    <m/>
    <m/>
    <x v="4"/>
  </r>
  <r>
    <n v="65"/>
    <m/>
    <m/>
    <x v="73"/>
    <x v="67"/>
    <x v="1"/>
    <x v="5"/>
    <m/>
    <m/>
    <m/>
    <x v="4"/>
  </r>
  <r>
    <n v="66"/>
    <m/>
    <m/>
    <x v="73"/>
    <x v="67"/>
    <x v="1"/>
    <x v="5"/>
    <m/>
    <m/>
    <m/>
    <x v="4"/>
  </r>
  <r>
    <n v="67"/>
    <m/>
    <m/>
    <x v="73"/>
    <x v="67"/>
    <x v="1"/>
    <x v="5"/>
    <m/>
    <m/>
    <m/>
    <x v="4"/>
  </r>
  <r>
    <n v="68"/>
    <m/>
    <m/>
    <x v="73"/>
    <x v="67"/>
    <x v="1"/>
    <x v="5"/>
    <m/>
    <m/>
    <m/>
    <x v="4"/>
  </r>
  <r>
    <n v="69"/>
    <m/>
    <m/>
    <x v="64"/>
    <x v="67"/>
    <x v="1"/>
    <x v="5"/>
    <n v="72843"/>
    <n v="72843"/>
    <n v="72843"/>
    <x v="4"/>
  </r>
  <r>
    <n v="70"/>
    <m/>
    <m/>
    <x v="64"/>
    <x v="67"/>
    <x v="1"/>
    <x v="5"/>
    <n v="104061"/>
    <n v="104061"/>
    <n v="104061"/>
    <x v="4"/>
  </r>
  <r>
    <n v="71"/>
    <m/>
    <m/>
    <x v="64"/>
    <x v="67"/>
    <x v="1"/>
    <x v="5"/>
    <m/>
    <m/>
    <m/>
    <x v="4"/>
  </r>
  <r>
    <n v="72"/>
    <m/>
    <m/>
    <x v="64"/>
    <x v="67"/>
    <x v="1"/>
    <x v="5"/>
    <m/>
    <m/>
    <m/>
    <x v="4"/>
  </r>
  <r>
    <n v="73"/>
    <m/>
    <m/>
    <x v="74"/>
    <x v="67"/>
    <x v="1"/>
    <x v="5"/>
    <n v="84944"/>
    <n v="84944"/>
    <n v="84944"/>
    <x v="4"/>
  </r>
  <r>
    <n v="74"/>
    <m/>
    <m/>
    <x v="74"/>
    <x v="67"/>
    <x v="1"/>
    <x v="5"/>
    <n v="121348"/>
    <n v="121348"/>
    <n v="121348"/>
    <x v="4"/>
  </r>
  <r>
    <n v="75"/>
    <m/>
    <m/>
    <x v="74"/>
    <x v="67"/>
    <x v="1"/>
    <x v="5"/>
    <n v="67207"/>
    <n v="67207"/>
    <n v="67207"/>
    <x v="4"/>
  </r>
  <r>
    <n v="76"/>
    <m/>
    <m/>
    <x v="74"/>
    <x v="67"/>
    <x v="1"/>
    <x v="5"/>
    <n v="96009"/>
    <n v="96009"/>
    <n v="96009"/>
    <x v="4"/>
  </r>
  <r>
    <n v="77"/>
    <m/>
    <m/>
    <x v="74"/>
    <x v="67"/>
    <x v="1"/>
    <x v="5"/>
    <n v="84121"/>
    <n v="84121"/>
    <n v="84121"/>
    <x v="4"/>
  </r>
  <r>
    <n v="78"/>
    <m/>
    <m/>
    <x v="74"/>
    <x v="67"/>
    <x v="1"/>
    <x v="5"/>
    <n v="120172"/>
    <n v="120172"/>
    <n v="120172"/>
    <x v="4"/>
  </r>
  <r>
    <n v="79"/>
    <m/>
    <m/>
    <x v="75"/>
    <x v="67"/>
    <x v="1"/>
    <x v="5"/>
    <n v="73132"/>
    <n v="73132"/>
    <n v="73132"/>
    <x v="4"/>
  </r>
  <r>
    <n v="80"/>
    <m/>
    <m/>
    <x v="75"/>
    <x v="67"/>
    <x v="1"/>
    <x v="5"/>
    <n v="104475"/>
    <n v="104475"/>
    <n v="104475"/>
    <x v="4"/>
  </r>
  <r>
    <n v="81"/>
    <m/>
    <m/>
    <x v="69"/>
    <x v="67"/>
    <x v="0"/>
    <x v="5"/>
    <n v="53237"/>
    <n v="53237"/>
    <n v="53237"/>
    <x v="4"/>
  </r>
  <r>
    <n v="82"/>
    <m/>
    <m/>
    <x v="69"/>
    <x v="67"/>
    <x v="0"/>
    <x v="5"/>
    <n v="76052"/>
    <n v="76052"/>
    <n v="76052"/>
    <x v="4"/>
  </r>
  <r>
    <n v="83"/>
    <m/>
    <m/>
    <x v="69"/>
    <x v="67"/>
    <x v="0"/>
    <x v="5"/>
    <m/>
    <m/>
    <m/>
    <x v="4"/>
  </r>
  <r>
    <n v="84"/>
    <m/>
    <m/>
    <x v="69"/>
    <x v="67"/>
    <x v="0"/>
    <x v="5"/>
    <m/>
    <m/>
    <m/>
    <x v="4"/>
  </r>
  <r>
    <n v="85"/>
    <m/>
    <m/>
    <x v="76"/>
    <x v="67"/>
    <x v="0"/>
    <x v="5"/>
    <m/>
    <m/>
    <m/>
    <x v="4"/>
  </r>
  <r>
    <n v="86"/>
    <m/>
    <m/>
    <x v="76"/>
    <x v="67"/>
    <x v="0"/>
    <x v="5"/>
    <m/>
    <m/>
    <m/>
    <x v="4"/>
  </r>
  <r>
    <n v="87"/>
    <m/>
    <m/>
    <x v="76"/>
    <x v="67"/>
    <x v="0"/>
    <x v="5"/>
    <m/>
    <m/>
    <m/>
    <x v="4"/>
  </r>
  <r>
    <n v="88"/>
    <m/>
    <m/>
    <x v="76"/>
    <x v="67"/>
    <x v="0"/>
    <x v="5"/>
    <m/>
    <m/>
    <m/>
    <x v="4"/>
  </r>
  <r>
    <n v="89"/>
    <m/>
    <m/>
    <x v="76"/>
    <x v="3"/>
    <x v="0"/>
    <x v="5"/>
    <n v="82588"/>
    <n v="82588"/>
    <n v="82588"/>
    <x v="4"/>
  </r>
  <r>
    <n v="90"/>
    <m/>
    <m/>
    <x v="76"/>
    <x v="3"/>
    <x v="0"/>
    <x v="5"/>
    <n v="117982"/>
    <n v="117982"/>
    <n v="117982"/>
    <x v="4"/>
  </r>
  <r>
    <n v="91"/>
    <m/>
    <m/>
    <x v="76"/>
    <x v="0"/>
    <x v="0"/>
    <x v="5"/>
    <n v="73349"/>
    <n v="73349"/>
    <n v="73349"/>
    <x v="4"/>
  </r>
  <r>
    <n v="92"/>
    <m/>
    <m/>
    <x v="76"/>
    <x v="0"/>
    <x v="0"/>
    <x v="5"/>
    <n v="104784"/>
    <n v="104784"/>
    <n v="104784"/>
    <x v="4"/>
  </r>
  <r>
    <n v="93"/>
    <m/>
    <m/>
    <x v="76"/>
    <x v="4"/>
    <x v="0"/>
    <x v="5"/>
    <m/>
    <m/>
    <m/>
    <x v="4"/>
  </r>
  <r>
    <n v="94"/>
    <m/>
    <m/>
    <x v="76"/>
    <x v="4"/>
    <x v="0"/>
    <x v="5"/>
    <m/>
    <m/>
    <m/>
    <x v="4"/>
  </r>
  <r>
    <n v="95"/>
    <m/>
    <m/>
    <x v="73"/>
    <x v="67"/>
    <x v="0"/>
    <x v="5"/>
    <n v="136857"/>
    <n v="136857"/>
    <n v="136857"/>
    <x v="4"/>
  </r>
  <r>
    <n v="96"/>
    <m/>
    <m/>
    <x v="73"/>
    <x v="67"/>
    <x v="0"/>
    <x v="5"/>
    <n v="195510"/>
    <n v="195510"/>
    <n v="195510"/>
    <x v="4"/>
  </r>
  <r>
    <n v="97"/>
    <m/>
    <m/>
    <x v="73"/>
    <x v="67"/>
    <x v="0"/>
    <x v="5"/>
    <m/>
    <m/>
    <m/>
    <x v="4"/>
  </r>
  <r>
    <n v="98"/>
    <m/>
    <m/>
    <x v="73"/>
    <x v="67"/>
    <x v="0"/>
    <x v="5"/>
    <m/>
    <m/>
    <m/>
    <x v="4"/>
  </r>
  <r>
    <n v="99"/>
    <m/>
    <m/>
    <x v="73"/>
    <x v="67"/>
    <x v="0"/>
    <x v="5"/>
    <n v="204330"/>
    <n v="204330"/>
    <n v="204330"/>
    <x v="4"/>
  </r>
  <r>
    <n v="100"/>
    <m/>
    <m/>
    <x v="73"/>
    <x v="67"/>
    <x v="0"/>
    <x v="5"/>
    <n v="291900"/>
    <n v="291900"/>
    <n v="291900"/>
    <x v="4"/>
  </r>
  <r>
    <n v="101"/>
    <m/>
    <m/>
    <x v="73"/>
    <x v="67"/>
    <x v="0"/>
    <x v="5"/>
    <m/>
    <m/>
    <m/>
    <x v="4"/>
  </r>
  <r>
    <n v="102"/>
    <m/>
    <m/>
    <x v="73"/>
    <x v="67"/>
    <x v="0"/>
    <x v="5"/>
    <m/>
    <m/>
    <m/>
    <x v="4"/>
  </r>
  <r>
    <n v="103"/>
    <m/>
    <m/>
    <x v="73"/>
    <x v="67"/>
    <x v="0"/>
    <x v="5"/>
    <m/>
    <m/>
    <m/>
    <x v="4"/>
  </r>
  <r>
    <n v="104"/>
    <m/>
    <m/>
    <x v="73"/>
    <x v="67"/>
    <x v="0"/>
    <x v="5"/>
    <m/>
    <m/>
    <m/>
    <x v="4"/>
  </r>
  <r>
    <n v="105"/>
    <m/>
    <m/>
    <x v="73"/>
    <x v="67"/>
    <x v="0"/>
    <x v="5"/>
    <m/>
    <m/>
    <m/>
    <x v="4"/>
  </r>
  <r>
    <n v="106"/>
    <m/>
    <m/>
    <x v="73"/>
    <x v="67"/>
    <x v="0"/>
    <x v="5"/>
    <m/>
    <m/>
    <m/>
    <x v="4"/>
  </r>
  <r>
    <n v="107"/>
    <m/>
    <m/>
    <x v="77"/>
    <x v="67"/>
    <x v="0"/>
    <x v="5"/>
    <n v="108554"/>
    <n v="108554"/>
    <n v="108554"/>
    <x v="4"/>
  </r>
  <r>
    <n v="108"/>
    <m/>
    <m/>
    <x v="77"/>
    <x v="67"/>
    <x v="0"/>
    <x v="5"/>
    <n v="155077"/>
    <n v="155077"/>
    <n v="155077"/>
    <x v="4"/>
  </r>
  <r>
    <n v="109"/>
    <m/>
    <m/>
    <x v="77"/>
    <x v="67"/>
    <x v="0"/>
    <x v="5"/>
    <n v="70817"/>
    <n v="70817"/>
    <n v="70817"/>
    <x v="4"/>
  </r>
  <r>
    <n v="110"/>
    <m/>
    <m/>
    <x v="77"/>
    <x v="67"/>
    <x v="0"/>
    <x v="5"/>
    <n v="101167"/>
    <n v="101167"/>
    <n v="101167"/>
    <x v="4"/>
  </r>
  <r>
    <n v="111"/>
    <m/>
    <m/>
    <x v="64"/>
    <x v="67"/>
    <x v="0"/>
    <x v="5"/>
    <m/>
    <m/>
    <m/>
    <x v="4"/>
  </r>
  <r>
    <n v="112"/>
    <m/>
    <m/>
    <x v="64"/>
    <x v="67"/>
    <x v="0"/>
    <x v="5"/>
    <m/>
    <m/>
    <m/>
    <x v="4"/>
  </r>
  <r>
    <n v="113"/>
    <m/>
    <m/>
    <x v="64"/>
    <x v="0"/>
    <x v="0"/>
    <x v="5"/>
    <n v="81107"/>
    <n v="81107"/>
    <n v="81107"/>
    <x v="4"/>
  </r>
  <r>
    <n v="114"/>
    <m/>
    <m/>
    <x v="64"/>
    <x v="0"/>
    <x v="0"/>
    <x v="5"/>
    <n v="115867"/>
    <n v="115867"/>
    <n v="115867"/>
    <x v="4"/>
  </r>
  <r>
    <n v="115"/>
    <m/>
    <m/>
    <x v="64"/>
    <x v="0"/>
    <x v="0"/>
    <x v="5"/>
    <m/>
    <m/>
    <m/>
    <x v="4"/>
  </r>
  <r>
    <n v="116"/>
    <m/>
    <m/>
    <x v="64"/>
    <x v="0"/>
    <x v="0"/>
    <x v="5"/>
    <m/>
    <m/>
    <m/>
    <x v="4"/>
  </r>
  <r>
    <n v="117"/>
    <m/>
    <m/>
    <x v="74"/>
    <x v="3"/>
    <x v="0"/>
    <x v="5"/>
    <m/>
    <m/>
    <m/>
    <x v="4"/>
  </r>
  <r>
    <n v="118"/>
    <m/>
    <m/>
    <x v="74"/>
    <x v="3"/>
    <x v="0"/>
    <x v="5"/>
    <m/>
    <m/>
    <m/>
    <x v="4"/>
  </r>
  <r>
    <n v="119"/>
    <m/>
    <m/>
    <x v="74"/>
    <x v="3"/>
    <x v="0"/>
    <x v="5"/>
    <m/>
    <m/>
    <m/>
    <x v="4"/>
  </r>
  <r>
    <n v="120"/>
    <m/>
    <m/>
    <x v="74"/>
    <x v="3"/>
    <x v="0"/>
    <x v="5"/>
    <m/>
    <m/>
    <m/>
    <x v="4"/>
  </r>
  <r>
    <n v="121"/>
    <m/>
    <m/>
    <x v="74"/>
    <x v="3"/>
    <x v="0"/>
    <x v="5"/>
    <m/>
    <m/>
    <m/>
    <x v="4"/>
  </r>
  <r>
    <n v="122"/>
    <m/>
    <m/>
    <x v="74"/>
    <x v="3"/>
    <x v="0"/>
    <x v="5"/>
    <m/>
    <m/>
    <m/>
    <x v="4"/>
  </r>
  <r>
    <n v="123"/>
    <m/>
    <m/>
    <x v="74"/>
    <x v="0"/>
    <x v="0"/>
    <x v="5"/>
    <n v="84709"/>
    <n v="84709"/>
    <n v="84709"/>
    <x v="4"/>
  </r>
  <r>
    <n v="124"/>
    <m/>
    <m/>
    <x v="74"/>
    <x v="0"/>
    <x v="0"/>
    <x v="5"/>
    <n v="121012"/>
    <n v="121012"/>
    <n v="121012"/>
    <x v="4"/>
  </r>
  <r>
    <n v="125"/>
    <m/>
    <m/>
    <x v="75"/>
    <x v="0"/>
    <x v="0"/>
    <x v="5"/>
    <n v="80387"/>
    <n v="80387"/>
    <n v="80387"/>
    <x v="4"/>
  </r>
  <r>
    <n v="126"/>
    <m/>
    <m/>
    <x v="75"/>
    <x v="0"/>
    <x v="0"/>
    <x v="5"/>
    <n v="114838"/>
    <n v="114838"/>
    <n v="114838"/>
    <x v="4"/>
  </r>
  <r>
    <n v="127"/>
    <m/>
    <m/>
    <x v="78"/>
    <x v="67"/>
    <x v="0"/>
    <x v="5"/>
    <n v="85125"/>
    <n v="85125"/>
    <n v="85125"/>
    <x v="4"/>
  </r>
  <r>
    <n v="128"/>
    <m/>
    <m/>
    <x v="78"/>
    <x v="67"/>
    <x v="0"/>
    <x v="5"/>
    <n v="121607"/>
    <n v="121607"/>
    <n v="121607"/>
    <x v="4"/>
  </r>
  <r>
    <n v="129"/>
    <m/>
    <m/>
    <x v="79"/>
    <x v="67"/>
    <x v="0"/>
    <x v="5"/>
    <n v="83474"/>
    <n v="83474"/>
    <n v="83474"/>
    <x v="4"/>
  </r>
  <r>
    <n v="130"/>
    <m/>
    <m/>
    <x v="79"/>
    <x v="67"/>
    <x v="0"/>
    <x v="5"/>
    <n v="119248"/>
    <n v="119248"/>
    <n v="119248"/>
    <x v="4"/>
  </r>
  <r>
    <n v="1"/>
    <m/>
    <m/>
    <x v="3"/>
    <x v="67"/>
    <x v="1"/>
    <x v="5"/>
    <n v="48106"/>
    <n v="48106"/>
    <n v="48106"/>
    <x v="5"/>
  </r>
  <r>
    <n v="2"/>
    <m/>
    <m/>
    <x v="3"/>
    <x v="67"/>
    <x v="1"/>
    <x v="5"/>
    <n v="68722"/>
    <n v="68722"/>
    <n v="68722"/>
    <x v="5"/>
  </r>
  <r>
    <n v="3"/>
    <m/>
    <m/>
    <x v="3"/>
    <x v="67"/>
    <x v="0"/>
    <x v="5"/>
    <n v="47200"/>
    <n v="47200"/>
    <n v="47200"/>
    <x v="5"/>
  </r>
  <r>
    <n v="4"/>
    <m/>
    <m/>
    <x v="3"/>
    <x v="67"/>
    <x v="0"/>
    <x v="5"/>
    <n v="67429"/>
    <n v="67429"/>
    <n v="67429"/>
    <x v="5"/>
  </r>
  <r>
    <n v="5"/>
    <m/>
    <m/>
    <x v="3"/>
    <x v="67"/>
    <x v="0"/>
    <x v="5"/>
    <n v="48326"/>
    <n v="48326"/>
    <n v="48326"/>
    <x v="5"/>
  </r>
  <r>
    <n v="6"/>
    <m/>
    <m/>
    <x v="3"/>
    <x v="67"/>
    <x v="0"/>
    <x v="5"/>
    <n v="69037"/>
    <n v="69037"/>
    <n v="69037"/>
    <x v="5"/>
  </r>
  <r>
    <n v="7"/>
    <m/>
    <m/>
    <x v="3"/>
    <x v="67"/>
    <x v="0"/>
    <x v="5"/>
    <n v="44236"/>
    <n v="44236"/>
    <n v="44236"/>
    <x v="5"/>
  </r>
  <r>
    <n v="8"/>
    <m/>
    <m/>
    <x v="3"/>
    <x v="67"/>
    <x v="0"/>
    <x v="5"/>
    <n v="63195"/>
    <n v="63195"/>
    <n v="63195"/>
    <x v="5"/>
  </r>
  <r>
    <n v="9"/>
    <m/>
    <m/>
    <x v="3"/>
    <x v="67"/>
    <x v="0"/>
    <x v="5"/>
    <m/>
    <m/>
    <m/>
    <x v="5"/>
  </r>
  <r>
    <n v="10"/>
    <m/>
    <m/>
    <x v="3"/>
    <x v="67"/>
    <x v="0"/>
    <x v="5"/>
    <m/>
    <m/>
    <m/>
    <x v="5"/>
  </r>
  <r>
    <n v="11"/>
    <m/>
    <m/>
    <x v="68"/>
    <x v="67"/>
    <x v="1"/>
    <x v="5"/>
    <n v="61889"/>
    <n v="61889"/>
    <n v="61889"/>
    <x v="5"/>
  </r>
  <r>
    <n v="12"/>
    <m/>
    <m/>
    <x v="68"/>
    <x v="67"/>
    <x v="1"/>
    <x v="5"/>
    <n v="88413"/>
    <n v="88413"/>
    <n v="88413"/>
    <x v="5"/>
  </r>
  <r>
    <n v="13"/>
    <m/>
    <m/>
    <x v="68"/>
    <x v="67"/>
    <x v="1"/>
    <x v="5"/>
    <m/>
    <m/>
    <m/>
    <x v="5"/>
  </r>
  <r>
    <n v="14"/>
    <m/>
    <m/>
    <x v="68"/>
    <x v="67"/>
    <x v="1"/>
    <x v="5"/>
    <m/>
    <m/>
    <m/>
    <x v="5"/>
  </r>
  <r>
    <n v="15"/>
    <m/>
    <m/>
    <x v="68"/>
    <x v="67"/>
    <x v="0"/>
    <x v="5"/>
    <n v="62689"/>
    <n v="62689"/>
    <n v="62689"/>
    <x v="5"/>
  </r>
  <r>
    <n v="16"/>
    <m/>
    <m/>
    <x v="68"/>
    <x v="67"/>
    <x v="0"/>
    <x v="5"/>
    <n v="89555"/>
    <n v="89555"/>
    <n v="89555"/>
    <x v="5"/>
  </r>
  <r>
    <n v="17"/>
    <m/>
    <m/>
    <x v="5"/>
    <x v="67"/>
    <x v="3"/>
    <x v="5"/>
    <n v="50744"/>
    <n v="50744"/>
    <n v="50744"/>
    <x v="5"/>
  </r>
  <r>
    <n v="18"/>
    <m/>
    <m/>
    <x v="5"/>
    <x v="67"/>
    <x v="3"/>
    <x v="5"/>
    <n v="72492"/>
    <n v="72492"/>
    <n v="72492"/>
    <x v="5"/>
  </r>
  <r>
    <n v="19"/>
    <m/>
    <m/>
    <x v="69"/>
    <x v="67"/>
    <x v="1"/>
    <x v="5"/>
    <m/>
    <m/>
    <m/>
    <x v="5"/>
  </r>
  <r>
    <n v="20"/>
    <m/>
    <m/>
    <x v="69"/>
    <x v="67"/>
    <x v="1"/>
    <x v="5"/>
    <m/>
    <m/>
    <m/>
    <x v="5"/>
  </r>
  <r>
    <n v="21"/>
    <m/>
    <m/>
    <x v="70"/>
    <x v="67"/>
    <x v="1"/>
    <x v="5"/>
    <n v="69163"/>
    <n v="69163"/>
    <n v="69163"/>
    <x v="5"/>
  </r>
  <r>
    <n v="22"/>
    <m/>
    <m/>
    <x v="70"/>
    <x v="67"/>
    <x v="1"/>
    <x v="5"/>
    <n v="98805"/>
    <n v="98805"/>
    <n v="98805"/>
    <x v="5"/>
  </r>
  <r>
    <n v="23"/>
    <m/>
    <m/>
    <x v="70"/>
    <x v="67"/>
    <x v="1"/>
    <x v="5"/>
    <m/>
    <m/>
    <m/>
    <x v="5"/>
  </r>
  <r>
    <n v="24"/>
    <m/>
    <m/>
    <x v="70"/>
    <x v="67"/>
    <x v="1"/>
    <x v="5"/>
    <m/>
    <m/>
    <m/>
    <x v="5"/>
  </r>
  <r>
    <n v="25"/>
    <m/>
    <m/>
    <x v="70"/>
    <x v="67"/>
    <x v="1"/>
    <x v="5"/>
    <n v="73015"/>
    <n v="73015"/>
    <n v="73015"/>
    <x v="5"/>
  </r>
  <r>
    <n v="26"/>
    <m/>
    <m/>
    <x v="70"/>
    <x v="67"/>
    <x v="1"/>
    <x v="5"/>
    <n v="104307"/>
    <n v="104307"/>
    <n v="104307"/>
    <x v="5"/>
  </r>
  <r>
    <n v="27"/>
    <m/>
    <m/>
    <x v="70"/>
    <x v="67"/>
    <x v="1"/>
    <x v="5"/>
    <m/>
    <m/>
    <m/>
    <x v="5"/>
  </r>
  <r>
    <n v="28"/>
    <m/>
    <m/>
    <x v="70"/>
    <x v="67"/>
    <x v="1"/>
    <x v="5"/>
    <m/>
    <m/>
    <m/>
    <x v="5"/>
  </r>
  <r>
    <n v="29"/>
    <m/>
    <m/>
    <x v="71"/>
    <x v="67"/>
    <x v="1"/>
    <x v="5"/>
    <m/>
    <m/>
    <m/>
    <x v="5"/>
  </r>
  <r>
    <n v="30"/>
    <m/>
    <m/>
    <x v="71"/>
    <x v="67"/>
    <x v="1"/>
    <x v="5"/>
    <m/>
    <m/>
    <m/>
    <x v="5"/>
  </r>
  <r>
    <n v="31"/>
    <m/>
    <m/>
    <x v="71"/>
    <x v="67"/>
    <x v="1"/>
    <x v="5"/>
    <n v="59098"/>
    <n v="59098"/>
    <n v="59098"/>
    <x v="5"/>
  </r>
  <r>
    <n v="32"/>
    <m/>
    <m/>
    <x v="71"/>
    <x v="67"/>
    <x v="1"/>
    <x v="5"/>
    <n v="84426"/>
    <n v="84426"/>
    <n v="84426"/>
    <x v="5"/>
  </r>
  <r>
    <n v="33"/>
    <m/>
    <m/>
    <x v="9"/>
    <x v="67"/>
    <x v="1"/>
    <x v="5"/>
    <n v="70064"/>
    <n v="70064"/>
    <n v="70064"/>
    <x v="5"/>
  </r>
  <r>
    <n v="34"/>
    <m/>
    <m/>
    <x v="9"/>
    <x v="67"/>
    <x v="1"/>
    <x v="5"/>
    <n v="100091"/>
    <n v="100091"/>
    <n v="100091"/>
    <x v="5"/>
  </r>
  <r>
    <n v="35"/>
    <m/>
    <m/>
    <x v="9"/>
    <x v="67"/>
    <x v="1"/>
    <x v="5"/>
    <n v="74419"/>
    <n v="74419"/>
    <n v="74419"/>
    <x v="5"/>
  </r>
  <r>
    <n v="36"/>
    <m/>
    <m/>
    <x v="9"/>
    <x v="67"/>
    <x v="1"/>
    <x v="5"/>
    <n v="106312"/>
    <n v="106312"/>
    <n v="106312"/>
    <x v="5"/>
  </r>
  <r>
    <n v="37"/>
    <m/>
    <m/>
    <x v="9"/>
    <x v="67"/>
    <x v="1"/>
    <x v="5"/>
    <m/>
    <m/>
    <m/>
    <x v="5"/>
  </r>
  <r>
    <n v="38"/>
    <m/>
    <m/>
    <x v="9"/>
    <x v="67"/>
    <x v="1"/>
    <x v="5"/>
    <m/>
    <m/>
    <m/>
    <x v="5"/>
  </r>
  <r>
    <n v="39"/>
    <m/>
    <m/>
    <x v="9"/>
    <x v="67"/>
    <x v="1"/>
    <x v="5"/>
    <m/>
    <m/>
    <m/>
    <x v="5"/>
  </r>
  <r>
    <n v="40"/>
    <m/>
    <m/>
    <x v="9"/>
    <x v="67"/>
    <x v="1"/>
    <x v="5"/>
    <m/>
    <m/>
    <m/>
    <x v="5"/>
  </r>
  <r>
    <n v="41"/>
    <m/>
    <m/>
    <x v="9"/>
    <x v="67"/>
    <x v="1"/>
    <x v="5"/>
    <m/>
    <m/>
    <m/>
    <x v="5"/>
  </r>
  <r>
    <n v="42"/>
    <m/>
    <m/>
    <x v="9"/>
    <x v="67"/>
    <x v="1"/>
    <x v="5"/>
    <m/>
    <m/>
    <m/>
    <x v="5"/>
  </r>
  <r>
    <n v="43"/>
    <m/>
    <m/>
    <x v="9"/>
    <x v="67"/>
    <x v="1"/>
    <x v="5"/>
    <m/>
    <m/>
    <m/>
    <x v="5"/>
  </r>
  <r>
    <n v="44"/>
    <m/>
    <m/>
    <x v="9"/>
    <x v="67"/>
    <x v="1"/>
    <x v="5"/>
    <m/>
    <m/>
    <m/>
    <x v="5"/>
  </r>
  <r>
    <n v="45"/>
    <m/>
    <m/>
    <x v="9"/>
    <x v="67"/>
    <x v="1"/>
    <x v="5"/>
    <n v="68158"/>
    <n v="68158"/>
    <n v="68158"/>
    <x v="5"/>
  </r>
  <r>
    <n v="46"/>
    <m/>
    <m/>
    <x v="9"/>
    <x v="67"/>
    <x v="1"/>
    <x v="5"/>
    <n v="97369"/>
    <n v="97369"/>
    <n v="97369"/>
    <x v="5"/>
  </r>
  <r>
    <n v="47"/>
    <m/>
    <m/>
    <x v="9"/>
    <x v="67"/>
    <x v="1"/>
    <x v="5"/>
    <n v="71993"/>
    <n v="71993"/>
    <n v="71993"/>
    <x v="5"/>
  </r>
  <r>
    <n v="48"/>
    <m/>
    <m/>
    <x v="9"/>
    <x v="67"/>
    <x v="1"/>
    <x v="5"/>
    <n v="102847"/>
    <n v="102847"/>
    <n v="102847"/>
    <x v="5"/>
  </r>
  <r>
    <n v="49"/>
    <m/>
    <m/>
    <x v="9"/>
    <x v="67"/>
    <x v="1"/>
    <x v="5"/>
    <m/>
    <m/>
    <m/>
    <x v="5"/>
  </r>
  <r>
    <n v="50"/>
    <m/>
    <m/>
    <x v="9"/>
    <x v="67"/>
    <x v="1"/>
    <x v="5"/>
    <m/>
    <m/>
    <m/>
    <x v="5"/>
  </r>
  <r>
    <n v="51"/>
    <m/>
    <m/>
    <x v="72"/>
    <x v="67"/>
    <x v="1"/>
    <x v="5"/>
    <n v="59920"/>
    <n v="59920"/>
    <n v="59920"/>
    <x v="5"/>
  </r>
  <r>
    <n v="52"/>
    <m/>
    <m/>
    <x v="72"/>
    <x v="67"/>
    <x v="1"/>
    <x v="5"/>
    <n v="85599"/>
    <n v="85599"/>
    <n v="85599"/>
    <x v="5"/>
  </r>
  <r>
    <n v="53"/>
    <m/>
    <m/>
    <x v="72"/>
    <x v="67"/>
    <x v="1"/>
    <x v="5"/>
    <m/>
    <m/>
    <m/>
    <x v="5"/>
  </r>
  <r>
    <n v="54"/>
    <m/>
    <m/>
    <x v="72"/>
    <x v="67"/>
    <x v="1"/>
    <x v="5"/>
    <m/>
    <m/>
    <m/>
    <x v="5"/>
  </r>
  <r>
    <n v="55"/>
    <m/>
    <m/>
    <x v="72"/>
    <x v="67"/>
    <x v="1"/>
    <x v="5"/>
    <m/>
    <m/>
    <m/>
    <x v="5"/>
  </r>
  <r>
    <n v="56"/>
    <m/>
    <m/>
    <x v="72"/>
    <x v="67"/>
    <x v="1"/>
    <x v="5"/>
    <m/>
    <m/>
    <m/>
    <x v="5"/>
  </r>
  <r>
    <n v="57"/>
    <m/>
    <m/>
    <x v="73"/>
    <x v="67"/>
    <x v="1"/>
    <x v="5"/>
    <n v="86179"/>
    <n v="86179"/>
    <n v="86179"/>
    <x v="5"/>
  </r>
  <r>
    <n v="58"/>
    <m/>
    <m/>
    <x v="73"/>
    <x v="67"/>
    <x v="1"/>
    <x v="5"/>
    <n v="123112"/>
    <n v="123112"/>
    <n v="123112"/>
    <x v="5"/>
  </r>
  <r>
    <n v="59"/>
    <m/>
    <m/>
    <x v="73"/>
    <x v="67"/>
    <x v="1"/>
    <x v="5"/>
    <m/>
    <m/>
    <m/>
    <x v="5"/>
  </r>
  <r>
    <n v="60"/>
    <m/>
    <m/>
    <x v="73"/>
    <x v="67"/>
    <x v="1"/>
    <x v="5"/>
    <m/>
    <m/>
    <m/>
    <x v="5"/>
  </r>
  <r>
    <n v="61"/>
    <m/>
    <m/>
    <x v="73"/>
    <x v="67"/>
    <x v="1"/>
    <x v="5"/>
    <m/>
    <m/>
    <m/>
    <x v="5"/>
  </r>
  <r>
    <n v="62"/>
    <m/>
    <m/>
    <x v="73"/>
    <x v="67"/>
    <x v="1"/>
    <x v="5"/>
    <m/>
    <m/>
    <m/>
    <x v="5"/>
  </r>
  <r>
    <n v="63"/>
    <m/>
    <m/>
    <x v="73"/>
    <x v="67"/>
    <x v="1"/>
    <x v="5"/>
    <m/>
    <m/>
    <m/>
    <x v="5"/>
  </r>
  <r>
    <n v="64"/>
    <m/>
    <m/>
    <x v="73"/>
    <x v="67"/>
    <x v="1"/>
    <x v="5"/>
    <m/>
    <m/>
    <m/>
    <x v="5"/>
  </r>
  <r>
    <n v="65"/>
    <m/>
    <m/>
    <x v="73"/>
    <x v="67"/>
    <x v="1"/>
    <x v="5"/>
    <m/>
    <m/>
    <m/>
    <x v="5"/>
  </r>
  <r>
    <n v="66"/>
    <m/>
    <m/>
    <x v="73"/>
    <x v="67"/>
    <x v="1"/>
    <x v="5"/>
    <m/>
    <m/>
    <m/>
    <x v="5"/>
  </r>
  <r>
    <n v="67"/>
    <m/>
    <m/>
    <x v="73"/>
    <x v="67"/>
    <x v="1"/>
    <x v="5"/>
    <m/>
    <m/>
    <m/>
    <x v="5"/>
  </r>
  <r>
    <n v="68"/>
    <m/>
    <m/>
    <x v="73"/>
    <x v="67"/>
    <x v="1"/>
    <x v="5"/>
    <m/>
    <m/>
    <m/>
    <x v="5"/>
  </r>
  <r>
    <n v="69"/>
    <m/>
    <m/>
    <x v="64"/>
    <x v="67"/>
    <x v="1"/>
    <x v="5"/>
    <n v="73540"/>
    <n v="73540"/>
    <n v="73540"/>
    <x v="5"/>
  </r>
  <r>
    <n v="70"/>
    <m/>
    <m/>
    <x v="64"/>
    <x v="67"/>
    <x v="1"/>
    <x v="5"/>
    <n v="105057"/>
    <n v="105057"/>
    <n v="105057"/>
    <x v="5"/>
  </r>
  <r>
    <n v="71"/>
    <m/>
    <m/>
    <x v="64"/>
    <x v="67"/>
    <x v="1"/>
    <x v="5"/>
    <m/>
    <m/>
    <m/>
    <x v="5"/>
  </r>
  <r>
    <n v="72"/>
    <m/>
    <m/>
    <x v="64"/>
    <x v="67"/>
    <x v="1"/>
    <x v="5"/>
    <m/>
    <m/>
    <m/>
    <x v="5"/>
  </r>
  <r>
    <n v="73"/>
    <m/>
    <m/>
    <x v="74"/>
    <x v="67"/>
    <x v="1"/>
    <x v="5"/>
    <n v="85425"/>
    <n v="85425"/>
    <n v="85425"/>
    <x v="5"/>
  </r>
  <r>
    <n v="74"/>
    <m/>
    <m/>
    <x v="74"/>
    <x v="67"/>
    <x v="1"/>
    <x v="5"/>
    <n v="122036"/>
    <n v="122036"/>
    <n v="122036"/>
    <x v="5"/>
  </r>
  <r>
    <n v="75"/>
    <m/>
    <m/>
    <x v="74"/>
    <x v="67"/>
    <x v="1"/>
    <x v="5"/>
    <n v="65181"/>
    <n v="65181"/>
    <n v="65181"/>
    <x v="5"/>
  </r>
  <r>
    <n v="76"/>
    <m/>
    <m/>
    <x v="74"/>
    <x v="67"/>
    <x v="1"/>
    <x v="5"/>
    <n v="93115"/>
    <n v="93115"/>
    <n v="93115"/>
    <x v="5"/>
  </r>
  <r>
    <n v="77"/>
    <m/>
    <m/>
    <x v="74"/>
    <x v="67"/>
    <x v="1"/>
    <x v="5"/>
    <n v="83863"/>
    <n v="83863"/>
    <n v="83863"/>
    <x v="5"/>
  </r>
  <r>
    <n v="78"/>
    <m/>
    <m/>
    <x v="74"/>
    <x v="67"/>
    <x v="1"/>
    <x v="5"/>
    <n v="119805"/>
    <n v="119805"/>
    <n v="119805"/>
    <x v="5"/>
  </r>
  <r>
    <n v="79"/>
    <m/>
    <m/>
    <x v="75"/>
    <x v="67"/>
    <x v="1"/>
    <x v="5"/>
    <n v="73684"/>
    <n v="73684"/>
    <n v="73684"/>
    <x v="5"/>
  </r>
  <r>
    <n v="80"/>
    <m/>
    <m/>
    <x v="75"/>
    <x v="67"/>
    <x v="1"/>
    <x v="5"/>
    <n v="105262"/>
    <n v="105262"/>
    <n v="105262"/>
    <x v="5"/>
  </r>
  <r>
    <n v="81"/>
    <m/>
    <m/>
    <x v="69"/>
    <x v="67"/>
    <x v="0"/>
    <x v="5"/>
    <n v="55809"/>
    <n v="55809"/>
    <n v="55809"/>
    <x v="5"/>
  </r>
  <r>
    <n v="82"/>
    <m/>
    <m/>
    <x v="69"/>
    <x v="67"/>
    <x v="0"/>
    <x v="5"/>
    <n v="79727"/>
    <n v="79727"/>
    <n v="79727"/>
    <x v="5"/>
  </r>
  <r>
    <n v="83"/>
    <m/>
    <m/>
    <x v="69"/>
    <x v="67"/>
    <x v="0"/>
    <x v="5"/>
    <m/>
    <m/>
    <m/>
    <x v="5"/>
  </r>
  <r>
    <n v="84"/>
    <m/>
    <m/>
    <x v="69"/>
    <x v="67"/>
    <x v="0"/>
    <x v="5"/>
    <m/>
    <m/>
    <m/>
    <x v="5"/>
  </r>
  <r>
    <n v="85"/>
    <m/>
    <m/>
    <x v="76"/>
    <x v="67"/>
    <x v="0"/>
    <x v="5"/>
    <m/>
    <m/>
    <m/>
    <x v="5"/>
  </r>
  <r>
    <n v="86"/>
    <m/>
    <m/>
    <x v="76"/>
    <x v="67"/>
    <x v="0"/>
    <x v="5"/>
    <m/>
    <m/>
    <m/>
    <x v="5"/>
  </r>
  <r>
    <n v="87"/>
    <m/>
    <m/>
    <x v="76"/>
    <x v="67"/>
    <x v="0"/>
    <x v="5"/>
    <m/>
    <m/>
    <m/>
    <x v="5"/>
  </r>
  <r>
    <n v="88"/>
    <m/>
    <m/>
    <x v="76"/>
    <x v="67"/>
    <x v="0"/>
    <x v="5"/>
    <m/>
    <m/>
    <m/>
    <x v="5"/>
  </r>
  <r>
    <n v="89"/>
    <m/>
    <m/>
    <x v="76"/>
    <x v="3"/>
    <x v="0"/>
    <x v="5"/>
    <n v="84282"/>
    <n v="84282"/>
    <n v="84282"/>
    <x v="5"/>
  </r>
  <r>
    <n v="90"/>
    <m/>
    <m/>
    <x v="76"/>
    <x v="3"/>
    <x v="0"/>
    <x v="5"/>
    <n v="120403"/>
    <n v="120403"/>
    <n v="120403"/>
    <x v="5"/>
  </r>
  <r>
    <n v="91"/>
    <m/>
    <m/>
    <x v="76"/>
    <x v="0"/>
    <x v="0"/>
    <x v="5"/>
    <n v="73446"/>
    <n v="73446"/>
    <n v="73446"/>
    <x v="5"/>
  </r>
  <r>
    <n v="92"/>
    <m/>
    <m/>
    <x v="76"/>
    <x v="0"/>
    <x v="0"/>
    <x v="5"/>
    <n v="104923"/>
    <n v="104923"/>
    <n v="104923"/>
    <x v="5"/>
  </r>
  <r>
    <n v="93"/>
    <m/>
    <m/>
    <x v="76"/>
    <x v="4"/>
    <x v="0"/>
    <x v="5"/>
    <n v="56911"/>
    <n v="56911"/>
    <n v="56911"/>
    <x v="5"/>
  </r>
  <r>
    <n v="94"/>
    <m/>
    <m/>
    <x v="76"/>
    <x v="4"/>
    <x v="0"/>
    <x v="5"/>
    <n v="81301"/>
    <n v="81301"/>
    <n v="81301"/>
    <x v="5"/>
  </r>
  <r>
    <n v="95"/>
    <m/>
    <m/>
    <x v="73"/>
    <x v="67"/>
    <x v="0"/>
    <x v="5"/>
    <m/>
    <m/>
    <m/>
    <x v="5"/>
  </r>
  <r>
    <n v="96"/>
    <m/>
    <m/>
    <x v="73"/>
    <x v="67"/>
    <x v="0"/>
    <x v="5"/>
    <m/>
    <m/>
    <m/>
    <x v="5"/>
  </r>
  <r>
    <n v="97"/>
    <m/>
    <m/>
    <x v="73"/>
    <x v="67"/>
    <x v="0"/>
    <x v="5"/>
    <n v="139834"/>
    <n v="139834"/>
    <n v="139834"/>
    <x v="5"/>
  </r>
  <r>
    <n v="98"/>
    <m/>
    <m/>
    <x v="73"/>
    <x v="67"/>
    <x v="0"/>
    <x v="5"/>
    <n v="199762"/>
    <n v="199762"/>
    <n v="199762"/>
    <x v="5"/>
  </r>
  <r>
    <n v="99"/>
    <m/>
    <m/>
    <x v="73"/>
    <x v="67"/>
    <x v="0"/>
    <x v="5"/>
    <n v="144758"/>
    <n v="144758"/>
    <n v="144758"/>
    <x v="5"/>
  </r>
  <r>
    <n v="100"/>
    <m/>
    <m/>
    <x v="73"/>
    <x v="67"/>
    <x v="0"/>
    <x v="5"/>
    <n v="206797"/>
    <n v="206797"/>
    <n v="206797"/>
    <x v="5"/>
  </r>
  <r>
    <n v="101"/>
    <m/>
    <m/>
    <x v="73"/>
    <x v="67"/>
    <x v="0"/>
    <x v="5"/>
    <m/>
    <m/>
    <m/>
    <x v="5"/>
  </r>
  <r>
    <n v="102"/>
    <m/>
    <m/>
    <x v="73"/>
    <x v="67"/>
    <x v="0"/>
    <x v="5"/>
    <m/>
    <m/>
    <m/>
    <x v="5"/>
  </r>
  <r>
    <n v="103"/>
    <m/>
    <m/>
    <x v="73"/>
    <x v="67"/>
    <x v="0"/>
    <x v="5"/>
    <n v="180847"/>
    <n v="180847"/>
    <n v="180847"/>
    <x v="5"/>
  </r>
  <r>
    <n v="104"/>
    <m/>
    <m/>
    <x v="73"/>
    <x v="67"/>
    <x v="0"/>
    <x v="5"/>
    <n v="258352"/>
    <n v="258352"/>
    <n v="258352"/>
    <x v="5"/>
  </r>
  <r>
    <n v="105"/>
    <m/>
    <m/>
    <x v="73"/>
    <x v="67"/>
    <x v="0"/>
    <x v="5"/>
    <m/>
    <m/>
    <m/>
    <x v="5"/>
  </r>
  <r>
    <n v="106"/>
    <m/>
    <m/>
    <x v="73"/>
    <x v="67"/>
    <x v="0"/>
    <x v="5"/>
    <m/>
    <m/>
    <m/>
    <x v="5"/>
  </r>
  <r>
    <n v="107"/>
    <m/>
    <m/>
    <x v="77"/>
    <x v="67"/>
    <x v="0"/>
    <x v="5"/>
    <n v="112942"/>
    <n v="112942"/>
    <n v="112942"/>
    <x v="5"/>
  </r>
  <r>
    <n v="108"/>
    <m/>
    <m/>
    <x v="77"/>
    <x v="67"/>
    <x v="0"/>
    <x v="5"/>
    <n v="161346"/>
    <n v="161346"/>
    <n v="161346"/>
    <x v="5"/>
  </r>
  <r>
    <n v="109"/>
    <m/>
    <m/>
    <x v="77"/>
    <x v="67"/>
    <x v="0"/>
    <x v="5"/>
    <n v="75889"/>
    <n v="75889"/>
    <n v="75889"/>
    <x v="5"/>
  </r>
  <r>
    <n v="110"/>
    <m/>
    <m/>
    <x v="77"/>
    <x v="67"/>
    <x v="0"/>
    <x v="5"/>
    <n v="108412"/>
    <n v="108412"/>
    <n v="108412"/>
    <x v="5"/>
  </r>
  <r>
    <n v="111"/>
    <m/>
    <m/>
    <x v="64"/>
    <x v="67"/>
    <x v="0"/>
    <x v="5"/>
    <m/>
    <m/>
    <m/>
    <x v="5"/>
  </r>
  <r>
    <n v="112"/>
    <m/>
    <m/>
    <x v="64"/>
    <x v="67"/>
    <x v="0"/>
    <x v="5"/>
    <m/>
    <m/>
    <m/>
    <x v="5"/>
  </r>
  <r>
    <n v="113"/>
    <m/>
    <m/>
    <x v="64"/>
    <x v="0"/>
    <x v="0"/>
    <x v="5"/>
    <n v="83362"/>
    <n v="83362"/>
    <n v="83362"/>
    <x v="5"/>
  </r>
  <r>
    <n v="114"/>
    <m/>
    <m/>
    <x v="64"/>
    <x v="0"/>
    <x v="0"/>
    <x v="5"/>
    <n v="119089"/>
    <n v="119089"/>
    <n v="119089"/>
    <x v="5"/>
  </r>
  <r>
    <n v="115"/>
    <m/>
    <m/>
    <x v="64"/>
    <x v="0"/>
    <x v="0"/>
    <x v="5"/>
    <m/>
    <m/>
    <m/>
    <x v="5"/>
  </r>
  <r>
    <n v="116"/>
    <m/>
    <m/>
    <x v="64"/>
    <x v="0"/>
    <x v="0"/>
    <x v="5"/>
    <m/>
    <m/>
    <m/>
    <x v="5"/>
  </r>
  <r>
    <n v="117"/>
    <m/>
    <m/>
    <x v="74"/>
    <x v="3"/>
    <x v="0"/>
    <x v="5"/>
    <n v="140826"/>
    <n v="140826"/>
    <n v="140826"/>
    <x v="5"/>
  </r>
  <r>
    <n v="118"/>
    <m/>
    <m/>
    <x v="74"/>
    <x v="3"/>
    <x v="0"/>
    <x v="5"/>
    <n v="201180"/>
    <n v="201180"/>
    <n v="201180"/>
    <x v="5"/>
  </r>
  <r>
    <n v="119"/>
    <m/>
    <m/>
    <x v="74"/>
    <x v="3"/>
    <x v="0"/>
    <x v="5"/>
    <m/>
    <m/>
    <m/>
    <x v="5"/>
  </r>
  <r>
    <n v="120"/>
    <m/>
    <m/>
    <x v="74"/>
    <x v="3"/>
    <x v="0"/>
    <x v="5"/>
    <m/>
    <m/>
    <m/>
    <x v="5"/>
  </r>
  <r>
    <n v="121"/>
    <m/>
    <m/>
    <x v="74"/>
    <x v="3"/>
    <x v="0"/>
    <x v="5"/>
    <m/>
    <m/>
    <m/>
    <x v="5"/>
  </r>
  <r>
    <n v="122"/>
    <m/>
    <m/>
    <x v="74"/>
    <x v="3"/>
    <x v="0"/>
    <x v="5"/>
    <m/>
    <m/>
    <m/>
    <x v="5"/>
  </r>
  <r>
    <n v="123"/>
    <m/>
    <m/>
    <x v="74"/>
    <x v="0"/>
    <x v="0"/>
    <x v="5"/>
    <n v="84709"/>
    <n v="84709"/>
    <n v="84709"/>
    <x v="5"/>
  </r>
  <r>
    <n v="124"/>
    <m/>
    <m/>
    <x v="74"/>
    <x v="0"/>
    <x v="0"/>
    <x v="5"/>
    <n v="121012"/>
    <n v="121012"/>
    <n v="121012"/>
    <x v="5"/>
  </r>
  <r>
    <n v="125"/>
    <m/>
    <m/>
    <x v="75"/>
    <x v="0"/>
    <x v="0"/>
    <x v="5"/>
    <n v="84684"/>
    <n v="84684"/>
    <n v="84684"/>
    <x v="5"/>
  </r>
  <r>
    <n v="126"/>
    <m/>
    <m/>
    <x v="75"/>
    <x v="0"/>
    <x v="0"/>
    <x v="5"/>
    <n v="120977"/>
    <n v="120977"/>
    <n v="120977"/>
    <x v="5"/>
  </r>
  <r>
    <n v="127"/>
    <m/>
    <m/>
    <x v="78"/>
    <x v="67"/>
    <x v="0"/>
    <x v="5"/>
    <n v="86142"/>
    <n v="86142"/>
    <n v="86142"/>
    <x v="5"/>
  </r>
  <r>
    <n v="128"/>
    <m/>
    <m/>
    <x v="78"/>
    <x v="67"/>
    <x v="0"/>
    <x v="5"/>
    <n v="123060"/>
    <n v="123060"/>
    <n v="123060"/>
    <x v="5"/>
  </r>
  <r>
    <n v="129"/>
    <m/>
    <m/>
    <x v="79"/>
    <x v="67"/>
    <x v="0"/>
    <x v="5"/>
    <n v="83781"/>
    <n v="83781"/>
    <n v="83781"/>
    <x v="5"/>
  </r>
  <r>
    <n v="130"/>
    <m/>
    <m/>
    <x v="79"/>
    <x v="67"/>
    <x v="0"/>
    <x v="5"/>
    <n v="119687"/>
    <n v="119687"/>
    <n v="119687"/>
    <x v="5"/>
  </r>
  <r>
    <n v="1"/>
    <m/>
    <m/>
    <x v="3"/>
    <x v="67"/>
    <x v="1"/>
    <x v="5"/>
    <n v="54294"/>
    <n v="54294"/>
    <n v="54294"/>
    <x v="6"/>
  </r>
  <r>
    <n v="2"/>
    <m/>
    <m/>
    <x v="3"/>
    <x v="67"/>
    <x v="1"/>
    <x v="5"/>
    <n v="77562"/>
    <n v="77562"/>
    <n v="77562"/>
    <x v="6"/>
  </r>
  <r>
    <n v="3"/>
    <m/>
    <m/>
    <x v="3"/>
    <x v="67"/>
    <x v="0"/>
    <x v="5"/>
    <n v="49269"/>
    <n v="49269"/>
    <n v="49269"/>
    <x v="6"/>
  </r>
  <r>
    <n v="4"/>
    <m/>
    <m/>
    <x v="3"/>
    <x v="67"/>
    <x v="0"/>
    <x v="5"/>
    <n v="70384"/>
    <n v="70384"/>
    <n v="70384"/>
    <x v="6"/>
  </r>
  <r>
    <n v="5"/>
    <m/>
    <m/>
    <x v="3"/>
    <x v="67"/>
    <x v="0"/>
    <x v="5"/>
    <m/>
    <m/>
    <m/>
    <x v="6"/>
  </r>
  <r>
    <n v="6"/>
    <m/>
    <m/>
    <x v="3"/>
    <x v="67"/>
    <x v="0"/>
    <x v="5"/>
    <m/>
    <m/>
    <m/>
    <x v="6"/>
  </r>
  <r>
    <n v="7"/>
    <m/>
    <m/>
    <x v="3"/>
    <x v="67"/>
    <x v="0"/>
    <x v="5"/>
    <n v="52164"/>
    <n v="52164"/>
    <n v="52164"/>
    <x v="6"/>
  </r>
  <r>
    <n v="8"/>
    <m/>
    <m/>
    <x v="3"/>
    <x v="67"/>
    <x v="0"/>
    <x v="5"/>
    <n v="74520"/>
    <n v="74520"/>
    <n v="74520"/>
    <x v="6"/>
  </r>
  <r>
    <n v="9"/>
    <m/>
    <m/>
    <x v="3"/>
    <x v="67"/>
    <x v="0"/>
    <x v="5"/>
    <m/>
    <m/>
    <m/>
    <x v="6"/>
  </r>
  <r>
    <n v="10"/>
    <m/>
    <m/>
    <x v="3"/>
    <x v="67"/>
    <x v="0"/>
    <x v="5"/>
    <m/>
    <m/>
    <m/>
    <x v="6"/>
  </r>
  <r>
    <n v="11"/>
    <m/>
    <m/>
    <x v="68"/>
    <x v="67"/>
    <x v="1"/>
    <x v="5"/>
    <n v="65424"/>
    <n v="65424"/>
    <n v="65424"/>
    <x v="6"/>
  </r>
  <r>
    <n v="12"/>
    <m/>
    <m/>
    <x v="68"/>
    <x v="67"/>
    <x v="1"/>
    <x v="5"/>
    <n v="93462"/>
    <n v="93462"/>
    <n v="93462"/>
    <x v="6"/>
  </r>
  <r>
    <n v="13"/>
    <m/>
    <m/>
    <x v="68"/>
    <x v="67"/>
    <x v="1"/>
    <x v="5"/>
    <m/>
    <m/>
    <m/>
    <x v="6"/>
  </r>
  <r>
    <n v="14"/>
    <m/>
    <m/>
    <x v="68"/>
    <x v="67"/>
    <x v="1"/>
    <x v="5"/>
    <m/>
    <m/>
    <m/>
    <x v="6"/>
  </r>
  <r>
    <n v="15"/>
    <m/>
    <m/>
    <x v="68"/>
    <x v="67"/>
    <x v="0"/>
    <x v="5"/>
    <n v="64504"/>
    <n v="64504"/>
    <n v="64504"/>
    <x v="6"/>
  </r>
  <r>
    <n v="16"/>
    <m/>
    <m/>
    <x v="68"/>
    <x v="67"/>
    <x v="0"/>
    <x v="5"/>
    <n v="92149"/>
    <n v="92149"/>
    <n v="92149"/>
    <x v="6"/>
  </r>
  <r>
    <n v="17"/>
    <m/>
    <m/>
    <x v="5"/>
    <x v="67"/>
    <x v="3"/>
    <x v="5"/>
    <m/>
    <m/>
    <m/>
    <x v="6"/>
  </r>
  <r>
    <n v="18"/>
    <m/>
    <m/>
    <x v="5"/>
    <x v="67"/>
    <x v="3"/>
    <x v="5"/>
    <m/>
    <m/>
    <m/>
    <x v="6"/>
  </r>
  <r>
    <n v="19"/>
    <m/>
    <m/>
    <x v="69"/>
    <x v="67"/>
    <x v="1"/>
    <x v="5"/>
    <m/>
    <m/>
    <m/>
    <x v="6"/>
  </r>
  <r>
    <n v="20"/>
    <m/>
    <m/>
    <x v="69"/>
    <x v="67"/>
    <x v="1"/>
    <x v="5"/>
    <m/>
    <m/>
    <m/>
    <x v="6"/>
  </r>
  <r>
    <n v="21"/>
    <m/>
    <m/>
    <x v="70"/>
    <x v="67"/>
    <x v="1"/>
    <x v="5"/>
    <n v="71458"/>
    <n v="71458"/>
    <n v="71458"/>
    <x v="6"/>
  </r>
  <r>
    <n v="22"/>
    <m/>
    <m/>
    <x v="70"/>
    <x v="67"/>
    <x v="1"/>
    <x v="5"/>
    <n v="102083"/>
    <n v="102083"/>
    <n v="102083"/>
    <x v="6"/>
  </r>
  <r>
    <n v="23"/>
    <m/>
    <m/>
    <x v="70"/>
    <x v="67"/>
    <x v="1"/>
    <x v="5"/>
    <m/>
    <m/>
    <m/>
    <x v="6"/>
  </r>
  <r>
    <n v="24"/>
    <m/>
    <m/>
    <x v="70"/>
    <x v="67"/>
    <x v="1"/>
    <x v="5"/>
    <m/>
    <m/>
    <m/>
    <x v="6"/>
  </r>
  <r>
    <n v="25"/>
    <m/>
    <m/>
    <x v="70"/>
    <x v="67"/>
    <x v="1"/>
    <x v="5"/>
    <n v="77352"/>
    <n v="77352"/>
    <n v="77352"/>
    <x v="6"/>
  </r>
  <r>
    <n v="26"/>
    <m/>
    <m/>
    <x v="70"/>
    <x v="67"/>
    <x v="1"/>
    <x v="5"/>
    <n v="110502"/>
    <n v="110502"/>
    <n v="110502"/>
    <x v="6"/>
  </r>
  <r>
    <n v="27"/>
    <m/>
    <m/>
    <x v="70"/>
    <x v="67"/>
    <x v="1"/>
    <x v="5"/>
    <m/>
    <m/>
    <m/>
    <x v="6"/>
  </r>
  <r>
    <n v="28"/>
    <m/>
    <m/>
    <x v="70"/>
    <x v="67"/>
    <x v="1"/>
    <x v="5"/>
    <m/>
    <m/>
    <m/>
    <x v="6"/>
  </r>
  <r>
    <n v="29"/>
    <m/>
    <m/>
    <x v="71"/>
    <x v="67"/>
    <x v="1"/>
    <x v="5"/>
    <n v="60234"/>
    <n v="60234"/>
    <n v="60234"/>
    <x v="6"/>
  </r>
  <r>
    <n v="30"/>
    <m/>
    <m/>
    <x v="71"/>
    <x v="67"/>
    <x v="1"/>
    <x v="5"/>
    <n v="86049"/>
    <n v="86049"/>
    <n v="86049"/>
    <x v="6"/>
  </r>
  <r>
    <n v="31"/>
    <m/>
    <m/>
    <x v="71"/>
    <x v="67"/>
    <x v="1"/>
    <x v="5"/>
    <n v="65157"/>
    <n v="65157"/>
    <n v="65157"/>
    <x v="6"/>
  </r>
  <r>
    <n v="32"/>
    <m/>
    <m/>
    <x v="71"/>
    <x v="67"/>
    <x v="1"/>
    <x v="5"/>
    <n v="93082"/>
    <n v="93082"/>
    <n v="93082"/>
    <x v="6"/>
  </r>
  <r>
    <n v="33"/>
    <m/>
    <m/>
    <x v="9"/>
    <x v="67"/>
    <x v="1"/>
    <x v="5"/>
    <n v="67394"/>
    <n v="67394"/>
    <n v="67394"/>
    <x v="6"/>
  </r>
  <r>
    <n v="34"/>
    <m/>
    <m/>
    <x v="9"/>
    <x v="67"/>
    <x v="1"/>
    <x v="5"/>
    <n v="96276"/>
    <n v="96276"/>
    <n v="96276"/>
    <x v="6"/>
  </r>
  <r>
    <n v="35"/>
    <m/>
    <m/>
    <x v="9"/>
    <x v="67"/>
    <x v="1"/>
    <x v="5"/>
    <m/>
    <m/>
    <m/>
    <x v="6"/>
  </r>
  <r>
    <n v="36"/>
    <m/>
    <m/>
    <x v="9"/>
    <x v="67"/>
    <x v="1"/>
    <x v="5"/>
    <m/>
    <m/>
    <m/>
    <x v="6"/>
  </r>
  <r>
    <n v="37"/>
    <m/>
    <m/>
    <x v="9"/>
    <x v="67"/>
    <x v="1"/>
    <x v="5"/>
    <m/>
    <m/>
    <m/>
    <x v="6"/>
  </r>
  <r>
    <n v="38"/>
    <m/>
    <m/>
    <x v="9"/>
    <x v="67"/>
    <x v="1"/>
    <x v="5"/>
    <m/>
    <m/>
    <m/>
    <x v="6"/>
  </r>
  <r>
    <n v="39"/>
    <m/>
    <m/>
    <x v="9"/>
    <x v="67"/>
    <x v="1"/>
    <x v="5"/>
    <m/>
    <m/>
    <m/>
    <x v="6"/>
  </r>
  <r>
    <n v="40"/>
    <m/>
    <m/>
    <x v="9"/>
    <x v="67"/>
    <x v="1"/>
    <x v="5"/>
    <m/>
    <m/>
    <m/>
    <x v="6"/>
  </r>
  <r>
    <n v="41"/>
    <m/>
    <m/>
    <x v="9"/>
    <x v="67"/>
    <x v="1"/>
    <x v="5"/>
    <m/>
    <m/>
    <m/>
    <x v="6"/>
  </r>
  <r>
    <n v="42"/>
    <m/>
    <m/>
    <x v="9"/>
    <x v="67"/>
    <x v="1"/>
    <x v="5"/>
    <m/>
    <m/>
    <m/>
    <x v="6"/>
  </r>
  <r>
    <n v="43"/>
    <m/>
    <m/>
    <x v="9"/>
    <x v="67"/>
    <x v="1"/>
    <x v="5"/>
    <n v="62559"/>
    <n v="62559"/>
    <n v="62559"/>
    <x v="6"/>
  </r>
  <r>
    <n v="44"/>
    <m/>
    <m/>
    <x v="9"/>
    <x v="67"/>
    <x v="1"/>
    <x v="5"/>
    <n v="89370"/>
    <n v="89370"/>
    <n v="89370"/>
    <x v="6"/>
  </r>
  <r>
    <n v="45"/>
    <m/>
    <m/>
    <x v="9"/>
    <x v="67"/>
    <x v="1"/>
    <x v="5"/>
    <n v="67178"/>
    <n v="67178"/>
    <n v="67178"/>
    <x v="6"/>
  </r>
  <r>
    <n v="46"/>
    <m/>
    <m/>
    <x v="9"/>
    <x v="67"/>
    <x v="1"/>
    <x v="5"/>
    <n v="95968"/>
    <n v="95968"/>
    <n v="95968"/>
    <x v="6"/>
  </r>
  <r>
    <n v="47"/>
    <m/>
    <m/>
    <x v="9"/>
    <x v="67"/>
    <x v="1"/>
    <x v="5"/>
    <n v="75222"/>
    <n v="75222"/>
    <n v="75222"/>
    <x v="6"/>
  </r>
  <r>
    <n v="48"/>
    <m/>
    <m/>
    <x v="9"/>
    <x v="67"/>
    <x v="1"/>
    <x v="5"/>
    <n v="107460"/>
    <n v="107460"/>
    <n v="107460"/>
    <x v="6"/>
  </r>
  <r>
    <n v="49"/>
    <m/>
    <m/>
    <x v="9"/>
    <x v="67"/>
    <x v="1"/>
    <x v="5"/>
    <n v="79272"/>
    <n v="79272"/>
    <n v="79272"/>
    <x v="6"/>
  </r>
  <r>
    <n v="50"/>
    <m/>
    <m/>
    <x v="9"/>
    <x v="67"/>
    <x v="1"/>
    <x v="5"/>
    <n v="113246"/>
    <n v="113246"/>
    <n v="113246"/>
    <x v="6"/>
  </r>
  <r>
    <n v="51"/>
    <m/>
    <m/>
    <x v="72"/>
    <x v="67"/>
    <x v="1"/>
    <x v="5"/>
    <n v="63943"/>
    <n v="63943"/>
    <n v="63943"/>
    <x v="6"/>
  </r>
  <r>
    <n v="52"/>
    <m/>
    <m/>
    <x v="72"/>
    <x v="67"/>
    <x v="1"/>
    <x v="5"/>
    <n v="91347"/>
    <n v="91347"/>
    <n v="91347"/>
    <x v="6"/>
  </r>
  <r>
    <n v="53"/>
    <m/>
    <m/>
    <x v="72"/>
    <x v="67"/>
    <x v="1"/>
    <x v="5"/>
    <m/>
    <m/>
    <m/>
    <x v="6"/>
  </r>
  <r>
    <n v="54"/>
    <m/>
    <m/>
    <x v="72"/>
    <x v="67"/>
    <x v="1"/>
    <x v="5"/>
    <m/>
    <m/>
    <m/>
    <x v="6"/>
  </r>
  <r>
    <n v="55"/>
    <m/>
    <m/>
    <x v="72"/>
    <x v="67"/>
    <x v="1"/>
    <x v="5"/>
    <n v="63088"/>
    <n v="63088"/>
    <n v="63088"/>
    <x v="6"/>
  </r>
  <r>
    <n v="56"/>
    <m/>
    <m/>
    <x v="72"/>
    <x v="67"/>
    <x v="1"/>
    <x v="5"/>
    <n v="90126"/>
    <n v="90126"/>
    <n v="90126"/>
    <x v="6"/>
  </r>
  <r>
    <n v="57"/>
    <m/>
    <m/>
    <x v="73"/>
    <x v="67"/>
    <x v="1"/>
    <x v="5"/>
    <m/>
    <m/>
    <m/>
    <x v="6"/>
  </r>
  <r>
    <n v="58"/>
    <m/>
    <m/>
    <x v="73"/>
    <x v="67"/>
    <x v="1"/>
    <x v="5"/>
    <m/>
    <m/>
    <m/>
    <x v="6"/>
  </r>
  <r>
    <n v="59"/>
    <m/>
    <m/>
    <x v="73"/>
    <x v="67"/>
    <x v="1"/>
    <x v="5"/>
    <n v="118087"/>
    <n v="118087"/>
    <n v="118087"/>
    <x v="6"/>
  </r>
  <r>
    <n v="60"/>
    <m/>
    <m/>
    <x v="73"/>
    <x v="67"/>
    <x v="1"/>
    <x v="5"/>
    <n v="168696"/>
    <n v="168696"/>
    <n v="168696"/>
    <x v="6"/>
  </r>
  <r>
    <n v="61"/>
    <m/>
    <m/>
    <x v="73"/>
    <x v="67"/>
    <x v="1"/>
    <x v="5"/>
    <m/>
    <m/>
    <m/>
    <x v="6"/>
  </r>
  <r>
    <n v="62"/>
    <m/>
    <m/>
    <x v="73"/>
    <x v="67"/>
    <x v="1"/>
    <x v="5"/>
    <m/>
    <m/>
    <m/>
    <x v="6"/>
  </r>
  <r>
    <n v="63"/>
    <m/>
    <m/>
    <x v="73"/>
    <x v="67"/>
    <x v="1"/>
    <x v="5"/>
    <m/>
    <m/>
    <m/>
    <x v="6"/>
  </r>
  <r>
    <n v="64"/>
    <m/>
    <m/>
    <x v="73"/>
    <x v="67"/>
    <x v="1"/>
    <x v="5"/>
    <m/>
    <m/>
    <m/>
    <x v="6"/>
  </r>
  <r>
    <n v="65"/>
    <m/>
    <m/>
    <x v="73"/>
    <x v="67"/>
    <x v="1"/>
    <x v="5"/>
    <m/>
    <m/>
    <m/>
    <x v="6"/>
  </r>
  <r>
    <n v="66"/>
    <m/>
    <m/>
    <x v="73"/>
    <x v="67"/>
    <x v="1"/>
    <x v="5"/>
    <m/>
    <m/>
    <m/>
    <x v="6"/>
  </r>
  <r>
    <n v="67"/>
    <m/>
    <m/>
    <x v="73"/>
    <x v="67"/>
    <x v="1"/>
    <x v="5"/>
    <n v="92799"/>
    <n v="92799"/>
    <n v="92799"/>
    <x v="6"/>
  </r>
  <r>
    <n v="68"/>
    <m/>
    <m/>
    <x v="73"/>
    <x v="67"/>
    <x v="1"/>
    <x v="5"/>
    <n v="132570"/>
    <n v="132570"/>
    <n v="132570"/>
    <x v="6"/>
  </r>
  <r>
    <n v="69"/>
    <m/>
    <m/>
    <x v="64"/>
    <x v="67"/>
    <x v="1"/>
    <x v="5"/>
    <m/>
    <m/>
    <m/>
    <x v="6"/>
  </r>
  <r>
    <n v="70"/>
    <m/>
    <m/>
    <x v="64"/>
    <x v="67"/>
    <x v="1"/>
    <x v="5"/>
    <m/>
    <m/>
    <m/>
    <x v="6"/>
  </r>
  <r>
    <n v="71"/>
    <m/>
    <m/>
    <x v="64"/>
    <x v="67"/>
    <x v="1"/>
    <x v="5"/>
    <n v="97061"/>
    <n v="97061"/>
    <n v="97061"/>
    <x v="6"/>
  </r>
  <r>
    <n v="72"/>
    <m/>
    <m/>
    <x v="64"/>
    <x v="67"/>
    <x v="1"/>
    <x v="5"/>
    <n v="138659"/>
    <n v="138659"/>
    <n v="138659"/>
    <x v="6"/>
  </r>
  <r>
    <n v="73"/>
    <m/>
    <m/>
    <x v="74"/>
    <x v="67"/>
    <x v="1"/>
    <x v="5"/>
    <n v="102375"/>
    <n v="102375"/>
    <n v="102375"/>
    <x v="6"/>
  </r>
  <r>
    <n v="74"/>
    <m/>
    <m/>
    <x v="74"/>
    <x v="67"/>
    <x v="1"/>
    <x v="5"/>
    <n v="146250"/>
    <n v="146250"/>
    <n v="146250"/>
    <x v="6"/>
  </r>
  <r>
    <n v="75"/>
    <m/>
    <m/>
    <x v="74"/>
    <x v="67"/>
    <x v="1"/>
    <x v="5"/>
    <n v="81459"/>
    <n v="81459"/>
    <n v="81459"/>
    <x v="6"/>
  </r>
  <r>
    <n v="76"/>
    <m/>
    <m/>
    <x v="74"/>
    <x v="67"/>
    <x v="1"/>
    <x v="5"/>
    <n v="116370"/>
    <n v="116370"/>
    <n v="116370"/>
    <x v="6"/>
  </r>
  <r>
    <n v="77"/>
    <m/>
    <m/>
    <x v="74"/>
    <x v="67"/>
    <x v="1"/>
    <x v="5"/>
    <n v="97713"/>
    <n v="97713"/>
    <n v="97713"/>
    <x v="6"/>
  </r>
  <r>
    <n v="78"/>
    <m/>
    <m/>
    <x v="74"/>
    <x v="67"/>
    <x v="1"/>
    <x v="5"/>
    <n v="139590"/>
    <n v="139590"/>
    <n v="139590"/>
    <x v="6"/>
  </r>
  <r>
    <n v="79"/>
    <m/>
    <m/>
    <x v="75"/>
    <x v="67"/>
    <x v="1"/>
    <x v="5"/>
    <m/>
    <m/>
    <m/>
    <x v="6"/>
  </r>
  <r>
    <n v="80"/>
    <m/>
    <m/>
    <x v="75"/>
    <x v="67"/>
    <x v="1"/>
    <x v="5"/>
    <m/>
    <m/>
    <m/>
    <x v="6"/>
  </r>
  <r>
    <n v="81"/>
    <m/>
    <m/>
    <x v="69"/>
    <x v="67"/>
    <x v="0"/>
    <x v="5"/>
    <m/>
    <m/>
    <m/>
    <x v="6"/>
  </r>
  <r>
    <n v="82"/>
    <m/>
    <m/>
    <x v="69"/>
    <x v="67"/>
    <x v="0"/>
    <x v="5"/>
    <m/>
    <m/>
    <m/>
    <x v="6"/>
  </r>
  <r>
    <n v="83"/>
    <m/>
    <m/>
    <x v="69"/>
    <x v="67"/>
    <x v="0"/>
    <x v="5"/>
    <n v="62332"/>
    <n v="62332"/>
    <n v="62332"/>
    <x v="6"/>
  </r>
  <r>
    <n v="84"/>
    <m/>
    <m/>
    <x v="69"/>
    <x v="67"/>
    <x v="0"/>
    <x v="5"/>
    <n v="89046"/>
    <n v="89046"/>
    <n v="89046"/>
    <x v="6"/>
  </r>
  <r>
    <n v="85"/>
    <m/>
    <m/>
    <x v="76"/>
    <x v="67"/>
    <x v="0"/>
    <x v="5"/>
    <n v="63504"/>
    <n v="63504"/>
    <n v="63504"/>
    <x v="6"/>
  </r>
  <r>
    <n v="86"/>
    <m/>
    <m/>
    <x v="76"/>
    <x v="67"/>
    <x v="0"/>
    <x v="5"/>
    <n v="90720"/>
    <n v="90720"/>
    <n v="90720"/>
    <x v="6"/>
  </r>
  <r>
    <n v="87"/>
    <m/>
    <m/>
    <x v="76"/>
    <x v="67"/>
    <x v="0"/>
    <x v="5"/>
    <n v="63504"/>
    <n v="63504"/>
    <n v="63504"/>
    <x v="6"/>
  </r>
  <r>
    <n v="88"/>
    <m/>
    <m/>
    <x v="76"/>
    <x v="67"/>
    <x v="0"/>
    <x v="5"/>
    <n v="90720"/>
    <n v="90720"/>
    <n v="90720"/>
    <x v="6"/>
  </r>
  <r>
    <n v="89"/>
    <m/>
    <m/>
    <x v="76"/>
    <x v="3"/>
    <x v="0"/>
    <x v="5"/>
    <n v="86281"/>
    <n v="86281"/>
    <n v="86281"/>
    <x v="6"/>
  </r>
  <r>
    <n v="90"/>
    <m/>
    <m/>
    <x v="76"/>
    <x v="3"/>
    <x v="0"/>
    <x v="5"/>
    <n v="123259"/>
    <n v="123259"/>
    <n v="123259"/>
    <x v="6"/>
  </r>
  <r>
    <n v="91"/>
    <m/>
    <m/>
    <x v="76"/>
    <x v="0"/>
    <x v="0"/>
    <x v="5"/>
    <n v="72123"/>
    <n v="72123"/>
    <n v="72123"/>
    <x v="6"/>
  </r>
  <r>
    <n v="92"/>
    <m/>
    <m/>
    <x v="76"/>
    <x v="0"/>
    <x v="0"/>
    <x v="5"/>
    <n v="103032"/>
    <n v="103032"/>
    <n v="103032"/>
    <x v="6"/>
  </r>
  <r>
    <n v="93"/>
    <m/>
    <m/>
    <x v="76"/>
    <x v="4"/>
    <x v="0"/>
    <x v="5"/>
    <n v="60474"/>
    <n v="60474"/>
    <n v="60474"/>
    <x v="6"/>
  </r>
  <r>
    <n v="94"/>
    <m/>
    <m/>
    <x v="76"/>
    <x v="4"/>
    <x v="0"/>
    <x v="5"/>
    <n v="86391"/>
    <n v="86391"/>
    <n v="86391"/>
    <x v="6"/>
  </r>
  <r>
    <n v="95"/>
    <m/>
    <m/>
    <x v="73"/>
    <x v="67"/>
    <x v="0"/>
    <x v="5"/>
    <n v="163958"/>
    <n v="163958"/>
    <n v="163958"/>
    <x v="6"/>
  </r>
  <r>
    <n v="96"/>
    <m/>
    <m/>
    <x v="73"/>
    <x v="67"/>
    <x v="0"/>
    <x v="5"/>
    <n v="234225"/>
    <n v="234225"/>
    <n v="234225"/>
    <x v="6"/>
  </r>
  <r>
    <n v="97"/>
    <m/>
    <m/>
    <x v="73"/>
    <x v="67"/>
    <x v="0"/>
    <x v="5"/>
    <m/>
    <m/>
    <m/>
    <x v="6"/>
  </r>
  <r>
    <n v="98"/>
    <m/>
    <m/>
    <x v="73"/>
    <x v="67"/>
    <x v="0"/>
    <x v="5"/>
    <m/>
    <m/>
    <m/>
    <x v="6"/>
  </r>
  <r>
    <n v="99"/>
    <m/>
    <m/>
    <x v="73"/>
    <x v="67"/>
    <x v="0"/>
    <x v="5"/>
    <m/>
    <m/>
    <m/>
    <x v="6"/>
  </r>
  <r>
    <n v="100"/>
    <m/>
    <m/>
    <x v="73"/>
    <x v="67"/>
    <x v="0"/>
    <x v="5"/>
    <m/>
    <m/>
    <m/>
    <x v="6"/>
  </r>
  <r>
    <n v="101"/>
    <m/>
    <m/>
    <x v="73"/>
    <x v="67"/>
    <x v="0"/>
    <x v="5"/>
    <m/>
    <m/>
    <m/>
    <x v="6"/>
  </r>
  <r>
    <n v="102"/>
    <m/>
    <m/>
    <x v="73"/>
    <x v="67"/>
    <x v="0"/>
    <x v="5"/>
    <m/>
    <m/>
    <m/>
    <x v="6"/>
  </r>
  <r>
    <n v="103"/>
    <m/>
    <m/>
    <x v="73"/>
    <x v="67"/>
    <x v="0"/>
    <x v="5"/>
    <m/>
    <m/>
    <m/>
    <x v="6"/>
  </r>
  <r>
    <n v="104"/>
    <m/>
    <m/>
    <x v="73"/>
    <x v="67"/>
    <x v="0"/>
    <x v="5"/>
    <m/>
    <m/>
    <m/>
    <x v="6"/>
  </r>
  <r>
    <n v="105"/>
    <m/>
    <m/>
    <x v="73"/>
    <x v="67"/>
    <x v="0"/>
    <x v="5"/>
    <m/>
    <m/>
    <m/>
    <x v="6"/>
  </r>
  <r>
    <n v="106"/>
    <m/>
    <m/>
    <x v="73"/>
    <x v="67"/>
    <x v="0"/>
    <x v="5"/>
    <m/>
    <m/>
    <m/>
    <x v="6"/>
  </r>
  <r>
    <n v="107"/>
    <m/>
    <m/>
    <x v="77"/>
    <x v="67"/>
    <x v="0"/>
    <x v="5"/>
    <n v="117551"/>
    <n v="117551"/>
    <n v="117551"/>
    <x v="6"/>
  </r>
  <r>
    <n v="108"/>
    <m/>
    <m/>
    <x v="77"/>
    <x v="67"/>
    <x v="0"/>
    <x v="5"/>
    <n v="167929"/>
    <n v="167929"/>
    <n v="167929"/>
    <x v="6"/>
  </r>
  <r>
    <n v="109"/>
    <m/>
    <m/>
    <x v="77"/>
    <x v="67"/>
    <x v="0"/>
    <x v="5"/>
    <m/>
    <m/>
    <m/>
    <x v="6"/>
  </r>
  <r>
    <n v="110"/>
    <m/>
    <m/>
    <x v="77"/>
    <x v="67"/>
    <x v="0"/>
    <x v="5"/>
    <m/>
    <m/>
    <m/>
    <x v="6"/>
  </r>
  <r>
    <n v="111"/>
    <m/>
    <m/>
    <x v="64"/>
    <x v="67"/>
    <x v="0"/>
    <x v="5"/>
    <m/>
    <m/>
    <m/>
    <x v="6"/>
  </r>
  <r>
    <n v="112"/>
    <m/>
    <m/>
    <x v="64"/>
    <x v="67"/>
    <x v="0"/>
    <x v="5"/>
    <m/>
    <m/>
    <m/>
    <x v="6"/>
  </r>
  <r>
    <n v="113"/>
    <m/>
    <m/>
    <x v="64"/>
    <x v="0"/>
    <x v="0"/>
    <x v="5"/>
    <n v="82686"/>
    <n v="82686"/>
    <n v="82686"/>
    <x v="6"/>
  </r>
  <r>
    <n v="114"/>
    <m/>
    <m/>
    <x v="64"/>
    <x v="0"/>
    <x v="0"/>
    <x v="5"/>
    <n v="118123"/>
    <n v="118123"/>
    <n v="118123"/>
    <x v="6"/>
  </r>
  <r>
    <n v="115"/>
    <m/>
    <m/>
    <x v="64"/>
    <x v="0"/>
    <x v="0"/>
    <x v="5"/>
    <m/>
    <m/>
    <m/>
    <x v="6"/>
  </r>
  <r>
    <n v="116"/>
    <m/>
    <m/>
    <x v="64"/>
    <x v="0"/>
    <x v="0"/>
    <x v="5"/>
    <m/>
    <m/>
    <m/>
    <x v="6"/>
  </r>
  <r>
    <n v="117"/>
    <m/>
    <m/>
    <x v="74"/>
    <x v="3"/>
    <x v="0"/>
    <x v="5"/>
    <n v="135324"/>
    <n v="135324"/>
    <n v="135324"/>
    <x v="6"/>
  </r>
  <r>
    <n v="118"/>
    <m/>
    <m/>
    <x v="74"/>
    <x v="3"/>
    <x v="0"/>
    <x v="5"/>
    <n v="193320"/>
    <n v="193320"/>
    <n v="193320"/>
    <x v="6"/>
  </r>
  <r>
    <n v="119"/>
    <m/>
    <m/>
    <x v="74"/>
    <x v="3"/>
    <x v="0"/>
    <x v="5"/>
    <n v="142427"/>
    <n v="142427"/>
    <n v="142427"/>
    <x v="6"/>
  </r>
  <r>
    <n v="120"/>
    <m/>
    <m/>
    <x v="74"/>
    <x v="3"/>
    <x v="0"/>
    <x v="5"/>
    <n v="203467"/>
    <n v="203467"/>
    <n v="203467"/>
    <x v="6"/>
  </r>
  <r>
    <n v="121"/>
    <m/>
    <m/>
    <x v="74"/>
    <x v="3"/>
    <x v="0"/>
    <x v="5"/>
    <n v="135324"/>
    <n v="135324"/>
    <n v="135324"/>
    <x v="6"/>
  </r>
  <r>
    <n v="122"/>
    <m/>
    <m/>
    <x v="74"/>
    <x v="3"/>
    <x v="0"/>
    <x v="5"/>
    <n v="193320"/>
    <n v="193320"/>
    <n v="193320"/>
    <x v="6"/>
  </r>
  <r>
    <n v="123"/>
    <m/>
    <m/>
    <x v="74"/>
    <x v="0"/>
    <x v="0"/>
    <x v="5"/>
    <n v="75222"/>
    <n v="75222"/>
    <n v="75222"/>
    <x v="6"/>
  </r>
  <r>
    <n v="124"/>
    <m/>
    <m/>
    <x v="74"/>
    <x v="0"/>
    <x v="0"/>
    <x v="5"/>
    <n v="107460"/>
    <n v="107460"/>
    <n v="107460"/>
    <x v="6"/>
  </r>
  <r>
    <n v="125"/>
    <m/>
    <m/>
    <x v="75"/>
    <x v="0"/>
    <x v="0"/>
    <x v="5"/>
    <m/>
    <m/>
    <m/>
    <x v="6"/>
  </r>
  <r>
    <n v="126"/>
    <m/>
    <m/>
    <x v="75"/>
    <x v="0"/>
    <x v="0"/>
    <x v="5"/>
    <m/>
    <m/>
    <m/>
    <x v="6"/>
  </r>
  <r>
    <n v="127"/>
    <m/>
    <m/>
    <x v="78"/>
    <x v="67"/>
    <x v="0"/>
    <x v="5"/>
    <m/>
    <m/>
    <m/>
    <x v="6"/>
  </r>
  <r>
    <n v="128"/>
    <m/>
    <m/>
    <x v="78"/>
    <x v="67"/>
    <x v="0"/>
    <x v="5"/>
    <m/>
    <m/>
    <m/>
    <x v="6"/>
  </r>
  <r>
    <n v="129"/>
    <m/>
    <m/>
    <x v="79"/>
    <x v="67"/>
    <x v="0"/>
    <x v="5"/>
    <n v="75222"/>
    <n v="75222"/>
    <n v="75222"/>
    <x v="6"/>
  </r>
  <r>
    <n v="130"/>
    <m/>
    <m/>
    <x v="79"/>
    <x v="67"/>
    <x v="0"/>
    <x v="5"/>
    <n v="107460"/>
    <n v="107460"/>
    <n v="107460"/>
    <x v="6"/>
  </r>
  <r>
    <n v="1"/>
    <s v="VIM 02"/>
    <n v="141900"/>
    <x v="36"/>
    <x v="8"/>
    <x v="1"/>
    <x v="5"/>
    <n v="127710"/>
    <n v="89397"/>
    <n v="89397"/>
    <x v="7"/>
  </r>
  <r>
    <n v="2"/>
    <s v="VDL 06"/>
    <n v="116800"/>
    <x v="38"/>
    <x v="5"/>
    <x v="1"/>
    <x v="5"/>
    <n v="105120"/>
    <n v="73584"/>
    <n v="73584"/>
    <x v="7"/>
  </r>
  <r>
    <n v="3"/>
    <s v="VHB 07"/>
    <n v="129000"/>
    <x v="36"/>
    <x v="8"/>
    <x v="1"/>
    <x v="5"/>
    <n v="116100"/>
    <n v="81270"/>
    <n v="81270"/>
    <x v="7"/>
  </r>
  <r>
    <n v="4"/>
    <s v="VDD 01"/>
    <n v="150500"/>
    <x v="36"/>
    <x v="8"/>
    <x v="1"/>
    <x v="5"/>
    <n v="135450"/>
    <n v="94815"/>
    <n v="94815"/>
    <x v="7"/>
  </r>
  <r>
    <n v="5"/>
    <s v="VDL 14"/>
    <n v="108400"/>
    <x v="36"/>
    <x v="8"/>
    <x v="1"/>
    <x v="5"/>
    <n v="97560"/>
    <n v="68292"/>
    <n v="68292"/>
    <x v="7"/>
  </r>
  <r>
    <n v="6"/>
    <s v="VHB 08"/>
    <n v="129000"/>
    <x v="36"/>
    <x v="8"/>
    <x v="1"/>
    <x v="5"/>
    <n v="116100"/>
    <n v="81270"/>
    <n v="81270"/>
    <x v="7"/>
  </r>
  <r>
    <n v="7"/>
    <s v="VDL 15"/>
    <n v="121800"/>
    <x v="37"/>
    <x v="8"/>
    <x v="1"/>
    <x v="5"/>
    <n v="109620"/>
    <n v="76734"/>
    <n v="76734"/>
    <x v="7"/>
  </r>
  <r>
    <n v="8"/>
    <s v="VDD 04"/>
    <n v="137600"/>
    <x v="36"/>
    <x v="8"/>
    <x v="1"/>
    <x v="5"/>
    <n v="123840"/>
    <n v="86688"/>
    <n v="86688"/>
    <x v="7"/>
  </r>
  <r>
    <n v="9"/>
    <s v="VHB 06"/>
    <n v="129000"/>
    <x v="36"/>
    <x v="8"/>
    <x v="1"/>
    <x v="5"/>
    <n v="116100"/>
    <n v="81270"/>
    <n v="81270"/>
    <x v="7"/>
  </r>
  <r>
    <n v="10"/>
    <s v="VIM 03"/>
    <n v="133300"/>
    <x v="36"/>
    <x v="8"/>
    <x v="1"/>
    <x v="5"/>
    <n v="119970"/>
    <n v="83979"/>
    <n v="83979"/>
    <x v="7"/>
  </r>
  <r>
    <n v="11"/>
    <s v="VHB 05"/>
    <n v="143400"/>
    <x v="36"/>
    <x v="8"/>
    <x v="1"/>
    <x v="5"/>
    <n v="129060"/>
    <n v="90342"/>
    <n v="90342"/>
    <x v="7"/>
  </r>
  <r>
    <n v="12"/>
    <s v="VDA 05"/>
    <n v="129000"/>
    <x v="80"/>
    <x v="68"/>
    <x v="1"/>
    <x v="5"/>
    <n v="116100"/>
    <n v="81270"/>
    <n v="81270"/>
    <x v="7"/>
  </r>
  <r>
    <n v="13"/>
    <s v="VDA 06"/>
    <n v="133300"/>
    <x v="80"/>
    <x v="68"/>
    <x v="1"/>
    <x v="5"/>
    <n v="119970"/>
    <n v="83979"/>
    <n v="83979"/>
    <x v="7"/>
  </r>
  <r>
    <n v="14"/>
    <s v="VDL 05"/>
    <n v="104500"/>
    <x v="36"/>
    <x v="69"/>
    <x v="1"/>
    <x v="5"/>
    <n v="94050"/>
    <n v="65835"/>
    <n v="65835"/>
    <x v="7"/>
  </r>
  <r>
    <n v="15"/>
    <s v="VDL 03"/>
    <n v="100900"/>
    <x v="27"/>
    <x v="69"/>
    <x v="1"/>
    <x v="5"/>
    <n v="90810"/>
    <n v="63567"/>
    <n v="63567"/>
    <x v="7"/>
  </r>
  <r>
    <n v="16"/>
    <s v="VDL 28"/>
    <n v="107500"/>
    <x v="36"/>
    <x v="70"/>
    <x v="1"/>
    <x v="5"/>
    <n v="96750"/>
    <n v="67725"/>
    <n v="67725"/>
    <x v="7"/>
  </r>
  <r>
    <n v="17"/>
    <s v="VDL 08"/>
    <n v="108400"/>
    <x v="80"/>
    <x v="8"/>
    <x v="1"/>
    <x v="5"/>
    <n v="97560"/>
    <n v="68292"/>
    <n v="68292"/>
    <x v="7"/>
  </r>
  <r>
    <n v="18"/>
    <s v="VDL 16"/>
    <n v="111800"/>
    <x v="80"/>
    <x v="8"/>
    <x v="1"/>
    <x v="5"/>
    <n v="100620"/>
    <n v="70434"/>
    <n v="70434"/>
    <x v="7"/>
  </r>
  <r>
    <n v="19"/>
    <s v="VHB 09"/>
    <n v="90300"/>
    <x v="27"/>
    <x v="8"/>
    <x v="1"/>
    <x v="5"/>
    <n v="81270"/>
    <n v="56889"/>
    <n v="56889"/>
    <x v="7"/>
  </r>
  <r>
    <n v="20"/>
    <s v="VDL 023"/>
    <n v="156500"/>
    <x v="35"/>
    <x v="2"/>
    <x v="1"/>
    <x v="5"/>
    <n v="140850"/>
    <n v="98595"/>
    <n v="98595"/>
    <x v="7"/>
  </r>
  <r>
    <n v="21"/>
    <s v="VDL 11"/>
    <n v="117000"/>
    <x v="35"/>
    <x v="8"/>
    <x v="1"/>
    <x v="5"/>
    <n v="105300"/>
    <n v="73710"/>
    <n v="73710"/>
    <x v="7"/>
  </r>
  <r>
    <n v="22"/>
    <s v="VDL 22"/>
    <n v="115200"/>
    <x v="35"/>
    <x v="8"/>
    <x v="1"/>
    <x v="5"/>
    <n v="103680"/>
    <n v="72576"/>
    <n v="72576"/>
    <x v="7"/>
  </r>
  <r>
    <n v="23"/>
    <s v="VDL 18"/>
    <n v="111800"/>
    <x v="35"/>
    <x v="69"/>
    <x v="1"/>
    <x v="5"/>
    <n v="100620"/>
    <n v="70434"/>
    <n v="70434"/>
    <x v="7"/>
  </r>
  <r>
    <n v="24"/>
    <s v="VDA 04"/>
    <n v="141900"/>
    <x v="36"/>
    <x v="68"/>
    <x v="1"/>
    <x v="5"/>
    <n v="127710"/>
    <n v="89397"/>
    <n v="89397"/>
    <x v="7"/>
  </r>
  <r>
    <n v="25"/>
    <s v="VDL 27"/>
    <n v="113500"/>
    <x v="36"/>
    <x v="69"/>
    <x v="1"/>
    <x v="5"/>
    <n v="102150"/>
    <n v="71505"/>
    <n v="71505"/>
    <x v="7"/>
  </r>
  <r>
    <n v="26"/>
    <s v="VDL 07"/>
    <n v="103200"/>
    <x v="36"/>
    <x v="69"/>
    <x v="1"/>
    <x v="5"/>
    <n v="92880"/>
    <n v="65016"/>
    <n v="65016"/>
    <x v="7"/>
  </r>
  <r>
    <n v="27"/>
    <s v="VDD 03"/>
    <n v="137600"/>
    <x v="37"/>
    <x v="8"/>
    <x v="1"/>
    <x v="5"/>
    <n v="123840"/>
    <n v="86688"/>
    <n v="86688"/>
    <x v="7"/>
  </r>
  <r>
    <n v="28"/>
    <s v="VGN 17"/>
    <n v="105600"/>
    <x v="81"/>
    <x v="8"/>
    <x v="0"/>
    <x v="5"/>
    <n v="95040"/>
    <n v="66528"/>
    <n v="66528"/>
    <x v="7"/>
  </r>
  <r>
    <n v="29"/>
    <s v="VGN 18"/>
    <n v="176000"/>
    <x v="81"/>
    <x v="8"/>
    <x v="1"/>
    <x v="5"/>
    <n v="158400"/>
    <n v="110880"/>
    <n v="110880"/>
    <x v="7"/>
  </r>
  <r>
    <n v="30"/>
    <s v="VGN 19"/>
    <n v="118400"/>
    <x v="81"/>
    <x v="8"/>
    <x v="0"/>
    <x v="5"/>
    <n v="106560"/>
    <n v="74592"/>
    <n v="74592"/>
    <x v="7"/>
  </r>
  <r>
    <n v="31"/>
    <s v="VGN 20"/>
    <n v="126400"/>
    <x v="81"/>
    <x v="8"/>
    <x v="1"/>
    <x v="5"/>
    <n v="113760"/>
    <n v="79632"/>
    <n v="79632"/>
    <x v="7"/>
  </r>
  <r>
    <n v="32"/>
    <s v="VGN 21"/>
    <n v="115200"/>
    <x v="81"/>
    <x v="8"/>
    <x v="0"/>
    <x v="5"/>
    <n v="103680"/>
    <n v="72576"/>
    <n v="72576"/>
    <x v="7"/>
  </r>
  <r>
    <n v="33"/>
    <s v="VGN 22"/>
    <n v="123200"/>
    <x v="81"/>
    <x v="8"/>
    <x v="1"/>
    <x v="5"/>
    <n v="110880"/>
    <n v="77616"/>
    <n v="77616"/>
    <x v="7"/>
  </r>
  <r>
    <n v="34"/>
    <s v="VGN 23"/>
    <n v="115200"/>
    <x v="81"/>
    <x v="8"/>
    <x v="0"/>
    <x v="5"/>
    <n v="103680"/>
    <n v="72576"/>
    <n v="72576"/>
    <x v="7"/>
  </r>
  <r>
    <n v="35"/>
    <s v="VGN 24"/>
    <n v="124800"/>
    <x v="81"/>
    <x v="8"/>
    <x v="1"/>
    <x v="5"/>
    <n v="112320"/>
    <n v="78624"/>
    <n v="78624"/>
    <x v="7"/>
  </r>
  <r>
    <n v="36"/>
    <s v="VGN 06"/>
    <n v="133300"/>
    <x v="81"/>
    <x v="8"/>
    <x v="1"/>
    <x v="5"/>
    <n v="119970"/>
    <n v="83979"/>
    <n v="83979"/>
    <x v="7"/>
  </r>
  <r>
    <n v="37"/>
    <s v="VGN 05"/>
    <n v="124700"/>
    <x v="81"/>
    <x v="8"/>
    <x v="0"/>
    <x v="5"/>
    <n v="112230"/>
    <n v="78561"/>
    <n v="78561"/>
    <x v="7"/>
  </r>
  <r>
    <n v="38"/>
    <s v="VRA 05"/>
    <n v="124700"/>
    <x v="38"/>
    <x v="71"/>
    <x v="1"/>
    <x v="5"/>
    <n v="112230"/>
    <n v="78561"/>
    <n v="78561"/>
    <x v="7"/>
  </r>
  <r>
    <n v="39"/>
    <s v="VHB 11"/>
    <n v="131900"/>
    <x v="38"/>
    <x v="8"/>
    <x v="1"/>
    <x v="5"/>
    <n v="118710"/>
    <n v="83097"/>
    <n v="83097"/>
    <x v="7"/>
  </r>
  <r>
    <n v="40"/>
    <s v="VRA 04"/>
    <n v="124700"/>
    <x v="38"/>
    <x v="71"/>
    <x v="1"/>
    <x v="5"/>
    <n v="112230"/>
    <n v="78561"/>
    <n v="78561"/>
    <x v="7"/>
  </r>
  <r>
    <n v="41"/>
    <s v="VGN 04"/>
    <n v="120400"/>
    <x v="38"/>
    <x v="8"/>
    <x v="1"/>
    <x v="5"/>
    <n v="108360"/>
    <n v="75852"/>
    <n v="75852"/>
    <x v="7"/>
  </r>
  <r>
    <n v="42"/>
    <s v="VDL 13"/>
    <n v="110900"/>
    <x v="38"/>
    <x v="8"/>
    <x v="1"/>
    <x v="5"/>
    <n v="99810"/>
    <n v="69867"/>
    <n v="69867"/>
    <x v="7"/>
  </r>
  <r>
    <n v="43"/>
    <s v="VDL 10"/>
    <n v="135300"/>
    <x v="38"/>
    <x v="8"/>
    <x v="1"/>
    <x v="5"/>
    <n v="121770"/>
    <n v="85239"/>
    <n v="85239"/>
    <x v="7"/>
  </r>
  <r>
    <n v="44"/>
    <s v="VDL 19"/>
    <n v="111800"/>
    <x v="38"/>
    <x v="8"/>
    <x v="1"/>
    <x v="5"/>
    <n v="100620"/>
    <n v="70434"/>
    <n v="70434"/>
    <x v="7"/>
  </r>
  <r>
    <n v="45"/>
    <s v="VDL 20"/>
    <n v="86000"/>
    <x v="27"/>
    <x v="69"/>
    <x v="1"/>
    <x v="5"/>
    <n v="77400"/>
    <n v="54180"/>
    <n v="54180"/>
    <x v="7"/>
  </r>
  <r>
    <n v="46"/>
    <s v="VGG 005"/>
    <n v="90600"/>
    <x v="60"/>
    <x v="70"/>
    <x v="1"/>
    <x v="5"/>
    <n v="81540"/>
    <n v="57078"/>
    <n v="57078"/>
    <x v="7"/>
  </r>
  <r>
    <n v="47"/>
    <s v="VDL 21"/>
    <n v="86000"/>
    <x v="27"/>
    <x v="69"/>
    <x v="1"/>
    <x v="5"/>
    <n v="77400"/>
    <n v="54180"/>
    <n v="54180"/>
    <x v="7"/>
  </r>
  <r>
    <n v="48"/>
    <s v="VGG 61"/>
    <n v="79100"/>
    <x v="27"/>
    <x v="70"/>
    <x v="1"/>
    <x v="5"/>
    <n v="71190"/>
    <n v="49833"/>
    <n v="49833"/>
    <x v="7"/>
  </r>
  <r>
    <n v="49"/>
    <s v="VDL 35"/>
    <n v="78100"/>
    <x v="27"/>
    <x v="70"/>
    <x v="1"/>
    <x v="5"/>
    <n v="70290"/>
    <n v="49203"/>
    <n v="49203"/>
    <x v="7"/>
  </r>
  <r>
    <n v="50"/>
    <s v="VDL 17"/>
    <n v="80800"/>
    <x v="27"/>
    <x v="70"/>
    <x v="1"/>
    <x v="5"/>
    <n v="72720"/>
    <n v="50904"/>
    <n v="50904"/>
    <x v="7"/>
  </r>
  <r>
    <n v="51"/>
    <s v="VGG 91"/>
    <n v="94600"/>
    <x v="61"/>
    <x v="70"/>
    <x v="1"/>
    <x v="5"/>
    <n v="85140"/>
    <n v="59598"/>
    <n v="59598"/>
    <x v="7"/>
  </r>
  <r>
    <n v="52"/>
    <s v="VGG 62"/>
    <n v="79100"/>
    <x v="27"/>
    <x v="70"/>
    <x v="1"/>
    <x v="5"/>
    <n v="71190"/>
    <n v="49833"/>
    <n v="49833"/>
    <x v="7"/>
  </r>
  <r>
    <n v="53"/>
    <s v="VGG 60"/>
    <n v="79100"/>
    <x v="27"/>
    <x v="70"/>
    <x v="1"/>
    <x v="5"/>
    <n v="71190"/>
    <n v="49833"/>
    <n v="49833"/>
    <x v="7"/>
  </r>
  <r>
    <n v="54"/>
    <s v="VGG 203"/>
    <n v="86000"/>
    <x v="28"/>
    <x v="70"/>
    <x v="1"/>
    <x v="5"/>
    <n v="77400"/>
    <n v="54180"/>
    <n v="54180"/>
    <x v="7"/>
  </r>
  <r>
    <n v="55"/>
    <s v="VGG 205"/>
    <n v="86000"/>
    <x v="28"/>
    <x v="70"/>
    <x v="1"/>
    <x v="5"/>
    <n v="77400"/>
    <n v="54180"/>
    <n v="54180"/>
    <x v="7"/>
  </r>
  <r>
    <n v="56"/>
    <s v="VGG 204"/>
    <n v="86000"/>
    <x v="28"/>
    <x v="70"/>
    <x v="1"/>
    <x v="5"/>
    <n v="77400"/>
    <n v="54180"/>
    <n v="54180"/>
    <x v="7"/>
  </r>
  <r>
    <n v="57"/>
    <s v="VGG 201"/>
    <n v="86000"/>
    <x v="28"/>
    <x v="70"/>
    <x v="1"/>
    <x v="5"/>
    <n v="77400"/>
    <n v="54180"/>
    <n v="54180"/>
    <x v="7"/>
  </r>
  <r>
    <n v="58"/>
    <s v="VGG 009"/>
    <n v="90600"/>
    <x v="28"/>
    <x v="70"/>
    <x v="1"/>
    <x v="5"/>
    <n v="81540"/>
    <n v="57078"/>
    <n v="57078"/>
    <x v="7"/>
  </r>
  <r>
    <n v="59"/>
    <s v="VGG 202"/>
    <n v="86000"/>
    <x v="28"/>
    <x v="70"/>
    <x v="1"/>
    <x v="5"/>
    <n v="77400"/>
    <n v="54180"/>
    <n v="54180"/>
    <x v="7"/>
  </r>
  <r>
    <n v="60"/>
    <s v="VDL 29"/>
    <n v="146200"/>
    <x v="39"/>
    <x v="10"/>
    <x v="1"/>
    <x v="5"/>
    <n v="131580"/>
    <n v="92106"/>
    <n v="92106"/>
    <x v="7"/>
  </r>
  <r>
    <n v="61"/>
    <s v="VDL 32"/>
    <n v="146200"/>
    <x v="39"/>
    <x v="10"/>
    <x v="1"/>
    <x v="5"/>
    <n v="131580"/>
    <n v="92106"/>
    <n v="92106"/>
    <x v="7"/>
  </r>
  <r>
    <n v="62"/>
    <s v="VDL 41"/>
    <n v="146200"/>
    <x v="39"/>
    <x v="10"/>
    <x v="1"/>
    <x v="5"/>
    <n v="131580"/>
    <n v="92106"/>
    <n v="92106"/>
    <x v="7"/>
  </r>
  <r>
    <n v="63"/>
    <s v="VDL 30"/>
    <n v="146200"/>
    <x v="39"/>
    <x v="10"/>
    <x v="1"/>
    <x v="5"/>
    <n v="131580"/>
    <n v="92106"/>
    <n v="92106"/>
    <x v="7"/>
  </r>
  <r>
    <n v="64"/>
    <s v="VGL 02"/>
    <n v="135500"/>
    <x v="39"/>
    <x v="58"/>
    <x v="1"/>
    <x v="5"/>
    <n v="121950"/>
    <n v="85365"/>
    <n v="85365"/>
    <x v="7"/>
  </r>
  <r>
    <n v="65"/>
    <s v="VHB 03"/>
    <n v="143400"/>
    <x v="40"/>
    <x v="10"/>
    <x v="1"/>
    <x v="5"/>
    <n v="129060"/>
    <n v="90342"/>
    <n v="90342"/>
    <x v="7"/>
  </r>
  <r>
    <n v="66"/>
    <s v="VWI 03"/>
    <n v="137600"/>
    <x v="82"/>
    <x v="10"/>
    <x v="1"/>
    <x v="5"/>
    <n v="123840"/>
    <n v="86688"/>
    <n v="86688"/>
    <x v="7"/>
  </r>
  <r>
    <n v="67"/>
    <s v="VJY 01"/>
    <n v="160000"/>
    <x v="82"/>
    <x v="10"/>
    <x v="1"/>
    <x v="5"/>
    <n v="144000"/>
    <n v="100800"/>
    <n v="100800"/>
    <x v="7"/>
  </r>
  <r>
    <n v="68"/>
    <s v="VAC 04"/>
    <n v="156300"/>
    <x v="82"/>
    <x v="31"/>
    <x v="1"/>
    <x v="5"/>
    <n v="140670"/>
    <n v="98469"/>
    <n v="98469"/>
    <x v="7"/>
  </r>
  <r>
    <n v="69"/>
    <s v="VAC 05"/>
    <n v="148800"/>
    <x v="82"/>
    <x v="31"/>
    <x v="1"/>
    <x v="5"/>
    <n v="133920"/>
    <n v="93744"/>
    <n v="93744"/>
    <x v="7"/>
  </r>
  <r>
    <n v="70"/>
    <s v="VRA 02"/>
    <n v="202100"/>
    <x v="65"/>
    <x v="2"/>
    <x v="1"/>
    <x v="5"/>
    <n v="181890"/>
    <n v="127323"/>
    <n v="127323"/>
    <x v="7"/>
  </r>
  <r>
    <n v="71"/>
    <s v="VIM 07"/>
    <n v="137600"/>
    <x v="65"/>
    <x v="71"/>
    <x v="1"/>
    <x v="5"/>
    <n v="123840"/>
    <n v="86688"/>
    <n v="86688"/>
    <x v="7"/>
  </r>
  <r>
    <n v="72"/>
    <s v="VSP 01"/>
    <n v="180600"/>
    <x v="65"/>
    <x v="31"/>
    <x v="1"/>
    <x v="5"/>
    <n v="162540"/>
    <n v="113778"/>
    <n v="113778"/>
    <x v="7"/>
  </r>
  <r>
    <n v="73"/>
    <s v="VRA 01"/>
    <n v="202100"/>
    <x v="65"/>
    <x v="31"/>
    <x v="1"/>
    <x v="5"/>
    <n v="181890"/>
    <n v="127323"/>
    <n v="127323"/>
    <x v="7"/>
  </r>
  <r>
    <n v="74"/>
    <s v="VHB 10"/>
    <n v="149300"/>
    <x v="40"/>
    <x v="31"/>
    <x v="1"/>
    <x v="5"/>
    <n v="134370"/>
    <n v="94059"/>
    <n v="94059"/>
    <x v="7"/>
  </r>
  <r>
    <n v="75"/>
    <s v="VAA 02"/>
    <n v="190400"/>
    <x v="83"/>
    <x v="14"/>
    <x v="1"/>
    <x v="5"/>
    <n v="171360"/>
    <n v="119952"/>
    <n v="119952"/>
    <x v="7"/>
  </r>
  <r>
    <n v="76"/>
    <s v="VHB 01"/>
    <n v="134500"/>
    <x v="84"/>
    <x v="31"/>
    <x v="1"/>
    <x v="5"/>
    <n v="121050"/>
    <n v="84735"/>
    <n v="84735"/>
    <x v="7"/>
  </r>
  <r>
    <n v="77"/>
    <s v="VHB 02"/>
    <n v="134500"/>
    <x v="84"/>
    <x v="31"/>
    <x v="1"/>
    <x v="5"/>
    <n v="121050"/>
    <n v="84735"/>
    <n v="84735"/>
    <x v="7"/>
  </r>
  <r>
    <n v="78"/>
    <s v="VAC 09"/>
    <n v="154800"/>
    <x v="85"/>
    <x v="72"/>
    <x v="1"/>
    <x v="5"/>
    <n v="139320"/>
    <n v="97524"/>
    <n v="97524"/>
    <x v="7"/>
  </r>
  <r>
    <n v="79"/>
    <s v="VAD 01"/>
    <n v="134400"/>
    <x v="85"/>
    <x v="73"/>
    <x v="1"/>
    <x v="5"/>
    <n v="120960"/>
    <n v="84672"/>
    <n v="84672"/>
    <x v="7"/>
  </r>
  <r>
    <n v="80"/>
    <s v="VAD 02"/>
    <n v="134400"/>
    <x v="85"/>
    <x v="73"/>
    <x v="1"/>
    <x v="5"/>
    <n v="120960"/>
    <n v="84672"/>
    <n v="84672"/>
    <x v="7"/>
  </r>
  <r>
    <n v="81"/>
    <s v="VAC 07"/>
    <n v="146200"/>
    <x v="85"/>
    <x v="72"/>
    <x v="1"/>
    <x v="5"/>
    <n v="131580"/>
    <n v="92106"/>
    <n v="92106"/>
    <x v="7"/>
  </r>
  <r>
    <n v="82"/>
    <s v="VAC 08"/>
    <n v="146200"/>
    <x v="85"/>
    <x v="72"/>
    <x v="1"/>
    <x v="5"/>
    <n v="131580"/>
    <n v="92106"/>
    <n v="92106"/>
    <x v="7"/>
  </r>
  <r>
    <n v="83"/>
    <s v="VAC 06"/>
    <n v="146200"/>
    <x v="85"/>
    <x v="72"/>
    <x v="1"/>
    <x v="5"/>
    <n v="131580"/>
    <n v="92106"/>
    <n v="92106"/>
    <x v="7"/>
  </r>
  <r>
    <n v="84"/>
    <s v="VBH 04"/>
    <n v="120400"/>
    <x v="47"/>
    <x v="0"/>
    <x v="1"/>
    <x v="5"/>
    <n v="108360"/>
    <n v="75852"/>
    <n v="75852"/>
    <x v="7"/>
  </r>
  <r>
    <n v="85"/>
    <s v="VBH 01"/>
    <n v="120400"/>
    <x v="47"/>
    <x v="25"/>
    <x v="1"/>
    <x v="5"/>
    <n v="108360"/>
    <n v="75852"/>
    <n v="75852"/>
    <x v="7"/>
  </r>
  <r>
    <n v="86"/>
    <s v="VBH 03"/>
    <n v="120400"/>
    <x v="47"/>
    <x v="25"/>
    <x v="1"/>
    <x v="5"/>
    <n v="108360"/>
    <n v="75852"/>
    <n v="75852"/>
    <x v="7"/>
  </r>
  <r>
    <n v="87"/>
    <s v="VBH 05"/>
    <n v="120400"/>
    <x v="47"/>
    <x v="25"/>
    <x v="1"/>
    <x v="5"/>
    <n v="108360"/>
    <n v="75852"/>
    <n v="75852"/>
    <x v="7"/>
  </r>
  <r>
    <n v="88"/>
    <s v="VUL 02"/>
    <n v="107500"/>
    <x v="47"/>
    <x v="74"/>
    <x v="1"/>
    <x v="5"/>
    <n v="96750"/>
    <n v="67725"/>
    <n v="67725"/>
    <x v="7"/>
  </r>
  <r>
    <n v="89"/>
    <s v="VBH 02"/>
    <n v="120400"/>
    <x v="47"/>
    <x v="25"/>
    <x v="1"/>
    <x v="5"/>
    <n v="108360"/>
    <n v="75852"/>
    <n v="75852"/>
    <x v="7"/>
  </r>
  <r>
    <n v="90"/>
    <s v="VTK 07"/>
    <n v="64000"/>
    <x v="50"/>
    <x v="0"/>
    <x v="1"/>
    <x v="5"/>
    <n v="57600"/>
    <n v="40320"/>
    <n v="40320"/>
    <x v="7"/>
  </r>
  <r>
    <n v="91"/>
    <s v="VRD 05"/>
    <n v="88000"/>
    <x v="50"/>
    <x v="0"/>
    <x v="1"/>
    <x v="5"/>
    <n v="79200"/>
    <n v="55440"/>
    <n v="55440"/>
    <x v="7"/>
  </r>
  <r>
    <n v="92"/>
    <s v="VTK 08"/>
    <n v="64000"/>
    <x v="50"/>
    <x v="0"/>
    <x v="1"/>
    <x v="5"/>
    <n v="57600"/>
    <n v="40320"/>
    <n v="40320"/>
    <x v="7"/>
  </r>
  <r>
    <n v="93"/>
    <s v="VTK 09"/>
    <n v="64000"/>
    <x v="50"/>
    <x v="0"/>
    <x v="1"/>
    <x v="5"/>
    <n v="57600"/>
    <n v="40320"/>
    <n v="40320"/>
    <x v="7"/>
  </r>
  <r>
    <n v="94"/>
    <s v="VPD 04"/>
    <n v="107500"/>
    <x v="67"/>
    <x v="0"/>
    <x v="1"/>
    <x v="3"/>
    <n v="96750"/>
    <n v="67725"/>
    <n v="67725"/>
    <x v="7"/>
  </r>
  <r>
    <n v="95"/>
    <s v="VPD 07"/>
    <n v="107500"/>
    <x v="67"/>
    <x v="0"/>
    <x v="1"/>
    <x v="3"/>
    <n v="96750"/>
    <n v="67725"/>
    <n v="67725"/>
    <x v="7"/>
  </r>
  <r>
    <n v="96"/>
    <s v="VRZ 02"/>
    <n v="120400"/>
    <x v="67"/>
    <x v="0"/>
    <x v="1"/>
    <x v="3"/>
    <n v="108360"/>
    <n v="75852"/>
    <n v="75852"/>
    <x v="7"/>
  </r>
  <r>
    <n v="97"/>
    <s v="VPD 01"/>
    <n v="103200"/>
    <x v="67"/>
    <x v="0"/>
    <x v="1"/>
    <x v="3"/>
    <n v="92880"/>
    <n v="65016"/>
    <n v="65016"/>
    <x v="7"/>
  </r>
  <r>
    <n v="98"/>
    <s v="VPD 02"/>
    <n v="101000"/>
    <x v="67"/>
    <x v="0"/>
    <x v="1"/>
    <x v="3"/>
    <n v="90900"/>
    <n v="63630"/>
    <n v="63630"/>
    <x v="7"/>
  </r>
  <r>
    <n v="99"/>
    <s v="VRZ 01"/>
    <n v="120400"/>
    <x v="67"/>
    <x v="0"/>
    <x v="1"/>
    <x v="3"/>
    <n v="108360"/>
    <n v="75852"/>
    <n v="75852"/>
    <x v="7"/>
  </r>
  <r>
    <n v="100"/>
    <s v="VLI 03"/>
    <n v="111800"/>
    <x v="67"/>
    <x v="0"/>
    <x v="1"/>
    <x v="3"/>
    <n v="100620"/>
    <n v="70434"/>
    <n v="70434"/>
    <x v="7"/>
  </r>
  <r>
    <n v="101"/>
    <s v="VPD 05"/>
    <n v="107500"/>
    <x v="67"/>
    <x v="0"/>
    <x v="1"/>
    <x v="3"/>
    <n v="96750"/>
    <n v="67725"/>
    <n v="67725"/>
    <x v="7"/>
  </r>
  <r>
    <n v="102"/>
    <s v="VER 008"/>
    <n v="131000"/>
    <x v="67"/>
    <x v="0"/>
    <x v="1"/>
    <x v="3"/>
    <n v="117900"/>
    <n v="82530"/>
    <n v="82530"/>
    <x v="7"/>
  </r>
  <r>
    <n v="103"/>
    <s v="VPD 03"/>
    <n v="101000"/>
    <x v="67"/>
    <x v="0"/>
    <x v="1"/>
    <x v="3"/>
    <n v="90900"/>
    <n v="63630"/>
    <n v="63630"/>
    <x v="7"/>
  </r>
  <r>
    <n v="104"/>
    <s v="VLI 02"/>
    <n v="111800"/>
    <x v="67"/>
    <x v="0"/>
    <x v="1"/>
    <x v="3"/>
    <n v="100620"/>
    <n v="70434"/>
    <n v="70434"/>
    <x v="7"/>
  </r>
  <r>
    <n v="105"/>
    <s v="VRZ 03"/>
    <n v="120400"/>
    <x v="67"/>
    <x v="0"/>
    <x v="1"/>
    <x v="3"/>
    <n v="108360"/>
    <n v="75852"/>
    <n v="75852"/>
    <x v="7"/>
  </r>
  <r>
    <n v="106"/>
    <s v="VDC 902"/>
    <n v="161500"/>
    <x v="67"/>
    <x v="3"/>
    <x v="1"/>
    <x v="1"/>
    <n v="145350"/>
    <n v="101745"/>
    <n v="101745"/>
    <x v="7"/>
  </r>
  <r>
    <n v="107"/>
    <s v="VAS 01"/>
    <n v="132300"/>
    <x v="67"/>
    <x v="1"/>
    <x v="1"/>
    <x v="1"/>
    <n v="119070"/>
    <n v="83349"/>
    <n v="83349"/>
    <x v="7"/>
  </r>
  <r>
    <n v="108"/>
    <s v="VAS 02"/>
    <n v="130600"/>
    <x v="67"/>
    <x v="0"/>
    <x v="1"/>
    <x v="1"/>
    <n v="117540"/>
    <n v="82278"/>
    <n v="82278"/>
    <x v="7"/>
  </r>
  <r>
    <n v="109"/>
    <s v="VER 019H"/>
    <n v="138300"/>
    <x v="67"/>
    <x v="0"/>
    <x v="1"/>
    <x v="0"/>
    <n v="124470"/>
    <n v="87129"/>
    <n v="87129"/>
    <x v="7"/>
  </r>
  <r>
    <n v="110"/>
    <s v="VER 005"/>
    <n v="131000"/>
    <x v="67"/>
    <x v="0"/>
    <x v="1"/>
    <x v="3"/>
    <n v="117900"/>
    <n v="82530"/>
    <n v="82530"/>
    <x v="7"/>
  </r>
  <r>
    <n v="111"/>
    <s v="VER 019P"/>
    <n v="138300"/>
    <x v="67"/>
    <x v="0"/>
    <x v="1"/>
    <x v="0"/>
    <n v="124470"/>
    <n v="87129"/>
    <n v="87129"/>
    <x v="7"/>
  </r>
  <r>
    <n v="112"/>
    <s v="VAP 013"/>
    <n v="101400"/>
    <x v="67"/>
    <x v="75"/>
    <x v="1"/>
    <x v="3"/>
    <n v="91260"/>
    <n v="63882"/>
    <n v="63882"/>
    <x v="7"/>
  </r>
  <r>
    <n v="113"/>
    <s v="VER 016"/>
    <n v="136900"/>
    <x v="67"/>
    <x v="0"/>
    <x v="1"/>
    <x v="0"/>
    <n v="123210"/>
    <n v="86247"/>
    <n v="86247"/>
    <x v="7"/>
  </r>
  <r>
    <n v="114"/>
    <s v="VAS 03"/>
    <n v="132300"/>
    <x v="67"/>
    <x v="1"/>
    <x v="1"/>
    <x v="1"/>
    <n v="119070"/>
    <n v="83349"/>
    <n v="83349"/>
    <x v="7"/>
  </r>
  <r>
    <n v="115"/>
    <s v="VER 01"/>
    <n v="131000"/>
    <x v="67"/>
    <x v="3"/>
    <x v="1"/>
    <x v="3"/>
    <n v="117900"/>
    <n v="82530"/>
    <n v="82530"/>
    <x v="7"/>
  </r>
  <r>
    <n v="116"/>
    <s v="VNS 01"/>
    <n v="103900"/>
    <x v="67"/>
    <x v="1"/>
    <x v="1"/>
    <x v="1"/>
    <n v="93510"/>
    <n v="65457"/>
    <n v="65457"/>
    <x v="7"/>
  </r>
  <r>
    <n v="117"/>
    <s v="VNS 03"/>
    <n v="103900"/>
    <x v="67"/>
    <x v="0"/>
    <x v="1"/>
    <x v="1"/>
    <n v="93510"/>
    <n v="65457"/>
    <n v="65457"/>
    <x v="7"/>
  </r>
  <r>
    <n v="118"/>
    <s v="VEW 016"/>
    <n v="99800"/>
    <x v="67"/>
    <x v="0"/>
    <x v="1"/>
    <x v="1"/>
    <n v="89820"/>
    <n v="62874"/>
    <n v="62874"/>
    <x v="7"/>
  </r>
  <r>
    <n v="119"/>
    <s v="VNS 02"/>
    <n v="103900"/>
    <x v="67"/>
    <x v="2"/>
    <x v="1"/>
    <x v="1"/>
    <n v="93510"/>
    <n v="65457"/>
    <n v="65457"/>
    <x v="7"/>
  </r>
  <r>
    <n v="120"/>
    <s v="VEW 011"/>
    <n v="103700"/>
    <x v="67"/>
    <x v="0"/>
    <x v="1"/>
    <x v="1"/>
    <n v="93330"/>
    <n v="65331"/>
    <n v="65331"/>
    <x v="7"/>
  </r>
  <r>
    <n v="121"/>
    <s v="VER 012"/>
    <n v="131000"/>
    <x v="67"/>
    <x v="5"/>
    <x v="1"/>
    <x v="3"/>
    <n v="117900"/>
    <n v="82530"/>
    <n v="82530"/>
    <x v="7"/>
  </r>
  <r>
    <n v="122"/>
    <s v="VNS 05"/>
    <n v="103900"/>
    <x v="67"/>
    <x v="2"/>
    <x v="1"/>
    <x v="1"/>
    <n v="93510"/>
    <n v="65457"/>
    <n v="65457"/>
    <x v="7"/>
  </r>
  <r>
    <n v="123"/>
    <s v="VNS 08"/>
    <n v="103200"/>
    <x v="67"/>
    <x v="2"/>
    <x v="1"/>
    <x v="1"/>
    <n v="92880"/>
    <n v="65016"/>
    <n v="65016"/>
    <x v="7"/>
  </r>
  <r>
    <n v="124"/>
    <s v="VNS 06"/>
    <n v="103200"/>
    <x v="67"/>
    <x v="2"/>
    <x v="1"/>
    <x v="1"/>
    <n v="92880"/>
    <n v="65016"/>
    <n v="65016"/>
    <x v="7"/>
  </r>
  <r>
    <n v="125"/>
    <s v="VER 02"/>
    <n v="131000"/>
    <x v="67"/>
    <x v="0"/>
    <x v="1"/>
    <x v="3"/>
    <n v="117900"/>
    <n v="82530"/>
    <n v="82530"/>
    <x v="7"/>
  </r>
  <r>
    <n v="126"/>
    <s v="VNS 09"/>
    <n v="103200"/>
    <x v="67"/>
    <x v="2"/>
    <x v="1"/>
    <x v="1"/>
    <n v="92880"/>
    <n v="65016"/>
    <n v="65016"/>
    <x v="7"/>
  </r>
  <r>
    <n v="127"/>
    <s v="VTE 887"/>
    <n v="103700"/>
    <x v="67"/>
    <x v="0"/>
    <x v="1"/>
    <x v="3"/>
    <n v="93330"/>
    <n v="65331"/>
    <n v="65331"/>
    <x v="7"/>
  </r>
  <r>
    <n v="128"/>
    <s v="VNS 10"/>
    <n v="103200"/>
    <x v="67"/>
    <x v="2"/>
    <x v="1"/>
    <x v="1"/>
    <n v="92880"/>
    <n v="65016"/>
    <n v="65016"/>
    <x v="7"/>
  </r>
  <r>
    <n v="129"/>
    <s v="VYD 01"/>
    <n v="107300"/>
    <x v="67"/>
    <x v="2"/>
    <x v="1"/>
    <x v="0"/>
    <n v="96570"/>
    <n v="67599"/>
    <n v="67599"/>
    <x v="7"/>
  </r>
  <r>
    <n v="130"/>
    <s v="VRY 03"/>
    <n v="137600"/>
    <x v="67"/>
    <x v="0"/>
    <x v="1"/>
    <x v="1"/>
    <n v="123840"/>
    <n v="86688"/>
    <n v="86688"/>
    <x v="7"/>
  </r>
  <r>
    <n v="131"/>
    <s v="VEW 006"/>
    <n v="146200"/>
    <x v="67"/>
    <x v="0"/>
    <x v="1"/>
    <x v="0"/>
    <n v="131580"/>
    <n v="92106"/>
    <n v="92106"/>
    <x v="7"/>
  </r>
  <r>
    <n v="132"/>
    <s v="VRY 04"/>
    <n v="129000"/>
    <x v="67"/>
    <x v="0"/>
    <x v="1"/>
    <x v="1"/>
    <n v="116100"/>
    <n v="81270"/>
    <n v="81270"/>
    <x v="7"/>
  </r>
  <r>
    <n v="133"/>
    <s v="VTE 896"/>
    <n v="130900"/>
    <x v="67"/>
    <x v="0"/>
    <x v="1"/>
    <x v="1"/>
    <n v="117810"/>
    <n v="82467"/>
    <n v="82467"/>
    <x v="7"/>
  </r>
  <r>
    <n v="134"/>
    <s v="VEW 008"/>
    <n v="150500"/>
    <x v="67"/>
    <x v="1"/>
    <x v="1"/>
    <x v="3"/>
    <n v="135450"/>
    <n v="94815"/>
    <n v="94815"/>
    <x v="7"/>
  </r>
  <r>
    <n v="135"/>
    <s v="VHM 217"/>
    <n v="128700"/>
    <x v="67"/>
    <x v="0"/>
    <x v="1"/>
    <x v="1"/>
    <n v="115830"/>
    <n v="81081"/>
    <n v="81081"/>
    <x v="7"/>
  </r>
  <r>
    <n v="136"/>
    <s v="VRY 01"/>
    <n v="128400"/>
    <x v="67"/>
    <x v="2"/>
    <x v="1"/>
    <x v="1"/>
    <n v="115560"/>
    <n v="80892"/>
    <n v="80892"/>
    <x v="7"/>
  </r>
  <r>
    <n v="137"/>
    <s v="VER 015"/>
    <n v="131000"/>
    <x v="67"/>
    <x v="0"/>
    <x v="1"/>
    <x v="3"/>
    <n v="117900"/>
    <n v="82530"/>
    <n v="82530"/>
    <x v="7"/>
  </r>
  <r>
    <n v="138"/>
    <s v="VEW 07"/>
    <n v="107200"/>
    <x v="67"/>
    <x v="1"/>
    <x v="1"/>
    <x v="3"/>
    <n v="96480"/>
    <n v="67536"/>
    <n v="67536"/>
    <x v="7"/>
  </r>
  <r>
    <n v="139"/>
    <s v="VYD 02"/>
    <n v="107300"/>
    <x v="67"/>
    <x v="0"/>
    <x v="1"/>
    <x v="3"/>
    <n v="96570"/>
    <n v="67599"/>
    <n v="67599"/>
    <x v="7"/>
  </r>
  <r>
    <n v="140"/>
    <s v="VEW 010"/>
    <n v="105900"/>
    <x v="67"/>
    <x v="1"/>
    <x v="1"/>
    <x v="1"/>
    <n v="95310"/>
    <n v="66717"/>
    <n v="66717"/>
    <x v="7"/>
  </r>
  <r>
    <n v="141"/>
    <s v="VPD 06"/>
    <n v="107500"/>
    <x v="67"/>
    <x v="0"/>
    <x v="1"/>
    <x v="3"/>
    <n v="96750"/>
    <n v="67725"/>
    <n v="67725"/>
    <x v="7"/>
  </r>
  <r>
    <n v="142"/>
    <s v="VSD 12"/>
    <n v="151100"/>
    <x v="64"/>
    <x v="1"/>
    <x v="1"/>
    <x v="1"/>
    <n v="135990"/>
    <n v="95193"/>
    <n v="95193"/>
    <x v="7"/>
  </r>
  <r>
    <n v="143"/>
    <s v="VSD 13"/>
    <n v="145300"/>
    <x v="64"/>
    <x v="1"/>
    <x v="1"/>
    <x v="1"/>
    <n v="130770"/>
    <n v="91539"/>
    <n v="91539"/>
    <x v="7"/>
  </r>
  <r>
    <n v="144"/>
    <s v="VSD 11"/>
    <n v="151100"/>
    <x v="64"/>
    <x v="76"/>
    <x v="1"/>
    <x v="1"/>
    <n v="135990"/>
    <n v="95193"/>
    <n v="95193"/>
    <x v="7"/>
  </r>
  <r>
    <n v="145"/>
    <s v="VPW 02"/>
    <n v="124800"/>
    <x v="64"/>
    <x v="2"/>
    <x v="1"/>
    <x v="1"/>
    <n v="112320"/>
    <n v="78624"/>
    <n v="78624"/>
    <x v="7"/>
  </r>
  <r>
    <n v="146"/>
    <s v="VSD 20"/>
    <n v="133300"/>
    <x v="64"/>
    <x v="1"/>
    <x v="1"/>
    <x v="1"/>
    <n v="119970"/>
    <n v="83979"/>
    <n v="83979"/>
    <x v="7"/>
  </r>
  <r>
    <n v="147"/>
    <s v="VEW 001"/>
    <n v="163400"/>
    <x v="64"/>
    <x v="0"/>
    <x v="1"/>
    <x v="0"/>
    <n v="147060"/>
    <n v="102942"/>
    <n v="102942"/>
    <x v="7"/>
  </r>
  <r>
    <n v="148"/>
    <s v="VSD 17"/>
    <n v="141900"/>
    <x v="64"/>
    <x v="1"/>
    <x v="1"/>
    <x v="1"/>
    <n v="127710"/>
    <n v="89397"/>
    <n v="89397"/>
    <x v="7"/>
  </r>
  <r>
    <n v="149"/>
    <s v="VEW 003"/>
    <n v="154800"/>
    <x v="64"/>
    <x v="0"/>
    <x v="1"/>
    <x v="0"/>
    <n v="139320"/>
    <n v="97524"/>
    <n v="97524"/>
    <x v="7"/>
  </r>
  <r>
    <n v="150"/>
    <s v="VJM 016"/>
    <n v="136800"/>
    <x v="64"/>
    <x v="76"/>
    <x v="1"/>
    <x v="1"/>
    <n v="123120"/>
    <n v="86184"/>
    <n v="86184"/>
    <x v="7"/>
  </r>
  <r>
    <n v="151"/>
    <s v="VJM 017"/>
    <n v="136800"/>
    <x v="64"/>
    <x v="76"/>
    <x v="1"/>
    <x v="1"/>
    <n v="123120"/>
    <n v="86184"/>
    <n v="86184"/>
    <x v="7"/>
  </r>
  <r>
    <n v="152"/>
    <s v="VJM 015"/>
    <n v="136800"/>
    <x v="64"/>
    <x v="76"/>
    <x v="1"/>
    <x v="1"/>
    <n v="123120"/>
    <n v="86184"/>
    <n v="86184"/>
    <x v="7"/>
  </r>
  <r>
    <n v="153"/>
    <s v="VDQ 06"/>
    <n v="107100"/>
    <x v="64"/>
    <x v="2"/>
    <x v="1"/>
    <x v="1"/>
    <n v="96390"/>
    <n v="67473"/>
    <n v="67473"/>
    <x v="7"/>
  </r>
  <r>
    <n v="154"/>
    <s v="VHM 214"/>
    <n v="128700"/>
    <x v="64"/>
    <x v="2"/>
    <x v="1"/>
    <x v="1"/>
    <n v="115830"/>
    <n v="81081"/>
    <n v="81081"/>
    <x v="7"/>
  </r>
  <r>
    <n v="155"/>
    <s v="VDQ 03"/>
    <n v="107100"/>
    <x v="64"/>
    <x v="2"/>
    <x v="1"/>
    <x v="1"/>
    <n v="96390"/>
    <n v="67473"/>
    <n v="67473"/>
    <x v="7"/>
  </r>
  <r>
    <n v="156"/>
    <s v="VSY 03"/>
    <n v="129000"/>
    <x v="64"/>
    <x v="0"/>
    <x v="1"/>
    <x v="1"/>
    <n v="116100"/>
    <n v="81270"/>
    <n v="81270"/>
    <x v="7"/>
  </r>
  <r>
    <n v="157"/>
    <s v="VJK 01"/>
    <n v="94600"/>
    <x v="64"/>
    <x v="2"/>
    <x v="1"/>
    <x v="1"/>
    <n v="85140"/>
    <n v="59598"/>
    <n v="59598"/>
    <x v="7"/>
  </r>
  <r>
    <n v="158"/>
    <s v="VTE 810"/>
    <n v="130600"/>
    <x v="64"/>
    <x v="0"/>
    <x v="1"/>
    <x v="0"/>
    <n v="117540"/>
    <n v="82278"/>
    <n v="82278"/>
    <x v="7"/>
  </r>
  <r>
    <n v="159"/>
    <s v="VYU 05"/>
    <n v="139300"/>
    <x v="75"/>
    <x v="77"/>
    <x v="1"/>
    <x v="1"/>
    <n v="125370"/>
    <n v="87759"/>
    <n v="87759"/>
    <x v="7"/>
  </r>
  <r>
    <n v="160"/>
    <s v="VYU 06"/>
    <n v="139300"/>
    <x v="75"/>
    <x v="77"/>
    <x v="1"/>
    <x v="1"/>
    <n v="125370"/>
    <n v="87759"/>
    <n v="87759"/>
    <x v="7"/>
  </r>
  <r>
    <n v="161"/>
    <s v="VSD 04"/>
    <n v="131200"/>
    <x v="75"/>
    <x v="5"/>
    <x v="1"/>
    <x v="1"/>
    <n v="118080"/>
    <n v="82656"/>
    <n v="82656"/>
    <x v="7"/>
  </r>
  <r>
    <n v="162"/>
    <s v="VSD 05"/>
    <n v="131200"/>
    <x v="75"/>
    <x v="5"/>
    <x v="1"/>
    <x v="1"/>
    <n v="118080"/>
    <n v="82656"/>
    <n v="82656"/>
    <x v="7"/>
  </r>
  <r>
    <n v="163"/>
    <s v="VLT 02"/>
    <n v="132400"/>
    <x v="75"/>
    <x v="77"/>
    <x v="1"/>
    <x v="1"/>
    <n v="119160"/>
    <n v="83412"/>
    <n v="83412"/>
    <x v="7"/>
  </r>
  <r>
    <n v="164"/>
    <s v="VLT 04"/>
    <n v="132400"/>
    <x v="75"/>
    <x v="77"/>
    <x v="1"/>
    <x v="1"/>
    <n v="119160"/>
    <n v="83412"/>
    <n v="83412"/>
    <x v="7"/>
  </r>
  <r>
    <n v="165"/>
    <s v="VLT 03"/>
    <n v="132400"/>
    <x v="75"/>
    <x v="77"/>
    <x v="1"/>
    <x v="1"/>
    <n v="119160"/>
    <n v="83412"/>
    <n v="83412"/>
    <x v="7"/>
  </r>
  <r>
    <n v="166"/>
    <s v="VJM 013"/>
    <n v="129000"/>
    <x v="75"/>
    <x v="2"/>
    <x v="1"/>
    <x v="1"/>
    <n v="116100"/>
    <n v="81270"/>
    <n v="81270"/>
    <x v="7"/>
  </r>
  <r>
    <n v="167"/>
    <s v="VSD 07"/>
    <n v="131200"/>
    <x v="75"/>
    <x v="77"/>
    <x v="1"/>
    <x v="1"/>
    <n v="118080"/>
    <n v="82656"/>
    <n v="82656"/>
    <x v="7"/>
  </r>
  <r>
    <n v="168"/>
    <s v="VLT 01"/>
    <n v="132400"/>
    <x v="75"/>
    <x v="77"/>
    <x v="1"/>
    <x v="1"/>
    <n v="119160"/>
    <n v="83412"/>
    <n v="83412"/>
    <x v="7"/>
  </r>
  <r>
    <n v="169"/>
    <s v="VMA 06"/>
    <n v="135000"/>
    <x v="75"/>
    <x v="77"/>
    <x v="1"/>
    <x v="0"/>
    <n v="121500"/>
    <n v="85050"/>
    <n v="85050"/>
    <x v="7"/>
  </r>
  <r>
    <n v="170"/>
    <s v="VMA 10"/>
    <n v="134200"/>
    <x v="75"/>
    <x v="78"/>
    <x v="1"/>
    <x v="0"/>
    <n v="120780"/>
    <n v="84546"/>
    <n v="84546"/>
    <x v="7"/>
  </r>
  <r>
    <n v="171"/>
    <s v="VMA 05"/>
    <n v="135000"/>
    <x v="75"/>
    <x v="77"/>
    <x v="1"/>
    <x v="0"/>
    <n v="121500"/>
    <n v="85050"/>
    <n v="85050"/>
    <x v="7"/>
  </r>
  <r>
    <n v="172"/>
    <s v="VDF 902"/>
    <n v="184000"/>
    <x v="75"/>
    <x v="77"/>
    <x v="1"/>
    <x v="0"/>
    <n v="165600"/>
    <n v="115920"/>
    <n v="115920"/>
    <x v="7"/>
  </r>
  <r>
    <n v="173"/>
    <s v="VPW 05"/>
    <n v="128600"/>
    <x v="75"/>
    <x v="77"/>
    <x v="1"/>
    <x v="0"/>
    <n v="115740"/>
    <n v="81018"/>
    <n v="81018"/>
    <x v="7"/>
  </r>
  <r>
    <n v="174"/>
    <s v="VSD 06"/>
    <n v="131200"/>
    <x v="75"/>
    <x v="77"/>
    <x v="1"/>
    <x v="1"/>
    <n v="118080"/>
    <n v="82656"/>
    <n v="82656"/>
    <x v="7"/>
  </r>
  <r>
    <n v="175"/>
    <s v="VST 15"/>
    <n v="137600"/>
    <x v="73"/>
    <x v="0"/>
    <x v="1"/>
    <x v="1"/>
    <n v="123840"/>
    <n v="86688"/>
    <n v="86688"/>
    <x v="7"/>
  </r>
  <r>
    <n v="176"/>
    <s v="VHM 210"/>
    <n v="136800"/>
    <x v="73"/>
    <x v="0"/>
    <x v="1"/>
    <x v="1"/>
    <n v="123120"/>
    <n v="86184"/>
    <n v="86184"/>
    <x v="7"/>
  </r>
  <r>
    <n v="177"/>
    <s v="VHM 218"/>
    <n v="129000"/>
    <x v="73"/>
    <x v="0"/>
    <x v="1"/>
    <x v="1"/>
    <n v="116100"/>
    <n v="81270"/>
    <n v="81270"/>
    <x v="7"/>
  </r>
  <r>
    <n v="178"/>
    <s v="VEW 015"/>
    <n v="137600"/>
    <x v="73"/>
    <x v="0"/>
    <x v="1"/>
    <x v="1"/>
    <n v="123840"/>
    <n v="86688"/>
    <n v="86688"/>
    <x v="7"/>
  </r>
  <r>
    <n v="179"/>
    <s v="VAL 011"/>
    <n v="153100"/>
    <x v="73"/>
    <x v="0"/>
    <x v="1"/>
    <x v="0"/>
    <n v="137790"/>
    <n v="96453"/>
    <n v="96453"/>
    <x v="7"/>
  </r>
  <r>
    <n v="180"/>
    <s v="VRY 02"/>
    <n v="146200"/>
    <x v="73"/>
    <x v="1"/>
    <x v="1"/>
    <x v="0"/>
    <n v="131580"/>
    <n v="92106"/>
    <n v="92106"/>
    <x v="7"/>
  </r>
  <r>
    <n v="181"/>
    <s v="VAP 030"/>
    <n v="120400"/>
    <x v="73"/>
    <x v="1"/>
    <x v="1"/>
    <x v="3"/>
    <n v="108360"/>
    <n v="75852"/>
    <n v="75852"/>
    <x v="7"/>
  </r>
  <r>
    <n v="182"/>
    <s v="VAP 029"/>
    <n v="120400"/>
    <x v="73"/>
    <x v="1"/>
    <x v="1"/>
    <x v="3"/>
    <n v="108360"/>
    <n v="75852"/>
    <n v="75852"/>
    <x v="7"/>
  </r>
  <r>
    <n v="183"/>
    <s v="VDK 3002"/>
    <n v="215000"/>
    <x v="86"/>
    <x v="3"/>
    <x v="1"/>
    <x v="1"/>
    <n v="193500"/>
    <n v="135450"/>
    <n v="135450"/>
    <x v="7"/>
  </r>
  <r>
    <n v="184"/>
    <s v="VDK 612"/>
    <n v="215000"/>
    <x v="86"/>
    <x v="3"/>
    <x v="1"/>
    <x v="1"/>
    <n v="193500"/>
    <n v="135450"/>
    <n v="135450"/>
    <x v="7"/>
  </r>
  <r>
    <n v="185"/>
    <s v="VDK 301"/>
    <n v="215000"/>
    <x v="86"/>
    <x v="3"/>
    <x v="1"/>
    <x v="1"/>
    <n v="193500"/>
    <n v="135450"/>
    <n v="135450"/>
    <x v="7"/>
  </r>
  <r>
    <n v="186"/>
    <s v="VDK 862"/>
    <n v="189200"/>
    <x v="86"/>
    <x v="3"/>
    <x v="1"/>
    <x v="1"/>
    <n v="170280"/>
    <n v="119196"/>
    <n v="119196"/>
    <x v="7"/>
  </r>
  <r>
    <n v="187"/>
    <s v="VDK 201"/>
    <n v="215000"/>
    <x v="86"/>
    <x v="3"/>
    <x v="1"/>
    <x v="8"/>
    <n v="193500"/>
    <n v="135450"/>
    <n v="135450"/>
    <x v="7"/>
  </r>
  <r>
    <n v="188"/>
    <s v="VDK 855"/>
    <n v="189200"/>
    <x v="86"/>
    <x v="3"/>
    <x v="1"/>
    <x v="1"/>
    <n v="170280"/>
    <n v="119196"/>
    <n v="119196"/>
    <x v="7"/>
  </r>
  <r>
    <n v="189"/>
    <s v="VKY 194"/>
    <n v="234200"/>
    <x v="86"/>
    <x v="3"/>
    <x v="1"/>
    <x v="8"/>
    <n v="210780"/>
    <n v="147546"/>
    <n v="147546"/>
    <x v="7"/>
  </r>
  <r>
    <n v="190"/>
    <s v="VKB 3380"/>
    <n v="240000"/>
    <x v="86"/>
    <x v="3"/>
    <x v="1"/>
    <x v="8"/>
    <n v="216000"/>
    <n v="151200"/>
    <n v="151200"/>
    <x v="7"/>
  </r>
  <r>
    <n v="191"/>
    <s v="VKY 9002"/>
    <n v="224000"/>
    <x v="86"/>
    <x v="3"/>
    <x v="1"/>
    <x v="8"/>
    <n v="201600"/>
    <n v="141120"/>
    <n v="141120"/>
    <x v="7"/>
  </r>
  <r>
    <n v="192"/>
    <s v="VDE 205H"/>
    <n v="125400"/>
    <x v="86"/>
    <x v="0"/>
    <x v="1"/>
    <x v="3"/>
    <n v="112860"/>
    <n v="79002"/>
    <n v="79002"/>
    <x v="7"/>
  </r>
  <r>
    <n v="193"/>
    <s v="VKB 5P 902"/>
    <n v="237300"/>
    <x v="86"/>
    <x v="3"/>
    <x v="1"/>
    <x v="8"/>
    <n v="213570"/>
    <n v="149499"/>
    <n v="149499"/>
    <x v="7"/>
  </r>
  <r>
    <n v="194"/>
    <s v="VDE 214"/>
    <n v="124700"/>
    <x v="86"/>
    <x v="0"/>
    <x v="1"/>
    <x v="3"/>
    <n v="112230"/>
    <n v="78561"/>
    <n v="78561"/>
    <x v="7"/>
  </r>
  <r>
    <n v="195"/>
    <s v="VDE 213"/>
    <n v="124700"/>
    <x v="86"/>
    <x v="0"/>
    <x v="1"/>
    <x v="3"/>
    <n v="112230"/>
    <n v="78561"/>
    <n v="78561"/>
    <x v="7"/>
  </r>
  <r>
    <n v="196"/>
    <s v="VDE 205T"/>
    <n v="125400"/>
    <x v="86"/>
    <x v="0"/>
    <x v="1"/>
    <x v="3"/>
    <n v="112860"/>
    <n v="79002"/>
    <n v="79002"/>
    <x v="7"/>
  </r>
  <r>
    <n v="197"/>
    <s v="VDE 201-8"/>
    <n v="125400"/>
    <x v="86"/>
    <x v="0"/>
    <x v="1"/>
    <x v="3"/>
    <n v="112860"/>
    <n v="79002"/>
    <n v="79002"/>
    <x v="7"/>
  </r>
  <r>
    <n v="198"/>
    <s v="VAM 311"/>
    <n v="111800"/>
    <x v="86"/>
    <x v="0"/>
    <x v="1"/>
    <x v="3"/>
    <n v="100620"/>
    <n v="70434"/>
    <n v="70434"/>
    <x v="7"/>
  </r>
  <r>
    <n v="199"/>
    <s v="VDE 201-5"/>
    <n v="125400"/>
    <x v="86"/>
    <x v="0"/>
    <x v="1"/>
    <x v="3"/>
    <n v="112860"/>
    <n v="79002"/>
    <n v="79002"/>
    <x v="7"/>
  </r>
  <r>
    <n v="200"/>
    <s v="VDE 203"/>
    <n v="125400"/>
    <x v="86"/>
    <x v="0"/>
    <x v="1"/>
    <x v="3"/>
    <n v="112860"/>
    <n v="79002"/>
    <n v="79002"/>
    <x v="7"/>
  </r>
  <r>
    <n v="201"/>
    <s v="VKY 7717"/>
    <n v="204000"/>
    <x v="86"/>
    <x v="3"/>
    <x v="1"/>
    <x v="8"/>
    <n v="183600"/>
    <n v="128520"/>
    <n v="128520"/>
    <x v="7"/>
  </r>
  <r>
    <n v="202"/>
    <s v="VKY 3369"/>
    <n v="204000"/>
    <x v="86"/>
    <x v="3"/>
    <x v="1"/>
    <x v="8"/>
    <n v="183600"/>
    <n v="128520"/>
    <n v="128520"/>
    <x v="7"/>
  </r>
  <r>
    <n v="203"/>
    <s v="VKY 2411"/>
    <n v="204000"/>
    <x v="86"/>
    <x v="3"/>
    <x v="1"/>
    <x v="8"/>
    <n v="183600"/>
    <n v="128520"/>
    <n v="128520"/>
    <x v="7"/>
  </r>
  <r>
    <n v="204"/>
    <s v="VKY 721"/>
    <n v="204000"/>
    <x v="86"/>
    <x v="3"/>
    <x v="1"/>
    <x v="8"/>
    <n v="183600"/>
    <n v="128520"/>
    <n v="128520"/>
    <x v="7"/>
  </r>
  <r>
    <n v="205"/>
    <s v="VKB 7770"/>
    <n v="224000"/>
    <x v="86"/>
    <x v="3"/>
    <x v="1"/>
    <x v="8"/>
    <n v="201600"/>
    <n v="141120"/>
    <n v="141120"/>
    <x v="7"/>
  </r>
  <r>
    <n v="206"/>
    <s v="VKY 1307"/>
    <n v="212000"/>
    <x v="86"/>
    <x v="3"/>
    <x v="1"/>
    <x v="8"/>
    <n v="190800"/>
    <n v="133560"/>
    <n v="133560"/>
    <x v="7"/>
  </r>
  <r>
    <n v="207"/>
    <s v="VKY 1502"/>
    <n v="204000"/>
    <x v="86"/>
    <x v="3"/>
    <x v="1"/>
    <x v="8"/>
    <n v="183600"/>
    <n v="128520"/>
    <n v="128520"/>
    <x v="7"/>
  </r>
  <r>
    <n v="208"/>
    <s v="VKB 5548"/>
    <n v="224000"/>
    <x v="86"/>
    <x v="3"/>
    <x v="1"/>
    <x v="8"/>
    <n v="201600"/>
    <n v="141120"/>
    <n v="141120"/>
    <x v="7"/>
  </r>
  <r>
    <n v="209"/>
    <s v="VKY 2P 177"/>
    <n v="234200"/>
    <x v="86"/>
    <x v="3"/>
    <x v="1"/>
    <x v="8"/>
    <n v="210780"/>
    <n v="147546"/>
    <n v="147546"/>
    <x v="7"/>
  </r>
  <r>
    <n v="210"/>
    <s v="VKB 720"/>
    <n v="216000"/>
    <x v="86"/>
    <x v="3"/>
    <x v="1"/>
    <x v="8"/>
    <n v="194400"/>
    <n v="136080"/>
    <n v="136080"/>
    <x v="7"/>
  </r>
  <r>
    <n v="211"/>
    <s v="VKB 3371"/>
    <n v="232000"/>
    <x v="86"/>
    <x v="3"/>
    <x v="1"/>
    <x v="8"/>
    <n v="208800"/>
    <n v="146160"/>
    <n v="146160"/>
    <x v="7"/>
  </r>
  <r>
    <n v="212"/>
    <s v="VKL 103"/>
    <n v="152000"/>
    <x v="86"/>
    <x v="3"/>
    <x v="1"/>
    <x v="1"/>
    <n v="136800"/>
    <n v="95760"/>
    <n v="95760"/>
    <x v="7"/>
  </r>
  <r>
    <n v="213"/>
    <s v="VKB 503"/>
    <n v="240800"/>
    <x v="86"/>
    <x v="3"/>
    <x v="1"/>
    <x v="8"/>
    <n v="216720"/>
    <n v="151704"/>
    <n v="151704"/>
    <x v="7"/>
  </r>
  <r>
    <n v="214"/>
    <s v="VKY 4J 177 BD"/>
    <n v="234200"/>
    <x v="86"/>
    <x v="3"/>
    <x v="1"/>
    <x v="8"/>
    <n v="210780"/>
    <n v="147546"/>
    <n v="147546"/>
    <x v="7"/>
  </r>
  <r>
    <n v="215"/>
    <s v="VKB 5P 702"/>
    <n v="242400"/>
    <x v="86"/>
    <x v="3"/>
    <x v="1"/>
    <x v="8"/>
    <n v="218160"/>
    <n v="152712"/>
    <n v="152712"/>
    <x v="7"/>
  </r>
  <r>
    <n v="216"/>
    <s v="VLY 4101"/>
    <n v="127500"/>
    <x v="86"/>
    <x v="3"/>
    <x v="1"/>
    <x v="1"/>
    <n v="114750"/>
    <n v="80325"/>
    <n v="80325"/>
    <x v="7"/>
  </r>
  <r>
    <n v="217"/>
    <s v="VKB 2P 902"/>
    <n v="237300"/>
    <x v="86"/>
    <x v="3"/>
    <x v="1"/>
    <x v="8"/>
    <n v="213570"/>
    <n v="149499"/>
    <n v="149499"/>
    <x v="7"/>
  </r>
  <r>
    <n v="218"/>
    <s v="VLY 015"/>
    <n v="80700"/>
    <x v="86"/>
    <x v="0"/>
    <x v="1"/>
    <x v="1"/>
    <n v="72630"/>
    <n v="50841"/>
    <n v="50841"/>
    <x v="7"/>
  </r>
  <r>
    <n v="219"/>
    <s v="VAM 1507"/>
    <n v="107500"/>
    <x v="86"/>
    <x v="0"/>
    <x v="1"/>
    <x v="1"/>
    <n v="96750"/>
    <n v="67725"/>
    <n v="67725"/>
    <x v="7"/>
  </r>
  <r>
    <n v="220"/>
    <s v="VAM 103"/>
    <n v="121300"/>
    <x v="86"/>
    <x v="0"/>
    <x v="1"/>
    <x v="3"/>
    <n v="109170"/>
    <n v="76419"/>
    <n v="76419"/>
    <x v="7"/>
  </r>
  <r>
    <n v="221"/>
    <s v="VLY 1212"/>
    <n v="127500"/>
    <x v="86"/>
    <x v="3"/>
    <x v="1"/>
    <x v="1"/>
    <n v="114750"/>
    <n v="80325"/>
    <n v="80325"/>
    <x v="7"/>
  </r>
  <r>
    <n v="222"/>
    <s v="VLY 4181"/>
    <n v="127500"/>
    <x v="86"/>
    <x v="3"/>
    <x v="1"/>
    <x v="1"/>
    <n v="114750"/>
    <n v="80325"/>
    <n v="80325"/>
    <x v="7"/>
  </r>
  <r>
    <n v="223"/>
    <s v="VKB 4J 174"/>
    <n v="242400"/>
    <x v="86"/>
    <x v="3"/>
    <x v="1"/>
    <x v="8"/>
    <n v="218160"/>
    <n v="152712"/>
    <n v="152712"/>
    <x v="7"/>
  </r>
  <r>
    <n v="224"/>
    <s v="VLY 3014"/>
    <n v="118900"/>
    <x v="86"/>
    <x v="3"/>
    <x v="1"/>
    <x v="1"/>
    <n v="107010"/>
    <n v="74907"/>
    <n v="74907"/>
    <x v="7"/>
  </r>
  <r>
    <n v="225"/>
    <s v="VAM 101"/>
    <n v="121300"/>
    <x v="86"/>
    <x v="0"/>
    <x v="1"/>
    <x v="3"/>
    <n v="109170"/>
    <n v="76419"/>
    <n v="76419"/>
    <x v="7"/>
  </r>
  <r>
    <n v="226"/>
    <s v="VAM 1505H"/>
    <n v="112700"/>
    <x v="86"/>
    <x v="0"/>
    <x v="1"/>
    <x v="3"/>
    <n v="101430"/>
    <n v="71001"/>
    <n v="71001"/>
    <x v="7"/>
  </r>
  <r>
    <n v="227"/>
    <s v="VAM 1505T"/>
    <n v="112700"/>
    <x v="86"/>
    <x v="0"/>
    <x v="1"/>
    <x v="3"/>
    <n v="101430"/>
    <n v="71001"/>
    <n v="71001"/>
    <x v="7"/>
  </r>
  <r>
    <n v="228"/>
    <s v="VAM 104"/>
    <n v="121300"/>
    <x v="86"/>
    <x v="0"/>
    <x v="1"/>
    <x v="3"/>
    <n v="109170"/>
    <n v="76419"/>
    <n v="76419"/>
    <x v="7"/>
  </r>
  <r>
    <n v="229"/>
    <s v="VLY 3015"/>
    <n v="118900"/>
    <x v="86"/>
    <x v="3"/>
    <x v="1"/>
    <x v="1"/>
    <n v="107010"/>
    <n v="74907"/>
    <n v="74907"/>
    <x v="7"/>
  </r>
  <r>
    <n v="230"/>
    <s v="VLY 3016"/>
    <n v="118900"/>
    <x v="86"/>
    <x v="3"/>
    <x v="1"/>
    <x v="1"/>
    <n v="107010"/>
    <n v="74907"/>
    <n v="74907"/>
    <x v="7"/>
  </r>
  <r>
    <n v="231"/>
    <s v="VEP 014"/>
    <n v="112900"/>
    <x v="70"/>
    <x v="0"/>
    <x v="1"/>
    <x v="9"/>
    <n v="101610"/>
    <n v="71127"/>
    <n v="71127"/>
    <x v="7"/>
  </r>
  <r>
    <n v="232"/>
    <s v="VKT 420"/>
    <n v="118300"/>
    <x v="70"/>
    <x v="0"/>
    <x v="1"/>
    <x v="9"/>
    <n v="106470"/>
    <n v="74529"/>
    <n v="74529"/>
    <x v="7"/>
  </r>
  <r>
    <n v="233"/>
    <s v="VKT 151"/>
    <n v="110100"/>
    <x v="70"/>
    <x v="0"/>
    <x v="1"/>
    <x v="9"/>
    <n v="99090"/>
    <n v="69363"/>
    <n v="69363"/>
    <x v="7"/>
  </r>
  <r>
    <n v="234"/>
    <s v="VED 003"/>
    <n v="97300"/>
    <x v="9"/>
    <x v="0"/>
    <x v="1"/>
    <x v="1"/>
    <n v="87570"/>
    <n v="61299"/>
    <n v="61299"/>
    <x v="7"/>
  </r>
  <r>
    <n v="235"/>
    <s v="VAI 01"/>
    <n v="99500"/>
    <x v="9"/>
    <x v="0"/>
    <x v="1"/>
    <x v="1"/>
    <n v="89550"/>
    <n v="62685"/>
    <n v="62685"/>
    <x v="7"/>
  </r>
  <r>
    <n v="236"/>
    <s v="VYN 106"/>
    <n v="119200"/>
    <x v="9"/>
    <x v="0"/>
    <x v="1"/>
    <x v="3"/>
    <n v="107280"/>
    <n v="75096"/>
    <n v="75096"/>
    <x v="7"/>
  </r>
  <r>
    <n v="237"/>
    <s v="VAL 08"/>
    <n v="116100"/>
    <x v="9"/>
    <x v="0"/>
    <x v="1"/>
    <x v="1"/>
    <n v="104490"/>
    <n v="73143"/>
    <n v="73143"/>
    <x v="7"/>
  </r>
  <r>
    <n v="238"/>
    <s v="VAL 09"/>
    <n v="116100"/>
    <x v="9"/>
    <x v="0"/>
    <x v="1"/>
    <x v="3"/>
    <n v="104490"/>
    <n v="73143"/>
    <n v="73143"/>
    <x v="7"/>
  </r>
  <r>
    <n v="239"/>
    <s v="VYN 103"/>
    <n v="119200"/>
    <x v="9"/>
    <x v="0"/>
    <x v="1"/>
    <x v="3"/>
    <n v="107280"/>
    <n v="75096"/>
    <n v="75096"/>
    <x v="7"/>
  </r>
  <r>
    <n v="240"/>
    <s v="VYN 107"/>
    <n v="119200"/>
    <x v="9"/>
    <x v="0"/>
    <x v="1"/>
    <x v="3"/>
    <n v="107280"/>
    <n v="75096"/>
    <n v="75096"/>
    <x v="7"/>
  </r>
  <r>
    <n v="241"/>
    <s v="VES 04"/>
    <n v="164400"/>
    <x v="9"/>
    <x v="0"/>
    <x v="1"/>
    <x v="8"/>
    <n v="147960"/>
    <n v="103572"/>
    <n v="103572"/>
    <x v="7"/>
  </r>
  <r>
    <n v="242"/>
    <s v="VAM 1506"/>
    <n v="124700"/>
    <x v="9"/>
    <x v="0"/>
    <x v="1"/>
    <x v="3"/>
    <n v="112230"/>
    <n v="78561"/>
    <n v="78561"/>
    <x v="7"/>
  </r>
  <r>
    <n v="243"/>
    <s v="VNK 801"/>
    <n v="129000"/>
    <x v="9"/>
    <x v="0"/>
    <x v="1"/>
    <x v="3"/>
    <n v="116100"/>
    <n v="81270"/>
    <n v="81270"/>
    <x v="7"/>
  </r>
  <r>
    <n v="244"/>
    <s v="VYN 104"/>
    <n v="122800"/>
    <x v="9"/>
    <x v="0"/>
    <x v="1"/>
    <x v="3"/>
    <n v="110520"/>
    <n v="77364"/>
    <n v="77364"/>
    <x v="7"/>
  </r>
  <r>
    <n v="245"/>
    <s v="VNK 800"/>
    <n v="129000"/>
    <x v="9"/>
    <x v="0"/>
    <x v="1"/>
    <x v="3"/>
    <n v="116100"/>
    <n v="81270"/>
    <n v="81270"/>
    <x v="7"/>
  </r>
  <r>
    <n v="246"/>
    <s v="VES 83"/>
    <n v="169700"/>
    <x v="9"/>
    <x v="0"/>
    <x v="1"/>
    <x v="8"/>
    <n v="152730"/>
    <n v="106911"/>
    <n v="106911"/>
    <x v="7"/>
  </r>
  <r>
    <n v="247"/>
    <s v="VID 01"/>
    <n v="141900"/>
    <x v="87"/>
    <x v="0"/>
    <x v="1"/>
    <x v="1"/>
    <n v="127710"/>
    <n v="89397"/>
    <n v="89397"/>
    <x v="7"/>
  </r>
  <r>
    <n v="248"/>
    <s v="VEL 04"/>
    <n v="113100"/>
    <x v="87"/>
    <x v="0"/>
    <x v="1"/>
    <x v="1"/>
    <n v="101790"/>
    <n v="71253"/>
    <n v="71253"/>
    <x v="7"/>
  </r>
  <r>
    <n v="249"/>
    <s v="VEL 06"/>
    <n v="124700"/>
    <x v="87"/>
    <x v="0"/>
    <x v="1"/>
    <x v="1"/>
    <n v="112230"/>
    <n v="78561"/>
    <n v="78561"/>
    <x v="7"/>
  </r>
  <r>
    <n v="250"/>
    <s v="VKP 155"/>
    <n v="120400"/>
    <x v="87"/>
    <x v="0"/>
    <x v="1"/>
    <x v="1"/>
    <n v="108360"/>
    <n v="75852"/>
    <n v="75852"/>
    <x v="7"/>
  </r>
  <r>
    <n v="251"/>
    <s v="VEL 02"/>
    <n v="113100"/>
    <x v="87"/>
    <x v="0"/>
    <x v="1"/>
    <x v="1"/>
    <n v="101790"/>
    <n v="71253"/>
    <n v="71253"/>
    <x v="7"/>
  </r>
  <r>
    <n v="252"/>
    <s v="VEL 01"/>
    <n v="119200"/>
    <x v="87"/>
    <x v="0"/>
    <x v="1"/>
    <x v="1"/>
    <n v="107280"/>
    <n v="75096"/>
    <n v="75096"/>
    <x v="7"/>
  </r>
  <r>
    <n v="253"/>
    <s v="VLI 05"/>
    <n v="94600"/>
    <x v="71"/>
    <x v="0"/>
    <x v="1"/>
    <x v="1"/>
    <n v="85140"/>
    <n v="59598"/>
    <n v="59598"/>
    <x v="7"/>
  </r>
  <r>
    <n v="254"/>
    <s v="VLI 04"/>
    <n v="94600"/>
    <x v="71"/>
    <x v="0"/>
    <x v="1"/>
    <x v="1"/>
    <n v="85140"/>
    <n v="59598"/>
    <n v="59598"/>
    <x v="7"/>
  </r>
  <r>
    <n v="255"/>
    <s v="VNK 804"/>
    <n v="103200"/>
    <x v="71"/>
    <x v="0"/>
    <x v="1"/>
    <x v="1"/>
    <n v="92880"/>
    <n v="65016"/>
    <n v="65016"/>
    <x v="7"/>
  </r>
  <r>
    <n v="256"/>
    <s v="VID 02"/>
    <n v="94600"/>
    <x v="71"/>
    <x v="0"/>
    <x v="1"/>
    <x v="1"/>
    <n v="85140"/>
    <n v="59598"/>
    <n v="59598"/>
    <x v="7"/>
  </r>
  <r>
    <n v="257"/>
    <s v="VE 106"/>
    <n v="101600"/>
    <x v="71"/>
    <x v="0"/>
    <x v="1"/>
    <x v="1"/>
    <n v="91440"/>
    <n v="64008"/>
    <n v="64008"/>
    <x v="7"/>
  </r>
  <r>
    <n v="258"/>
    <s v="VE 104"/>
    <n v="101600"/>
    <x v="71"/>
    <x v="0"/>
    <x v="1"/>
    <x v="1"/>
    <n v="91440"/>
    <n v="64008"/>
    <n v="64008"/>
    <x v="7"/>
  </r>
  <r>
    <n v="259"/>
    <s v="VE 111"/>
    <n v="106100"/>
    <x v="71"/>
    <x v="0"/>
    <x v="1"/>
    <x v="1"/>
    <n v="95490"/>
    <n v="66843"/>
    <n v="66843"/>
    <x v="7"/>
  </r>
  <r>
    <n v="260"/>
    <s v="VE 112"/>
    <n v="106100"/>
    <x v="71"/>
    <x v="0"/>
    <x v="1"/>
    <x v="1"/>
    <n v="95490"/>
    <n v="66843"/>
    <n v="66843"/>
    <x v="7"/>
  </r>
  <r>
    <n v="261"/>
    <s v="VEW 013"/>
    <n v="106600"/>
    <x v="71"/>
    <x v="0"/>
    <x v="1"/>
    <x v="1"/>
    <n v="95940"/>
    <n v="67158"/>
    <n v="67158"/>
    <x v="7"/>
  </r>
  <r>
    <n v="262"/>
    <s v="VE 101"/>
    <n v="107200"/>
    <x v="71"/>
    <x v="0"/>
    <x v="1"/>
    <x v="1"/>
    <n v="96480"/>
    <n v="67536"/>
    <n v="67536"/>
    <x v="7"/>
  </r>
  <r>
    <n v="263"/>
    <s v="VE 103"/>
    <n v="105000"/>
    <x v="71"/>
    <x v="0"/>
    <x v="1"/>
    <x v="1"/>
    <n v="94500"/>
    <n v="66150"/>
    <n v="66150"/>
    <x v="7"/>
  </r>
  <r>
    <n v="264"/>
    <s v="VAT 201"/>
    <n v="105300"/>
    <x v="71"/>
    <x v="0"/>
    <x v="1"/>
    <x v="1"/>
    <n v="94770"/>
    <n v="66339"/>
    <n v="66339"/>
    <x v="7"/>
  </r>
  <r>
    <n v="265"/>
    <s v="VAT 204"/>
    <n v="105300"/>
    <x v="71"/>
    <x v="0"/>
    <x v="1"/>
    <x v="1"/>
    <n v="94770"/>
    <n v="66339"/>
    <n v="66339"/>
    <x v="7"/>
  </r>
  <r>
    <n v="266"/>
    <s v="VEW 012"/>
    <n v="106600"/>
    <x v="71"/>
    <x v="0"/>
    <x v="1"/>
    <x v="1"/>
    <n v="95940"/>
    <n v="67158"/>
    <n v="67158"/>
    <x v="7"/>
  </r>
  <r>
    <n v="267"/>
    <s v="VE 110"/>
    <n v="106100"/>
    <x v="71"/>
    <x v="0"/>
    <x v="1"/>
    <x v="1"/>
    <n v="95490"/>
    <n v="66843"/>
    <n v="66843"/>
    <x v="7"/>
  </r>
  <r>
    <n v="268"/>
    <s v="VAT 203"/>
    <n v="105300"/>
    <x v="76"/>
    <x v="0"/>
    <x v="1"/>
    <x v="1"/>
    <n v="94770"/>
    <n v="66339"/>
    <n v="66339"/>
    <x v="7"/>
  </r>
  <r>
    <n v="269"/>
    <s v="VAI 02"/>
    <n v="101300"/>
    <x v="76"/>
    <x v="0"/>
    <x v="1"/>
    <x v="1"/>
    <n v="91170"/>
    <n v="63819"/>
    <n v="63819"/>
    <x v="7"/>
  </r>
  <r>
    <n v="270"/>
    <s v="VNK 802"/>
    <n v="103200"/>
    <x v="76"/>
    <x v="0"/>
    <x v="1"/>
    <x v="1"/>
    <n v="92880"/>
    <n v="65016"/>
    <n v="65016"/>
    <x v="7"/>
  </r>
  <r>
    <n v="271"/>
    <s v="VES 539"/>
    <n v="137600"/>
    <x v="76"/>
    <x v="0"/>
    <x v="1"/>
    <x v="1"/>
    <n v="123840"/>
    <n v="86688"/>
    <n v="86688"/>
    <x v="7"/>
  </r>
  <r>
    <n v="272"/>
    <s v="VES 538"/>
    <n v="137600"/>
    <x v="76"/>
    <x v="0"/>
    <x v="1"/>
    <x v="1"/>
    <n v="123840"/>
    <n v="86688"/>
    <n v="86688"/>
    <x v="7"/>
  </r>
  <r>
    <n v="273"/>
    <s v="VES 546"/>
    <n v="137600"/>
    <x v="76"/>
    <x v="0"/>
    <x v="1"/>
    <x v="1"/>
    <n v="123840"/>
    <n v="86688"/>
    <n v="86688"/>
    <x v="7"/>
  </r>
  <r>
    <n v="274"/>
    <s v="VDG 04"/>
    <n v="125200"/>
    <x v="76"/>
    <x v="0"/>
    <x v="1"/>
    <x v="1"/>
    <n v="112680"/>
    <n v="78876"/>
    <n v="78876"/>
    <x v="7"/>
  </r>
  <r>
    <n v="275"/>
    <s v="VDG 05"/>
    <n v="99800"/>
    <x v="76"/>
    <x v="0"/>
    <x v="1"/>
    <x v="1"/>
    <n v="89820"/>
    <n v="62874"/>
    <n v="62874"/>
    <x v="7"/>
  </r>
  <r>
    <n v="276"/>
    <s v="VDG 07"/>
    <n v="99800"/>
    <x v="76"/>
    <x v="0"/>
    <x v="1"/>
    <x v="1"/>
    <n v="89820"/>
    <n v="62874"/>
    <n v="62874"/>
    <x v="7"/>
  </r>
  <r>
    <n v="277"/>
    <s v="VES 601H"/>
    <n v="162200"/>
    <x v="76"/>
    <x v="0"/>
    <x v="1"/>
    <x v="8"/>
    <n v="145980"/>
    <n v="102186"/>
    <n v="102186"/>
    <x v="7"/>
  </r>
  <r>
    <n v="278"/>
    <s v="VES 601T"/>
    <n v="162200"/>
    <x v="76"/>
    <x v="0"/>
    <x v="1"/>
    <x v="8"/>
    <n v="145980"/>
    <n v="102186"/>
    <n v="102186"/>
    <x v="7"/>
  </r>
  <r>
    <n v="279"/>
    <s v="VES 74"/>
    <n v="164400"/>
    <x v="76"/>
    <x v="0"/>
    <x v="1"/>
    <x v="8"/>
    <n v="147960"/>
    <n v="103572"/>
    <n v="103572"/>
    <x v="7"/>
  </r>
  <r>
    <n v="280"/>
    <s v="VTE 882"/>
    <n v="97700"/>
    <x v="76"/>
    <x v="0"/>
    <x v="1"/>
    <x v="1"/>
    <n v="87930"/>
    <n v="61551"/>
    <n v="61551"/>
    <x v="7"/>
  </r>
  <r>
    <n v="281"/>
    <s v="VED 006"/>
    <n v="96300"/>
    <x v="76"/>
    <x v="0"/>
    <x v="1"/>
    <x v="1"/>
    <n v="86670"/>
    <n v="60669"/>
    <n v="60669"/>
    <x v="7"/>
  </r>
  <r>
    <n v="282"/>
    <s v="VED 009"/>
    <n v="99800"/>
    <x v="76"/>
    <x v="0"/>
    <x v="1"/>
    <x v="1"/>
    <n v="89820"/>
    <n v="62874"/>
    <n v="62874"/>
    <x v="7"/>
  </r>
  <r>
    <n v="283"/>
    <s v="VEL 05"/>
    <n v="107500"/>
    <x v="76"/>
    <x v="0"/>
    <x v="1"/>
    <x v="1"/>
    <n v="96750"/>
    <n v="67725"/>
    <n v="67725"/>
    <x v="7"/>
  </r>
  <r>
    <n v="284"/>
    <s v="VEW 014"/>
    <n v="107300"/>
    <x v="76"/>
    <x v="0"/>
    <x v="1"/>
    <x v="1"/>
    <n v="96570"/>
    <n v="67599"/>
    <n v="67599"/>
    <x v="7"/>
  </r>
  <r>
    <n v="285"/>
    <s v="VTE 891"/>
    <n v="141800"/>
    <x v="76"/>
    <x v="0"/>
    <x v="1"/>
    <x v="6"/>
    <n v="127620"/>
    <n v="89334"/>
    <n v="89334"/>
    <x v="7"/>
  </r>
  <r>
    <n v="286"/>
    <s v="VKP 162"/>
    <n v="103900"/>
    <x v="76"/>
    <x v="0"/>
    <x v="1"/>
    <x v="1"/>
    <n v="93510"/>
    <n v="65457"/>
    <n v="65457"/>
    <x v="7"/>
  </r>
  <r>
    <n v="287"/>
    <s v="VES 401"/>
    <n v="164400"/>
    <x v="76"/>
    <x v="0"/>
    <x v="1"/>
    <x v="1"/>
    <n v="147960"/>
    <n v="103572"/>
    <n v="103572"/>
    <x v="7"/>
  </r>
  <r>
    <n v="288"/>
    <s v="VES 537"/>
    <n v="164400"/>
    <x v="76"/>
    <x v="0"/>
    <x v="1"/>
    <x v="1"/>
    <n v="147960"/>
    <n v="103572"/>
    <n v="103572"/>
    <x v="7"/>
  </r>
  <r>
    <n v="289"/>
    <s v="VED 005"/>
    <n v="99800"/>
    <x v="76"/>
    <x v="0"/>
    <x v="1"/>
    <x v="1"/>
    <n v="89820"/>
    <n v="62874"/>
    <n v="62874"/>
    <x v="7"/>
  </r>
  <r>
    <n v="290"/>
    <s v="VED 001"/>
    <n v="96300"/>
    <x v="76"/>
    <x v="0"/>
    <x v="1"/>
    <x v="1"/>
    <n v="86670"/>
    <n v="60669"/>
    <n v="60669"/>
    <x v="7"/>
  </r>
  <r>
    <n v="291"/>
    <s v="VED 004"/>
    <n v="99800"/>
    <x v="76"/>
    <x v="0"/>
    <x v="1"/>
    <x v="1"/>
    <n v="89820"/>
    <n v="62874"/>
    <n v="62874"/>
    <x v="7"/>
  </r>
  <r>
    <n v="292"/>
    <s v="VED 008"/>
    <n v="99800"/>
    <x v="76"/>
    <x v="0"/>
    <x v="1"/>
    <x v="1"/>
    <n v="89820"/>
    <n v="62874"/>
    <n v="62874"/>
    <x v="7"/>
  </r>
  <r>
    <n v="293"/>
    <s v="VAI 03"/>
    <n v="137200"/>
    <x v="76"/>
    <x v="0"/>
    <x v="1"/>
    <x v="1"/>
    <n v="123480"/>
    <n v="86436"/>
    <n v="86436"/>
    <x v="7"/>
  </r>
  <r>
    <n v="294"/>
    <s v="VES 541"/>
    <n v="146200"/>
    <x v="76"/>
    <x v="0"/>
    <x v="1"/>
    <x v="8"/>
    <n v="131580"/>
    <n v="92106"/>
    <n v="92106"/>
    <x v="7"/>
  </r>
  <r>
    <n v="295"/>
    <s v="VNK 805"/>
    <n v="154800"/>
    <x v="76"/>
    <x v="0"/>
    <x v="1"/>
    <x v="1"/>
    <n v="139320"/>
    <n v="97524"/>
    <n v="97524"/>
    <x v="7"/>
  </r>
  <r>
    <n v="296"/>
    <s v="VON 17"/>
    <n v="79100"/>
    <x v="27"/>
    <x v="28"/>
    <x v="0"/>
    <x v="5"/>
    <n v="71190"/>
    <n v="49833"/>
    <n v="49833"/>
    <x v="7"/>
  </r>
  <r>
    <n v="297"/>
    <s v="VGG 008"/>
    <n v="83400"/>
    <x v="27"/>
    <x v="28"/>
    <x v="0"/>
    <x v="5"/>
    <n v="75060"/>
    <n v="52542"/>
    <n v="52542"/>
    <x v="7"/>
  </r>
  <r>
    <n v="298"/>
    <s v="VDL 37"/>
    <n v="73100"/>
    <x v="27"/>
    <x v="28"/>
    <x v="0"/>
    <x v="5"/>
    <n v="65790"/>
    <n v="46053"/>
    <n v="46053"/>
    <x v="7"/>
  </r>
  <r>
    <n v="299"/>
    <s v="VON 05"/>
    <n v="87000"/>
    <x v="27"/>
    <x v="28"/>
    <x v="0"/>
    <x v="5"/>
    <n v="78300"/>
    <n v="54810"/>
    <n v="54810"/>
    <x v="7"/>
  </r>
  <r>
    <n v="300"/>
    <s v="VGG 034"/>
    <n v="79100"/>
    <x v="27"/>
    <x v="28"/>
    <x v="0"/>
    <x v="5"/>
    <n v="71190"/>
    <n v="49833"/>
    <n v="49833"/>
    <x v="7"/>
  </r>
  <r>
    <n v="301"/>
    <s v="VGG 036"/>
    <n v="79100"/>
    <x v="27"/>
    <x v="28"/>
    <x v="0"/>
    <x v="5"/>
    <n v="71190"/>
    <n v="49833"/>
    <n v="49833"/>
    <x v="7"/>
  </r>
  <r>
    <n v="302"/>
    <s v="VON 13"/>
    <n v="79100"/>
    <x v="27"/>
    <x v="28"/>
    <x v="0"/>
    <x v="5"/>
    <n v="71190"/>
    <n v="49833"/>
    <n v="49833"/>
    <x v="7"/>
  </r>
  <r>
    <n v="303"/>
    <s v="VDL 31"/>
    <n v="73100"/>
    <x v="27"/>
    <x v="28"/>
    <x v="0"/>
    <x v="5"/>
    <n v="65790"/>
    <n v="46053"/>
    <n v="46053"/>
    <x v="7"/>
  </r>
  <r>
    <n v="304"/>
    <s v="VGG 033"/>
    <n v="79100"/>
    <x v="27"/>
    <x v="28"/>
    <x v="0"/>
    <x v="5"/>
    <n v="71190"/>
    <n v="49833"/>
    <n v="49833"/>
    <x v="7"/>
  </r>
  <r>
    <n v="305"/>
    <s v="VON 14"/>
    <n v="79100"/>
    <x v="27"/>
    <x v="28"/>
    <x v="0"/>
    <x v="5"/>
    <n v="71190"/>
    <n v="49833"/>
    <n v="49833"/>
    <x v="7"/>
  </r>
  <r>
    <n v="306"/>
    <s v="VDL 36"/>
    <n v="73100"/>
    <x v="27"/>
    <x v="28"/>
    <x v="0"/>
    <x v="5"/>
    <n v="65790"/>
    <n v="46053"/>
    <n v="46053"/>
    <x v="7"/>
  </r>
  <r>
    <n v="307"/>
    <s v="VON 02"/>
    <n v="83400"/>
    <x v="27"/>
    <x v="28"/>
    <x v="0"/>
    <x v="5"/>
    <n v="75060"/>
    <n v="52542"/>
    <n v="52542"/>
    <x v="7"/>
  </r>
  <r>
    <n v="308"/>
    <s v="VGG 038"/>
    <n v="79100"/>
    <x v="27"/>
    <x v="28"/>
    <x v="0"/>
    <x v="5"/>
    <n v="71190"/>
    <n v="49833"/>
    <n v="49833"/>
    <x v="7"/>
  </r>
  <r>
    <n v="309"/>
    <s v="VON 10"/>
    <n v="79100"/>
    <x v="27"/>
    <x v="28"/>
    <x v="0"/>
    <x v="5"/>
    <n v="71190"/>
    <n v="49833"/>
    <n v="49833"/>
    <x v="7"/>
  </r>
  <r>
    <n v="310"/>
    <s v="VTH 10"/>
    <n v="77400"/>
    <x v="27"/>
    <x v="28"/>
    <x v="0"/>
    <x v="5"/>
    <n v="69660"/>
    <n v="48762"/>
    <n v="48762"/>
    <x v="7"/>
  </r>
  <r>
    <n v="311"/>
    <s v="VGG 027"/>
    <n v="104800"/>
    <x v="32"/>
    <x v="9"/>
    <x v="0"/>
    <x v="5"/>
    <n v="94320"/>
    <n v="66024"/>
    <n v="66024"/>
    <x v="7"/>
  </r>
  <r>
    <n v="312"/>
    <s v="VON 16"/>
    <n v="82600"/>
    <x v="27"/>
    <x v="28"/>
    <x v="0"/>
    <x v="5"/>
    <n v="74340"/>
    <n v="52038"/>
    <n v="52038"/>
    <x v="7"/>
  </r>
  <r>
    <n v="313"/>
    <s v="VGG 001"/>
    <n v="83400"/>
    <x v="27"/>
    <x v="28"/>
    <x v="0"/>
    <x v="5"/>
    <n v="75060"/>
    <n v="52542"/>
    <n v="52542"/>
    <x v="7"/>
  </r>
  <r>
    <n v="314"/>
    <s v="VGG 007"/>
    <n v="83400"/>
    <x v="27"/>
    <x v="28"/>
    <x v="0"/>
    <x v="5"/>
    <n v="75060"/>
    <n v="52542"/>
    <n v="52542"/>
    <x v="7"/>
  </r>
  <r>
    <n v="315"/>
    <s v="VGG 024"/>
    <n v="104800"/>
    <x v="32"/>
    <x v="9"/>
    <x v="0"/>
    <x v="5"/>
    <n v="94320"/>
    <n v="66024"/>
    <n v="66024"/>
    <x v="7"/>
  </r>
  <r>
    <n v="316"/>
    <s v="VGG 031"/>
    <n v="79100"/>
    <x v="27"/>
    <x v="28"/>
    <x v="0"/>
    <x v="5"/>
    <n v="71190"/>
    <n v="49833"/>
    <n v="49833"/>
    <x v="7"/>
  </r>
  <r>
    <n v="317"/>
    <s v="VGG 032"/>
    <n v="79100"/>
    <x v="27"/>
    <x v="28"/>
    <x v="0"/>
    <x v="5"/>
    <n v="71190"/>
    <n v="49833"/>
    <n v="49833"/>
    <x v="7"/>
  </r>
  <r>
    <n v="318"/>
    <s v="VGG 030"/>
    <n v="79100"/>
    <x v="27"/>
    <x v="28"/>
    <x v="0"/>
    <x v="5"/>
    <n v="71190"/>
    <n v="49833"/>
    <n v="49833"/>
    <x v="7"/>
  </r>
  <r>
    <n v="319"/>
    <s v="VGG 026"/>
    <n v="104800"/>
    <x v="32"/>
    <x v="9"/>
    <x v="0"/>
    <x v="5"/>
    <n v="94320"/>
    <n v="66024"/>
    <n v="66024"/>
    <x v="7"/>
  </r>
  <r>
    <n v="320"/>
    <s v="VDL 33"/>
    <n v="73100"/>
    <x v="27"/>
    <x v="28"/>
    <x v="0"/>
    <x v="5"/>
    <n v="65790"/>
    <n v="46053"/>
    <n v="46053"/>
    <x v="7"/>
  </r>
  <r>
    <n v="321"/>
    <s v="VGG 004"/>
    <n v="83400"/>
    <x v="27"/>
    <x v="28"/>
    <x v="0"/>
    <x v="5"/>
    <n v="75060"/>
    <n v="52542"/>
    <n v="52542"/>
    <x v="7"/>
  </r>
  <r>
    <n v="322"/>
    <s v="VON 15"/>
    <n v="79100"/>
    <x v="27"/>
    <x v="28"/>
    <x v="0"/>
    <x v="5"/>
    <n v="71190"/>
    <n v="49833"/>
    <n v="49833"/>
    <x v="7"/>
  </r>
  <r>
    <n v="323"/>
    <s v="VON 11"/>
    <n v="79100"/>
    <x v="27"/>
    <x v="28"/>
    <x v="0"/>
    <x v="5"/>
    <n v="71190"/>
    <n v="49833"/>
    <n v="49833"/>
    <x v="7"/>
  </r>
  <r>
    <n v="324"/>
    <s v="VDL 38"/>
    <n v="73100"/>
    <x v="27"/>
    <x v="28"/>
    <x v="0"/>
    <x v="5"/>
    <n v="65790"/>
    <n v="46053"/>
    <n v="46053"/>
    <x v="7"/>
  </r>
  <r>
    <n v="325"/>
    <s v="VGG 037"/>
    <n v="79100"/>
    <x v="27"/>
    <x v="28"/>
    <x v="0"/>
    <x v="5"/>
    <n v="71190"/>
    <n v="49833"/>
    <n v="49833"/>
    <x v="7"/>
  </r>
  <r>
    <n v="326"/>
    <s v="VON 12"/>
    <n v="79100"/>
    <x v="27"/>
    <x v="28"/>
    <x v="0"/>
    <x v="5"/>
    <n v="71190"/>
    <n v="49833"/>
    <n v="49833"/>
    <x v="7"/>
  </r>
  <r>
    <n v="327"/>
    <s v="VGG 035"/>
    <n v="79100"/>
    <x v="27"/>
    <x v="28"/>
    <x v="0"/>
    <x v="5"/>
    <n v="71190"/>
    <n v="49833"/>
    <n v="49833"/>
    <x v="7"/>
  </r>
  <r>
    <n v="328"/>
    <s v="VGG 090"/>
    <n v="94600"/>
    <x v="27"/>
    <x v="28"/>
    <x v="0"/>
    <x v="5"/>
    <n v="85140"/>
    <n v="59598"/>
    <n v="59598"/>
    <x v="7"/>
  </r>
  <r>
    <n v="329"/>
    <s v="VGG 016"/>
    <n v="83400"/>
    <x v="27"/>
    <x v="28"/>
    <x v="0"/>
    <x v="5"/>
    <n v="75060"/>
    <n v="52542"/>
    <n v="52542"/>
    <x v="7"/>
  </r>
  <r>
    <n v="330"/>
    <s v="VTH 11"/>
    <n v="77400"/>
    <x v="27"/>
    <x v="28"/>
    <x v="0"/>
    <x v="5"/>
    <n v="69660"/>
    <n v="48762"/>
    <n v="48762"/>
    <x v="7"/>
  </r>
  <r>
    <n v="331"/>
    <s v="VGG 010"/>
    <n v="83400"/>
    <x v="27"/>
    <x v="28"/>
    <x v="0"/>
    <x v="5"/>
    <n v="75060"/>
    <n v="52542"/>
    <n v="52542"/>
    <x v="7"/>
  </r>
  <r>
    <n v="332"/>
    <s v="VGG 102"/>
    <n v="94600"/>
    <x v="28"/>
    <x v="28"/>
    <x v="0"/>
    <x v="5"/>
    <n v="85140"/>
    <n v="59598"/>
    <n v="59598"/>
    <x v="7"/>
  </r>
  <r>
    <n v="333"/>
    <s v="VGG 106"/>
    <n v="94600"/>
    <x v="28"/>
    <x v="28"/>
    <x v="0"/>
    <x v="5"/>
    <n v="85140"/>
    <n v="59598"/>
    <n v="59598"/>
    <x v="7"/>
  </r>
  <r>
    <n v="334"/>
    <s v="VGG 105"/>
    <n v="94600"/>
    <x v="28"/>
    <x v="28"/>
    <x v="0"/>
    <x v="5"/>
    <n v="85140"/>
    <n v="59598"/>
    <n v="59598"/>
    <x v="7"/>
  </r>
  <r>
    <n v="335"/>
    <s v="VGG 107"/>
    <n v="94600"/>
    <x v="28"/>
    <x v="28"/>
    <x v="0"/>
    <x v="5"/>
    <n v="85140"/>
    <n v="59598"/>
    <n v="59598"/>
    <x v="7"/>
  </r>
  <r>
    <n v="336"/>
    <s v="VGG 104"/>
    <n v="94600"/>
    <x v="28"/>
    <x v="28"/>
    <x v="0"/>
    <x v="5"/>
    <n v="85140"/>
    <n v="59598"/>
    <n v="59598"/>
    <x v="7"/>
  </r>
  <r>
    <n v="337"/>
    <s v="VGG 112"/>
    <n v="94600"/>
    <x v="28"/>
    <x v="28"/>
    <x v="0"/>
    <x v="5"/>
    <n v="85140"/>
    <n v="59598"/>
    <n v="59598"/>
    <x v="7"/>
  </r>
  <r>
    <n v="338"/>
    <s v="VGG 103"/>
    <n v="94600"/>
    <x v="28"/>
    <x v="28"/>
    <x v="0"/>
    <x v="5"/>
    <n v="85140"/>
    <n v="59598"/>
    <n v="59598"/>
    <x v="7"/>
  </r>
  <r>
    <n v="339"/>
    <s v="VGG 111"/>
    <n v="94600"/>
    <x v="28"/>
    <x v="28"/>
    <x v="0"/>
    <x v="5"/>
    <n v="85140"/>
    <n v="59598"/>
    <n v="59598"/>
    <x v="7"/>
  </r>
  <r>
    <n v="340"/>
    <s v="VDL 34"/>
    <n v="86000"/>
    <x v="28"/>
    <x v="28"/>
    <x v="0"/>
    <x v="5"/>
    <n v="77400"/>
    <n v="54180"/>
    <n v="54180"/>
    <x v="7"/>
  </r>
  <r>
    <n v="341"/>
    <s v="VGG 018"/>
    <n v="90600"/>
    <x v="28"/>
    <x v="28"/>
    <x v="0"/>
    <x v="5"/>
    <n v="81540"/>
    <n v="57078"/>
    <n v="57078"/>
    <x v="7"/>
  </r>
  <r>
    <n v="342"/>
    <s v="VGG 108"/>
    <n v="94600"/>
    <x v="28"/>
    <x v="28"/>
    <x v="0"/>
    <x v="5"/>
    <n v="85140"/>
    <n v="59598"/>
    <n v="59598"/>
    <x v="7"/>
  </r>
  <r>
    <n v="343"/>
    <s v="VGG 101"/>
    <n v="94600"/>
    <x v="28"/>
    <x v="28"/>
    <x v="0"/>
    <x v="5"/>
    <n v="85140"/>
    <n v="59598"/>
    <n v="59598"/>
    <x v="7"/>
  </r>
  <r>
    <n v="344"/>
    <s v="VDL 40"/>
    <n v="146200"/>
    <x v="39"/>
    <x v="10"/>
    <x v="0"/>
    <x v="5"/>
    <n v="131580"/>
    <n v="92106"/>
    <n v="92106"/>
    <x v="7"/>
  </r>
  <r>
    <n v="345"/>
    <s v="VGG 100"/>
    <n v="94600"/>
    <x v="39"/>
    <x v="28"/>
    <x v="0"/>
    <x v="5"/>
    <n v="85140"/>
    <n v="59598"/>
    <n v="59598"/>
    <x v="7"/>
  </r>
  <r>
    <n v="346"/>
    <s v="VGG 110"/>
    <n v="94600"/>
    <x v="39"/>
    <x v="28"/>
    <x v="0"/>
    <x v="5"/>
    <n v="85140"/>
    <n v="59598"/>
    <n v="59598"/>
    <x v="7"/>
  </r>
  <r>
    <n v="347"/>
    <s v="VDL 42"/>
    <n v="146200"/>
    <x v="39"/>
    <x v="28"/>
    <x v="0"/>
    <x v="5"/>
    <n v="131580"/>
    <n v="92106"/>
    <n v="92106"/>
    <x v="7"/>
  </r>
  <r>
    <n v="348"/>
    <s v="VGN 15"/>
    <n v="104000"/>
    <x v="30"/>
    <x v="8"/>
    <x v="0"/>
    <x v="5"/>
    <n v="93600"/>
    <n v="65520"/>
    <n v="65520"/>
    <x v="7"/>
  </r>
  <r>
    <n v="349"/>
    <s v="VGN 07"/>
    <n v="129000"/>
    <x v="33"/>
    <x v="71"/>
    <x v="0"/>
    <x v="5"/>
    <n v="116100"/>
    <n v="81270"/>
    <n v="81270"/>
    <x v="7"/>
  </r>
  <r>
    <n v="350"/>
    <s v="VGN 12"/>
    <n v="120000"/>
    <x v="33"/>
    <x v="71"/>
    <x v="0"/>
    <x v="5"/>
    <n v="108000"/>
    <n v="75600"/>
    <n v="75600"/>
    <x v="7"/>
  </r>
  <r>
    <n v="351"/>
    <s v="VGN 08"/>
    <n v="129000"/>
    <x v="33"/>
    <x v="71"/>
    <x v="0"/>
    <x v="5"/>
    <n v="116100"/>
    <n v="81270"/>
    <n v="81270"/>
    <x v="7"/>
  </r>
  <r>
    <n v="352"/>
    <s v="VGN 16"/>
    <n v="120000"/>
    <x v="33"/>
    <x v="71"/>
    <x v="0"/>
    <x v="5"/>
    <n v="108000"/>
    <n v="75600"/>
    <n v="75600"/>
    <x v="7"/>
  </r>
  <r>
    <n v="353"/>
    <s v="VRA 03"/>
    <n v="120400"/>
    <x v="33"/>
    <x v="71"/>
    <x v="0"/>
    <x v="5"/>
    <n v="108360"/>
    <n v="75852"/>
    <n v="75852"/>
    <x v="7"/>
  </r>
  <r>
    <n v="354"/>
    <s v="VGN 14"/>
    <n v="124800"/>
    <x v="33"/>
    <x v="8"/>
    <x v="0"/>
    <x v="5"/>
    <n v="112320"/>
    <n v="78624"/>
    <n v="78624"/>
    <x v="7"/>
  </r>
  <r>
    <n v="355"/>
    <s v="VGN 13"/>
    <n v="124800"/>
    <x v="88"/>
    <x v="8"/>
    <x v="0"/>
    <x v="5"/>
    <n v="112320"/>
    <n v="78624"/>
    <n v="78624"/>
    <x v="7"/>
  </r>
  <r>
    <n v="356"/>
    <s v="VGN 11"/>
    <n v="104000"/>
    <x v="88"/>
    <x v="8"/>
    <x v="0"/>
    <x v="5"/>
    <n v="93600"/>
    <n v="65520"/>
    <n v="65520"/>
    <x v="7"/>
  </r>
  <r>
    <n v="357"/>
    <s v="VKK 01"/>
    <n v="158900"/>
    <x v="40"/>
    <x v="16"/>
    <x v="0"/>
    <x v="5"/>
    <n v="143010"/>
    <n v="100107"/>
    <n v="100107"/>
    <x v="7"/>
  </r>
  <r>
    <n v="358"/>
    <s v="VJY 04"/>
    <n v="166400"/>
    <x v="40"/>
    <x v="16"/>
    <x v="0"/>
    <x v="5"/>
    <n v="149760"/>
    <n v="104832"/>
    <n v="104832"/>
    <x v="7"/>
  </r>
  <r>
    <n v="359"/>
    <s v="VSP 05"/>
    <n v="155700"/>
    <x v="40"/>
    <x v="16"/>
    <x v="0"/>
    <x v="5"/>
    <n v="140130"/>
    <n v="98091"/>
    <n v="98091"/>
    <x v="7"/>
  </r>
  <r>
    <n v="360"/>
    <s v="VJL 01"/>
    <n v="187500"/>
    <x v="40"/>
    <x v="16"/>
    <x v="0"/>
    <x v="5"/>
    <n v="168750"/>
    <n v="118125"/>
    <n v="118125"/>
    <x v="7"/>
  </r>
  <r>
    <n v="361"/>
    <s v="VKK 02"/>
    <n v="153900"/>
    <x v="40"/>
    <x v="16"/>
    <x v="0"/>
    <x v="5"/>
    <n v="138510"/>
    <n v="96957"/>
    <n v="96957"/>
    <x v="7"/>
  </r>
  <r>
    <n v="362"/>
    <s v="VKK 03"/>
    <n v="154800"/>
    <x v="40"/>
    <x v="16"/>
    <x v="0"/>
    <x v="5"/>
    <n v="139320"/>
    <n v="97524"/>
    <n v="97524"/>
    <x v="7"/>
  </r>
  <r>
    <n v="363"/>
    <s v="VAA 03"/>
    <n v="172000"/>
    <x v="40"/>
    <x v="16"/>
    <x v="0"/>
    <x v="5"/>
    <n v="154800"/>
    <n v="108360"/>
    <n v="108360"/>
    <x v="7"/>
  </r>
  <r>
    <n v="364"/>
    <s v="VJL 02"/>
    <n v="153400"/>
    <x v="40"/>
    <x v="10"/>
    <x v="0"/>
    <x v="5"/>
    <n v="138060"/>
    <n v="96642"/>
    <n v="96642"/>
    <x v="7"/>
  </r>
  <r>
    <n v="365"/>
    <s v="VAC 03"/>
    <n v="145700"/>
    <x v="40"/>
    <x v="16"/>
    <x v="0"/>
    <x v="5"/>
    <n v="131130"/>
    <n v="91791"/>
    <n v="91791"/>
    <x v="7"/>
  </r>
  <r>
    <n v="366"/>
    <s v="VJY 03"/>
    <n v="163000"/>
    <x v="40"/>
    <x v="16"/>
    <x v="0"/>
    <x v="5"/>
    <n v="146700"/>
    <n v="102690"/>
    <n v="102690"/>
    <x v="7"/>
  </r>
  <r>
    <n v="367"/>
    <s v="VSP 02"/>
    <n v="177200"/>
    <x v="40"/>
    <x v="31"/>
    <x v="0"/>
    <x v="5"/>
    <n v="159480"/>
    <n v="111636"/>
    <n v="111636"/>
    <x v="7"/>
  </r>
  <r>
    <n v="368"/>
    <s v="VSP 04"/>
    <n v="150800"/>
    <x v="40"/>
    <x v="8"/>
    <x v="0"/>
    <x v="5"/>
    <n v="135720"/>
    <n v="95004"/>
    <n v="95004"/>
    <x v="7"/>
  </r>
  <r>
    <n v="369"/>
    <s v="VJY 06"/>
    <n v="225300"/>
    <x v="40"/>
    <x v="31"/>
    <x v="0"/>
    <x v="5"/>
    <n v="202770"/>
    <n v="141939"/>
    <n v="141939"/>
    <x v="7"/>
  </r>
  <r>
    <n v="370"/>
    <s v="VGL 05"/>
    <n v="225300"/>
    <x v="40"/>
    <x v="31"/>
    <x v="0"/>
    <x v="5"/>
    <n v="202770"/>
    <n v="141939"/>
    <n v="141939"/>
    <x v="7"/>
  </r>
  <r>
    <n v="371"/>
    <s v="VGL 08"/>
    <n v="161800"/>
    <x v="41"/>
    <x v="2"/>
    <x v="0"/>
    <x v="5"/>
    <n v="145620"/>
    <n v="101934"/>
    <n v="101934"/>
    <x v="7"/>
  </r>
  <r>
    <n v="372"/>
    <s v="VGL 07"/>
    <n v="161800"/>
    <x v="41"/>
    <x v="31"/>
    <x v="0"/>
    <x v="5"/>
    <n v="145620"/>
    <n v="101934"/>
    <n v="101934"/>
    <x v="7"/>
  </r>
  <r>
    <n v="373"/>
    <s v="VGN 26"/>
    <n v="148800"/>
    <x v="41"/>
    <x v="79"/>
    <x v="0"/>
    <x v="5"/>
    <n v="133920"/>
    <n v="93744"/>
    <n v="93744"/>
    <x v="7"/>
  </r>
  <r>
    <n v="374"/>
    <s v="VGN 27"/>
    <n v="104000"/>
    <x v="42"/>
    <x v="79"/>
    <x v="0"/>
    <x v="5"/>
    <n v="93600"/>
    <n v="65520"/>
    <n v="65520"/>
    <x v="7"/>
  </r>
  <r>
    <n v="375"/>
    <s v="VGN 25"/>
    <n v="148800"/>
    <x v="41"/>
    <x v="31"/>
    <x v="0"/>
    <x v="5"/>
    <n v="133920"/>
    <n v="93744"/>
    <n v="93744"/>
    <x v="7"/>
  </r>
  <r>
    <n v="376"/>
    <s v="VAD 08"/>
    <n v="128000"/>
    <x v="41"/>
    <x v="5"/>
    <x v="0"/>
    <x v="5"/>
    <n v="115200"/>
    <n v="80640"/>
    <n v="80640"/>
    <x v="7"/>
  </r>
  <r>
    <n v="377"/>
    <s v="VAD 05"/>
    <n v="128000"/>
    <x v="41"/>
    <x v="5"/>
    <x v="0"/>
    <x v="5"/>
    <n v="115200"/>
    <n v="80640"/>
    <n v="80640"/>
    <x v="7"/>
  </r>
  <r>
    <n v="378"/>
    <s v="VAD 03"/>
    <n v="128000"/>
    <x v="41"/>
    <x v="5"/>
    <x v="0"/>
    <x v="5"/>
    <n v="115200"/>
    <n v="80640"/>
    <n v="80640"/>
    <x v="7"/>
  </r>
  <r>
    <n v="379"/>
    <s v="VAD 07"/>
    <n v="128000"/>
    <x v="41"/>
    <x v="5"/>
    <x v="0"/>
    <x v="5"/>
    <n v="115200"/>
    <n v="80640"/>
    <n v="80640"/>
    <x v="7"/>
  </r>
  <r>
    <n v="380"/>
    <s v="VAD 04"/>
    <n v="124800"/>
    <x v="41"/>
    <x v="5"/>
    <x v="0"/>
    <x v="5"/>
    <n v="112320"/>
    <n v="78624"/>
    <n v="78624"/>
    <x v="7"/>
  </r>
  <r>
    <n v="381"/>
    <s v="VAD 09"/>
    <n v="128000"/>
    <x v="41"/>
    <x v="5"/>
    <x v="0"/>
    <x v="5"/>
    <n v="115200"/>
    <n v="80640"/>
    <n v="80640"/>
    <x v="7"/>
  </r>
  <r>
    <n v="382"/>
    <s v="VAD 06"/>
    <n v="128000"/>
    <x v="41"/>
    <x v="5"/>
    <x v="0"/>
    <x v="5"/>
    <n v="115200"/>
    <n v="80640"/>
    <n v="80640"/>
    <x v="7"/>
  </r>
  <r>
    <n v="383"/>
    <s v="VTK 06"/>
    <n v="52800"/>
    <x v="50"/>
    <x v="0"/>
    <x v="0"/>
    <x v="5"/>
    <n v="47520"/>
    <n v="33264"/>
    <n v="33264"/>
    <x v="7"/>
  </r>
  <r>
    <n v="384"/>
    <s v="VTK 01"/>
    <n v="51200"/>
    <x v="50"/>
    <x v="0"/>
    <x v="0"/>
    <x v="5"/>
    <n v="46080"/>
    <n v="32256"/>
    <n v="32256"/>
    <x v="7"/>
  </r>
  <r>
    <n v="385"/>
    <s v="VTK 05"/>
    <n v="48000"/>
    <x v="50"/>
    <x v="0"/>
    <x v="0"/>
    <x v="5"/>
    <n v="43200"/>
    <n v="30240"/>
    <n v="30240"/>
    <x v="7"/>
  </r>
  <r>
    <n v="386"/>
    <s v="VRD 03"/>
    <n v="48000"/>
    <x v="50"/>
    <x v="0"/>
    <x v="0"/>
    <x v="5"/>
    <n v="43200"/>
    <n v="30240"/>
    <n v="30240"/>
    <x v="7"/>
  </r>
  <r>
    <n v="387"/>
    <s v="VRD 01"/>
    <n v="48000"/>
    <x v="50"/>
    <x v="0"/>
    <x v="0"/>
    <x v="5"/>
    <n v="43200"/>
    <n v="30240"/>
    <n v="30240"/>
    <x v="7"/>
  </r>
  <r>
    <n v="388"/>
    <s v="VTK 02"/>
    <n v="48000"/>
    <x v="50"/>
    <x v="0"/>
    <x v="0"/>
    <x v="5"/>
    <n v="43200"/>
    <n v="30240"/>
    <n v="30240"/>
    <x v="7"/>
  </r>
  <r>
    <n v="389"/>
    <s v="VTK 03"/>
    <n v="48000"/>
    <x v="50"/>
    <x v="0"/>
    <x v="0"/>
    <x v="5"/>
    <n v="43200"/>
    <n v="30240"/>
    <n v="30240"/>
    <x v="7"/>
  </r>
  <r>
    <n v="390"/>
    <s v="VRD 04"/>
    <n v="48000"/>
    <x v="50"/>
    <x v="0"/>
    <x v="0"/>
    <x v="5"/>
    <n v="43200"/>
    <n v="30240"/>
    <n v="30240"/>
    <x v="7"/>
  </r>
  <r>
    <n v="391"/>
    <s v="VRD 02"/>
    <n v="48000"/>
    <x v="50"/>
    <x v="0"/>
    <x v="0"/>
    <x v="5"/>
    <n v="43200"/>
    <n v="30240"/>
    <n v="30240"/>
    <x v="7"/>
  </r>
  <r>
    <n v="392"/>
    <s v="VWP 51"/>
    <n v="111800"/>
    <x v="47"/>
    <x v="27"/>
    <x v="0"/>
    <x v="5"/>
    <n v="100620"/>
    <n v="70434"/>
    <n v="70434"/>
    <x v="7"/>
  </r>
  <r>
    <n v="393"/>
    <s v="VWP 50"/>
    <n v="130400"/>
    <x v="47"/>
    <x v="27"/>
    <x v="0"/>
    <x v="5"/>
    <n v="117360"/>
    <n v="82152"/>
    <n v="82152"/>
    <x v="7"/>
  </r>
  <r>
    <n v="394"/>
    <s v="VWP 52"/>
    <n v="108400"/>
    <x v="47"/>
    <x v="27"/>
    <x v="0"/>
    <x v="5"/>
    <n v="97560"/>
    <n v="68292"/>
    <n v="68292"/>
    <x v="7"/>
  </r>
  <r>
    <n v="395"/>
    <s v="VWP 12"/>
    <n v="137600"/>
    <x v="47"/>
    <x v="27"/>
    <x v="0"/>
    <x v="5"/>
    <n v="123840"/>
    <n v="86688"/>
    <n v="86688"/>
    <x v="7"/>
  </r>
  <r>
    <n v="396"/>
    <s v="VWP 11"/>
    <n v="137600"/>
    <x v="47"/>
    <x v="27"/>
    <x v="0"/>
    <x v="5"/>
    <n v="123840"/>
    <n v="86688"/>
    <n v="86688"/>
    <x v="7"/>
  </r>
  <r>
    <n v="397"/>
    <s v="VWP 10"/>
    <n v="146200"/>
    <x v="47"/>
    <x v="27"/>
    <x v="0"/>
    <x v="5"/>
    <n v="131580"/>
    <n v="92106"/>
    <n v="92106"/>
    <x v="7"/>
  </r>
  <r>
    <n v="398"/>
    <s v="VWP 06"/>
    <n v="134600"/>
    <x v="47"/>
    <x v="27"/>
    <x v="0"/>
    <x v="5"/>
    <n v="121140"/>
    <n v="84798"/>
    <n v="84798"/>
    <x v="7"/>
  </r>
  <r>
    <n v="399"/>
    <s v="VWP 09"/>
    <n v="159100"/>
    <x v="47"/>
    <x v="2"/>
    <x v="0"/>
    <x v="5"/>
    <n v="143190"/>
    <n v="100233"/>
    <n v="100233"/>
    <x v="7"/>
  </r>
  <r>
    <n v="400"/>
    <s v="VUL 01"/>
    <n v="90300"/>
    <x v="47"/>
    <x v="25"/>
    <x v="0"/>
    <x v="5"/>
    <n v="81270"/>
    <n v="56889"/>
    <n v="56889"/>
    <x v="7"/>
  </r>
  <r>
    <n v="401"/>
    <s v="VUL 03"/>
    <n v="123200"/>
    <x v="47"/>
    <x v="25"/>
    <x v="0"/>
    <x v="5"/>
    <n v="110880"/>
    <n v="77616"/>
    <n v="77616"/>
    <x v="7"/>
  </r>
  <r>
    <n v="402"/>
    <s v="VWP 05"/>
    <n v="134600"/>
    <x v="47"/>
    <x v="27"/>
    <x v="0"/>
    <x v="5"/>
    <n v="121140"/>
    <n v="84798"/>
    <n v="84798"/>
    <x v="7"/>
  </r>
  <r>
    <n v="403"/>
    <s v="VIN 01"/>
    <n v="200000"/>
    <x v="89"/>
    <x v="27"/>
    <x v="0"/>
    <x v="5"/>
    <n v="180000"/>
    <n v="126000"/>
    <n v="126000"/>
    <x v="7"/>
  </r>
  <r>
    <n v="404"/>
    <s v="VIN 02"/>
    <n v="156800"/>
    <x v="89"/>
    <x v="27"/>
    <x v="0"/>
    <x v="5"/>
    <n v="141120"/>
    <n v="98784"/>
    <n v="98784"/>
    <x v="7"/>
  </r>
  <r>
    <n v="405"/>
    <s v="VASR 0002"/>
    <n v="283300"/>
    <x v="74"/>
    <x v="3"/>
    <x v="0"/>
    <x v="3"/>
    <n v="254970"/>
    <n v="178479"/>
    <n v="178479"/>
    <x v="7"/>
  </r>
  <r>
    <n v="406"/>
    <s v="VASR 0051"/>
    <n v="255600"/>
    <x v="74"/>
    <x v="3"/>
    <x v="0"/>
    <x v="1"/>
    <n v="230040"/>
    <n v="161028"/>
    <n v="161028"/>
    <x v="7"/>
  </r>
  <r>
    <n v="407"/>
    <s v="VASR 1439"/>
    <n v="211100"/>
    <x v="74"/>
    <x v="3"/>
    <x v="0"/>
    <x v="1"/>
    <n v="189990"/>
    <n v="132993"/>
    <n v="132993"/>
    <x v="7"/>
  </r>
  <r>
    <n v="408"/>
    <s v="VDF 135"/>
    <n v="264400"/>
    <x v="74"/>
    <x v="3"/>
    <x v="0"/>
    <x v="3"/>
    <n v="237960"/>
    <n v="166572"/>
    <n v="166572"/>
    <x v="7"/>
  </r>
  <r>
    <n v="409"/>
    <s v="VASR 4010"/>
    <n v="283300"/>
    <x v="74"/>
    <x v="3"/>
    <x v="0"/>
    <x v="3"/>
    <n v="254970"/>
    <n v="178479"/>
    <n v="178479"/>
    <x v="7"/>
  </r>
  <r>
    <n v="410"/>
    <s v="VDF 102"/>
    <n v="264400"/>
    <x v="74"/>
    <x v="3"/>
    <x v="0"/>
    <x v="3"/>
    <n v="237960"/>
    <n v="166572"/>
    <n v="166572"/>
    <x v="7"/>
  </r>
  <r>
    <n v="411"/>
    <s v="VASR 1501"/>
    <n v="292200"/>
    <x v="74"/>
    <x v="3"/>
    <x v="0"/>
    <x v="1"/>
    <n v="262980"/>
    <n v="184086"/>
    <n v="184086"/>
    <x v="7"/>
  </r>
  <r>
    <n v="412"/>
    <s v="VASR 1503"/>
    <n v="292200"/>
    <x v="74"/>
    <x v="3"/>
    <x v="0"/>
    <x v="1"/>
    <n v="262980"/>
    <n v="184086"/>
    <n v="184086"/>
    <x v="7"/>
  </r>
  <r>
    <n v="413"/>
    <s v="VDF 133"/>
    <n v="283300"/>
    <x v="74"/>
    <x v="3"/>
    <x v="0"/>
    <x v="1"/>
    <n v="254970"/>
    <n v="178479"/>
    <n v="178479"/>
    <x v="7"/>
  </r>
  <r>
    <n v="414"/>
    <s v="VC 011"/>
    <n v="226100"/>
    <x v="74"/>
    <x v="3"/>
    <x v="0"/>
    <x v="1"/>
    <n v="203490"/>
    <n v="142443"/>
    <n v="142443"/>
    <x v="7"/>
  </r>
  <r>
    <n v="415"/>
    <s v="VDC 2033"/>
    <n v="258000"/>
    <x v="74"/>
    <x v="3"/>
    <x v="0"/>
    <x v="1"/>
    <n v="232200"/>
    <n v="162540"/>
    <n v="162540"/>
    <x v="7"/>
  </r>
  <r>
    <n v="416"/>
    <s v="VSN 019"/>
    <n v="232200"/>
    <x v="74"/>
    <x v="3"/>
    <x v="0"/>
    <x v="1"/>
    <n v="208980"/>
    <n v="146286"/>
    <n v="146286"/>
    <x v="7"/>
  </r>
  <r>
    <n v="417"/>
    <s v="VDC 2036"/>
    <n v="266600"/>
    <x v="74"/>
    <x v="3"/>
    <x v="0"/>
    <x v="1"/>
    <n v="239940"/>
    <n v="167958"/>
    <n v="167958"/>
    <x v="7"/>
  </r>
  <r>
    <n v="418"/>
    <s v="VDC 2028"/>
    <n v="258000"/>
    <x v="74"/>
    <x v="3"/>
    <x v="0"/>
    <x v="1"/>
    <n v="232200"/>
    <n v="162540"/>
    <n v="162540"/>
    <x v="7"/>
  </r>
  <r>
    <n v="419"/>
    <s v="VDC 2020"/>
    <n v="258000"/>
    <x v="74"/>
    <x v="3"/>
    <x v="0"/>
    <x v="1"/>
    <n v="232200"/>
    <n v="162540"/>
    <n v="162540"/>
    <x v="7"/>
  </r>
  <r>
    <n v="420"/>
    <s v="VDC 2038"/>
    <n v="219300"/>
    <x v="77"/>
    <x v="3"/>
    <x v="0"/>
    <x v="1"/>
    <n v="197370"/>
    <n v="138159"/>
    <n v="138159"/>
    <x v="7"/>
  </r>
  <r>
    <n v="421"/>
    <s v="VDC 2039"/>
    <n v="219300"/>
    <x v="77"/>
    <x v="3"/>
    <x v="0"/>
    <x v="1"/>
    <n v="197370"/>
    <n v="138159"/>
    <n v="138159"/>
    <x v="7"/>
  </r>
  <r>
    <n v="422"/>
    <s v="VIS 01"/>
    <n v="166800"/>
    <x v="73"/>
    <x v="0"/>
    <x v="0"/>
    <x v="1"/>
    <n v="150120"/>
    <n v="105084"/>
    <n v="105084"/>
    <x v="7"/>
  </r>
  <r>
    <n v="423"/>
    <s v="VRL 04"/>
    <n v="258000"/>
    <x v="73"/>
    <x v="3"/>
    <x v="0"/>
    <x v="1"/>
    <n v="232200"/>
    <n v="162540"/>
    <n v="162540"/>
    <x v="7"/>
  </r>
  <r>
    <n v="424"/>
    <s v="VRL 02"/>
    <n v="280000"/>
    <x v="73"/>
    <x v="3"/>
    <x v="0"/>
    <x v="1"/>
    <n v="252000"/>
    <n v="176400"/>
    <n v="176400"/>
    <x v="7"/>
  </r>
  <r>
    <n v="425"/>
    <s v="VSM 34H"/>
    <n v="213800"/>
    <x v="73"/>
    <x v="0"/>
    <x v="0"/>
    <x v="1"/>
    <n v="192420"/>
    <n v="134694"/>
    <n v="134694"/>
    <x v="7"/>
  </r>
  <r>
    <n v="426"/>
    <s v="VRL 01"/>
    <n v="283800"/>
    <x v="73"/>
    <x v="3"/>
    <x v="0"/>
    <x v="1"/>
    <n v="255420"/>
    <n v="178794"/>
    <n v="178794"/>
    <x v="7"/>
  </r>
  <r>
    <n v="427"/>
    <s v="VSM 34C"/>
    <n v="213800"/>
    <x v="73"/>
    <x v="3"/>
    <x v="0"/>
    <x v="1"/>
    <n v="192420"/>
    <n v="134694"/>
    <n v="134694"/>
    <x v="7"/>
  </r>
  <r>
    <n v="428"/>
    <s v="VDC 2017H"/>
    <n v="249400"/>
    <x v="73"/>
    <x v="3"/>
    <x v="0"/>
    <x v="1"/>
    <n v="224460"/>
    <n v="157122"/>
    <n v="157122"/>
    <x v="7"/>
  </r>
  <r>
    <n v="429"/>
    <s v="VDC 2017T"/>
    <n v="249400"/>
    <x v="73"/>
    <x v="0"/>
    <x v="0"/>
    <x v="1"/>
    <n v="224460"/>
    <n v="157122"/>
    <n v="157122"/>
    <x v="7"/>
  </r>
  <r>
    <n v="430"/>
    <s v="VUJ 09"/>
    <n v="189200"/>
    <x v="73"/>
    <x v="0"/>
    <x v="0"/>
    <x v="1"/>
    <n v="170280"/>
    <n v="119196"/>
    <n v="119196"/>
    <x v="7"/>
  </r>
  <r>
    <n v="431"/>
    <s v="VSM 25"/>
    <n v="195900"/>
    <x v="73"/>
    <x v="0"/>
    <x v="0"/>
    <x v="1"/>
    <n v="176310"/>
    <n v="123417"/>
    <n v="123417"/>
    <x v="7"/>
  </r>
  <r>
    <n v="432"/>
    <s v="VIS 02"/>
    <n v="146200"/>
    <x v="73"/>
    <x v="2"/>
    <x v="0"/>
    <x v="1"/>
    <n v="131580"/>
    <n v="92106"/>
    <n v="92106"/>
    <x v="7"/>
  </r>
  <r>
    <n v="433"/>
    <s v="VSN 017"/>
    <n v="196500"/>
    <x v="73"/>
    <x v="0"/>
    <x v="0"/>
    <x v="1"/>
    <n v="176850"/>
    <n v="123795"/>
    <n v="123795"/>
    <x v="7"/>
  </r>
  <r>
    <n v="434"/>
    <s v="VRL 03"/>
    <n v="240800"/>
    <x v="73"/>
    <x v="1"/>
    <x v="0"/>
    <x v="1"/>
    <n v="216720"/>
    <n v="151704"/>
    <n v="151704"/>
    <x v="7"/>
  </r>
  <r>
    <n v="435"/>
    <s v="VDO 03"/>
    <n v="196500"/>
    <x v="64"/>
    <x v="0"/>
    <x v="0"/>
    <x v="1"/>
    <n v="176850"/>
    <n v="123795"/>
    <n v="123795"/>
    <x v="7"/>
  </r>
  <r>
    <n v="436"/>
    <s v="VRE 9008"/>
    <n v="125100"/>
    <x v="64"/>
    <x v="0"/>
    <x v="0"/>
    <x v="1"/>
    <n v="112590"/>
    <n v="78813"/>
    <n v="78813"/>
    <x v="7"/>
  </r>
  <r>
    <n v="437"/>
    <s v="VEG 02"/>
    <n v="137600"/>
    <x v="64"/>
    <x v="5"/>
    <x v="0"/>
    <x v="1"/>
    <n v="123840"/>
    <n v="86688"/>
    <n v="86688"/>
    <x v="7"/>
  </r>
  <r>
    <n v="438"/>
    <s v="VSY 02"/>
    <n v="133300"/>
    <x v="64"/>
    <x v="2"/>
    <x v="0"/>
    <x v="1"/>
    <n v="119970"/>
    <n v="83979"/>
    <n v="83979"/>
    <x v="7"/>
  </r>
  <r>
    <n v="439"/>
    <s v="VJM 06"/>
    <n v="148800"/>
    <x v="64"/>
    <x v="0"/>
    <x v="0"/>
    <x v="1"/>
    <n v="133920"/>
    <n v="93744"/>
    <n v="93744"/>
    <x v="7"/>
  </r>
  <r>
    <n v="440"/>
    <s v="VRE 9004"/>
    <n v="136800"/>
    <x v="64"/>
    <x v="1"/>
    <x v="0"/>
    <x v="1"/>
    <n v="123120"/>
    <n v="86184"/>
    <n v="86184"/>
    <x v="7"/>
  </r>
  <r>
    <n v="441"/>
    <s v="VJM 08"/>
    <n v="148800"/>
    <x v="64"/>
    <x v="1"/>
    <x v="0"/>
    <x v="1"/>
    <n v="133920"/>
    <n v="93744"/>
    <n v="93744"/>
    <x v="7"/>
  </r>
  <r>
    <n v="442"/>
    <s v="VDO 07"/>
    <n v="141000"/>
    <x v="64"/>
    <x v="0"/>
    <x v="0"/>
    <x v="1"/>
    <n v="126900"/>
    <n v="88830"/>
    <n v="88830"/>
    <x v="7"/>
  </r>
  <r>
    <n v="443"/>
    <s v="VUJ 03"/>
    <n v="142900"/>
    <x v="64"/>
    <x v="0"/>
    <x v="0"/>
    <x v="1"/>
    <n v="128610"/>
    <n v="90027"/>
    <n v="90027"/>
    <x v="7"/>
  </r>
  <r>
    <n v="444"/>
    <s v="VUJ 02"/>
    <n v="142900"/>
    <x v="64"/>
    <x v="0"/>
    <x v="0"/>
    <x v="1"/>
    <n v="128610"/>
    <n v="90027"/>
    <n v="90027"/>
    <x v="7"/>
  </r>
  <r>
    <n v="445"/>
    <s v="VSN 015"/>
    <n v="184200"/>
    <x v="64"/>
    <x v="0"/>
    <x v="0"/>
    <x v="1"/>
    <n v="165780"/>
    <n v="116046"/>
    <n v="116046"/>
    <x v="7"/>
  </r>
  <r>
    <n v="446"/>
    <s v="VSN 018"/>
    <n v="232200"/>
    <x v="64"/>
    <x v="3"/>
    <x v="0"/>
    <x v="1"/>
    <n v="208980"/>
    <n v="146286"/>
    <n v="146286"/>
    <x v="7"/>
  </r>
  <r>
    <n v="447"/>
    <s v="VUJ 06"/>
    <n v="137600"/>
    <x v="64"/>
    <x v="2"/>
    <x v="0"/>
    <x v="1"/>
    <n v="123840"/>
    <n v="86688"/>
    <n v="86688"/>
    <x v="7"/>
  </r>
  <r>
    <n v="448"/>
    <s v="VDO 02"/>
    <n v="196500"/>
    <x v="64"/>
    <x v="0"/>
    <x v="0"/>
    <x v="1"/>
    <n v="176850"/>
    <n v="123795"/>
    <n v="123795"/>
    <x v="7"/>
  </r>
  <r>
    <n v="449"/>
    <s v="VRE 9009"/>
    <n v="136800"/>
    <x v="64"/>
    <x v="1"/>
    <x v="0"/>
    <x v="1"/>
    <n v="123120"/>
    <n v="86184"/>
    <n v="86184"/>
    <x v="7"/>
  </r>
  <r>
    <n v="450"/>
    <s v="VSN 012"/>
    <n v="142900"/>
    <x v="64"/>
    <x v="1"/>
    <x v="0"/>
    <x v="1"/>
    <n v="128610"/>
    <n v="90027"/>
    <n v="90027"/>
    <x v="7"/>
  </r>
  <r>
    <n v="451"/>
    <s v="VUJ 01"/>
    <n v="142900"/>
    <x v="64"/>
    <x v="1"/>
    <x v="0"/>
    <x v="1"/>
    <n v="128610"/>
    <n v="90027"/>
    <n v="90027"/>
    <x v="7"/>
  </r>
  <r>
    <n v="452"/>
    <s v="VDF 603"/>
    <n v="203600"/>
    <x v="64"/>
    <x v="0"/>
    <x v="0"/>
    <x v="1"/>
    <n v="183240"/>
    <n v="128268"/>
    <n v="128268"/>
    <x v="7"/>
  </r>
  <r>
    <n v="453"/>
    <s v="VUJ 07"/>
    <n v="137600"/>
    <x v="64"/>
    <x v="2"/>
    <x v="0"/>
    <x v="1"/>
    <n v="123840"/>
    <n v="86688"/>
    <n v="86688"/>
    <x v="7"/>
  </r>
  <r>
    <n v="454"/>
    <s v="VDF 600"/>
    <n v="175300"/>
    <x v="64"/>
    <x v="0"/>
    <x v="0"/>
    <x v="1"/>
    <n v="157770"/>
    <n v="110439"/>
    <n v="110439"/>
    <x v="7"/>
  </r>
  <r>
    <n v="455"/>
    <s v="VDO 05"/>
    <n v="151400"/>
    <x v="73"/>
    <x v="0"/>
    <x v="0"/>
    <x v="1"/>
    <n v="136260"/>
    <n v="95382"/>
    <n v="95382"/>
    <x v="7"/>
  </r>
  <r>
    <n v="456"/>
    <s v="VDO 04"/>
    <n v="173700"/>
    <x v="73"/>
    <x v="0"/>
    <x v="0"/>
    <x v="1"/>
    <n v="156330"/>
    <n v="109431"/>
    <n v="109431"/>
    <x v="7"/>
  </r>
  <r>
    <n v="457"/>
    <s v="VEG 01"/>
    <n v="141900"/>
    <x v="73"/>
    <x v="1"/>
    <x v="0"/>
    <x v="1"/>
    <n v="127710"/>
    <n v="89397"/>
    <n v="89397"/>
    <x v="7"/>
  </r>
  <r>
    <n v="458"/>
    <s v="VRE 9002"/>
    <n v="140700"/>
    <x v="73"/>
    <x v="1"/>
    <x v="0"/>
    <x v="1"/>
    <n v="126630"/>
    <n v="88641"/>
    <n v="88641"/>
    <x v="7"/>
  </r>
  <r>
    <n v="459"/>
    <s v="VJM 09"/>
    <n v="153500"/>
    <x v="73"/>
    <x v="1"/>
    <x v="0"/>
    <x v="1"/>
    <n v="138150"/>
    <n v="96705"/>
    <n v="96705"/>
    <x v="7"/>
  </r>
  <r>
    <n v="460"/>
    <s v="VJM 04"/>
    <n v="154900"/>
    <x v="73"/>
    <x v="1"/>
    <x v="0"/>
    <x v="1"/>
    <n v="139410"/>
    <n v="97587"/>
    <n v="97587"/>
    <x v="7"/>
  </r>
  <r>
    <n v="461"/>
    <s v="VRE 9000C"/>
    <n v="142900"/>
    <x v="73"/>
    <x v="0"/>
    <x v="0"/>
    <x v="1"/>
    <n v="128610"/>
    <n v="90027"/>
    <n v="90027"/>
    <x v="7"/>
  </r>
  <r>
    <n v="462"/>
    <s v="VRE 9011"/>
    <n v="131200"/>
    <x v="73"/>
    <x v="0"/>
    <x v="0"/>
    <x v="1"/>
    <n v="118080"/>
    <n v="82656"/>
    <n v="82656"/>
    <x v="7"/>
  </r>
  <r>
    <n v="463"/>
    <s v="VRE 9000H"/>
    <n v="142900"/>
    <x v="73"/>
    <x v="0"/>
    <x v="0"/>
    <x v="1"/>
    <n v="128610"/>
    <n v="90027"/>
    <n v="90027"/>
    <x v="7"/>
  </r>
  <r>
    <n v="464"/>
    <s v="VSF 02"/>
    <n v="150500"/>
    <x v="73"/>
    <x v="2"/>
    <x v="0"/>
    <x v="1"/>
    <n v="135450"/>
    <n v="94815"/>
    <n v="94815"/>
    <x v="7"/>
  </r>
  <r>
    <n v="465"/>
    <s v="VNDR 01"/>
    <n v="145300"/>
    <x v="73"/>
    <x v="2"/>
    <x v="0"/>
    <x v="1"/>
    <n v="130770"/>
    <n v="91539"/>
    <n v="91539"/>
    <x v="7"/>
  </r>
  <r>
    <n v="466"/>
    <s v="VJK 02"/>
    <n v="116100"/>
    <x v="73"/>
    <x v="2"/>
    <x v="0"/>
    <x v="0"/>
    <n v="104490"/>
    <n v="73143"/>
    <n v="73143"/>
    <x v="7"/>
  </r>
  <r>
    <n v="467"/>
    <s v="VDQ 04"/>
    <n v="117800"/>
    <x v="64"/>
    <x v="2"/>
    <x v="0"/>
    <x v="0"/>
    <n v="106020"/>
    <n v="74214"/>
    <n v="74214"/>
    <x v="7"/>
  </r>
  <r>
    <n v="468"/>
    <s v="VDQ 05"/>
    <n v="117800"/>
    <x v="64"/>
    <x v="2"/>
    <x v="0"/>
    <x v="0"/>
    <n v="106020"/>
    <n v="74214"/>
    <n v="74214"/>
    <x v="7"/>
  </r>
  <r>
    <n v="469"/>
    <s v="VDQ 02"/>
    <n v="117800"/>
    <x v="64"/>
    <x v="2"/>
    <x v="0"/>
    <x v="0"/>
    <n v="106020"/>
    <n v="74214"/>
    <n v="74214"/>
    <x v="7"/>
  </r>
  <r>
    <n v="470"/>
    <s v="VDQ 12"/>
    <n v="120400"/>
    <x v="64"/>
    <x v="1"/>
    <x v="0"/>
    <x v="0"/>
    <n v="108360"/>
    <n v="75852"/>
    <n v="75852"/>
    <x v="7"/>
  </r>
  <r>
    <n v="471"/>
    <s v="VDQ 10"/>
    <n v="120400"/>
    <x v="64"/>
    <x v="1"/>
    <x v="0"/>
    <x v="0"/>
    <n v="108360"/>
    <n v="75852"/>
    <n v="75852"/>
    <x v="7"/>
  </r>
  <r>
    <n v="472"/>
    <s v="VDQ 01"/>
    <n v="117800"/>
    <x v="64"/>
    <x v="2"/>
    <x v="0"/>
    <x v="0"/>
    <n v="106020"/>
    <n v="74214"/>
    <n v="74214"/>
    <x v="7"/>
  </r>
  <r>
    <n v="473"/>
    <s v="VJM 05"/>
    <n v="143200"/>
    <x v="64"/>
    <x v="1"/>
    <x v="0"/>
    <x v="1"/>
    <n v="128880"/>
    <n v="90216"/>
    <n v="90216"/>
    <x v="7"/>
  </r>
  <r>
    <n v="474"/>
    <s v="VJM 011"/>
    <n v="148800"/>
    <x v="64"/>
    <x v="1"/>
    <x v="0"/>
    <x v="1"/>
    <n v="133920"/>
    <n v="93744"/>
    <n v="93744"/>
    <x v="7"/>
  </r>
  <r>
    <n v="475"/>
    <s v="VJK 03"/>
    <n v="98900"/>
    <x v="64"/>
    <x v="2"/>
    <x v="0"/>
    <x v="0"/>
    <n v="89010"/>
    <n v="62307"/>
    <n v="62307"/>
    <x v="7"/>
  </r>
  <r>
    <n v="476"/>
    <s v="VSD 21"/>
    <n v="133300"/>
    <x v="64"/>
    <x v="1"/>
    <x v="0"/>
    <x v="1"/>
    <n v="119970"/>
    <n v="83979"/>
    <n v="83979"/>
    <x v="7"/>
  </r>
  <r>
    <n v="477"/>
    <s v="VSD 22"/>
    <n v="133300"/>
    <x v="64"/>
    <x v="1"/>
    <x v="0"/>
    <x v="1"/>
    <n v="119970"/>
    <n v="83979"/>
    <n v="83979"/>
    <x v="7"/>
  </r>
  <r>
    <n v="478"/>
    <s v="VNDR 02"/>
    <n v="160600"/>
    <x v="64"/>
    <x v="2"/>
    <x v="0"/>
    <x v="6"/>
    <n v="144540"/>
    <n v="101178"/>
    <n v="101178"/>
    <x v="7"/>
  </r>
  <r>
    <n v="479"/>
    <s v="VDF 905"/>
    <n v="200000"/>
    <x v="64"/>
    <x v="0"/>
    <x v="0"/>
    <x v="6"/>
    <n v="180000"/>
    <n v="126000"/>
    <n v="126000"/>
    <x v="7"/>
  </r>
  <r>
    <n v="480"/>
    <s v="VMA 03"/>
    <n v="141900"/>
    <x v="64"/>
    <x v="1"/>
    <x v="0"/>
    <x v="6"/>
    <n v="127710"/>
    <n v="89397"/>
    <n v="89397"/>
    <x v="7"/>
  </r>
  <r>
    <n v="481"/>
    <s v="VMA 07"/>
    <n v="146200"/>
    <x v="64"/>
    <x v="0"/>
    <x v="0"/>
    <x v="6"/>
    <n v="131580"/>
    <n v="92106"/>
    <n v="92106"/>
    <x v="7"/>
  </r>
  <r>
    <n v="482"/>
    <s v="VDF 903"/>
    <n v="200000"/>
    <x v="64"/>
    <x v="0"/>
    <x v="0"/>
    <x v="6"/>
    <n v="180000"/>
    <n v="126000"/>
    <n v="126000"/>
    <x v="7"/>
  </r>
  <r>
    <n v="483"/>
    <s v="VMA 02"/>
    <n v="141900"/>
    <x v="64"/>
    <x v="0"/>
    <x v="0"/>
    <x v="6"/>
    <n v="127710"/>
    <n v="89397"/>
    <n v="89397"/>
    <x v="7"/>
  </r>
  <r>
    <n v="484"/>
    <s v="VMA 04"/>
    <n v="141900"/>
    <x v="64"/>
    <x v="0"/>
    <x v="0"/>
    <x v="6"/>
    <n v="127710"/>
    <n v="89397"/>
    <n v="89397"/>
    <x v="7"/>
  </r>
  <r>
    <n v="485"/>
    <s v="VMA 08"/>
    <n v="141900"/>
    <x v="64"/>
    <x v="0"/>
    <x v="0"/>
    <x v="6"/>
    <n v="127710"/>
    <n v="89397"/>
    <n v="89397"/>
    <x v="7"/>
  </r>
  <r>
    <n v="486"/>
    <s v="VNDR 07"/>
    <n v="180600"/>
    <x v="64"/>
    <x v="3"/>
    <x v="0"/>
    <x v="6"/>
    <n v="162540"/>
    <n v="113778"/>
    <n v="113778"/>
    <x v="7"/>
  </r>
  <r>
    <n v="487"/>
    <s v="VNDR 08"/>
    <n v="180600"/>
    <x v="64"/>
    <x v="3"/>
    <x v="0"/>
    <x v="6"/>
    <n v="162540"/>
    <n v="113778"/>
    <n v="113778"/>
    <x v="7"/>
  </r>
  <r>
    <n v="488"/>
    <s v="VSF 01"/>
    <n v="124700"/>
    <x v="64"/>
    <x v="0"/>
    <x v="0"/>
    <x v="6"/>
    <n v="112230"/>
    <n v="78561"/>
    <n v="78561"/>
    <x v="7"/>
  </r>
  <r>
    <n v="489"/>
    <s v="VNDR 09"/>
    <n v="187200"/>
    <x v="64"/>
    <x v="2"/>
    <x v="0"/>
    <x v="6"/>
    <n v="168480"/>
    <n v="117936"/>
    <n v="117936"/>
    <x v="7"/>
  </r>
  <r>
    <n v="490"/>
    <s v="VNDR 04"/>
    <n v="187200"/>
    <x v="64"/>
    <x v="2"/>
    <x v="0"/>
    <x v="6"/>
    <n v="168480"/>
    <n v="117936"/>
    <n v="117936"/>
    <x v="7"/>
  </r>
  <r>
    <n v="491"/>
    <s v="VMA 09"/>
    <n v="141900"/>
    <x v="64"/>
    <x v="1"/>
    <x v="0"/>
    <x v="6"/>
    <n v="127710"/>
    <n v="89397"/>
    <n v="89397"/>
    <x v="7"/>
  </r>
  <r>
    <n v="492"/>
    <s v="VDF 700"/>
    <n v="83400"/>
    <x v="69"/>
    <x v="4"/>
    <x v="0"/>
    <x v="0"/>
    <n v="75060"/>
    <n v="52542"/>
    <n v="52542"/>
    <x v="7"/>
  </r>
  <r>
    <n v="493"/>
    <s v="VDF 701"/>
    <n v="83400"/>
    <x v="69"/>
    <x v="4"/>
    <x v="0"/>
    <x v="0"/>
    <n v="75060"/>
    <n v="52542"/>
    <n v="52542"/>
    <x v="7"/>
  </r>
  <r>
    <n v="494"/>
    <s v="VDF 707"/>
    <n v="92000"/>
    <x v="69"/>
    <x v="4"/>
    <x v="0"/>
    <x v="0"/>
    <n v="82800"/>
    <n v="57960"/>
    <n v="57960"/>
    <x v="7"/>
  </r>
  <r>
    <n v="495"/>
    <s v="VDF 706"/>
    <n v="92000"/>
    <x v="69"/>
    <x v="4"/>
    <x v="0"/>
    <x v="0"/>
    <n v="82800"/>
    <n v="57960"/>
    <n v="57960"/>
    <x v="7"/>
  </r>
  <r>
    <n v="496"/>
    <s v="VDF 702"/>
    <n v="83400"/>
    <x v="69"/>
    <x v="4"/>
    <x v="0"/>
    <x v="0"/>
    <n v="75060"/>
    <n v="52542"/>
    <n v="52542"/>
    <x v="7"/>
  </r>
  <r>
    <n v="497"/>
    <s v="VDV 091C"/>
    <n v="120400"/>
    <x v="76"/>
    <x v="0"/>
    <x v="0"/>
    <x v="1"/>
    <n v="108360"/>
    <n v="75852"/>
    <n v="75852"/>
    <x v="7"/>
  </r>
  <r>
    <n v="498"/>
    <s v="VDV 091H"/>
    <n v="120400"/>
    <x v="76"/>
    <x v="0"/>
    <x v="0"/>
    <x v="1"/>
    <n v="108360"/>
    <n v="75852"/>
    <n v="75852"/>
    <x v="7"/>
  </r>
  <r>
    <n v="499"/>
    <s v="VRS 03"/>
    <n v="128800"/>
    <x v="76"/>
    <x v="0"/>
    <x v="0"/>
    <x v="1"/>
    <n v="115920"/>
    <n v="81144"/>
    <n v="81144"/>
    <x v="7"/>
  </r>
  <r>
    <n v="500"/>
    <s v="VJF 01"/>
    <n v="102500"/>
    <x v="76"/>
    <x v="0"/>
    <x v="0"/>
    <x v="1"/>
    <n v="92250"/>
    <n v="64575"/>
    <n v="64575"/>
    <x v="7"/>
  </r>
  <r>
    <n v="501"/>
    <s v="VDV 3007"/>
    <n v="120400"/>
    <x v="76"/>
    <x v="0"/>
    <x v="0"/>
    <x v="1"/>
    <n v="108360"/>
    <n v="75852"/>
    <n v="75852"/>
    <x v="7"/>
  </r>
  <r>
    <n v="502"/>
    <s v="VDV 3008"/>
    <n v="120400"/>
    <x v="76"/>
    <x v="0"/>
    <x v="0"/>
    <x v="1"/>
    <n v="108360"/>
    <n v="75852"/>
    <n v="75852"/>
    <x v="7"/>
  </r>
  <r>
    <n v="503"/>
    <s v="VRS 06"/>
    <n v="98000"/>
    <x v="76"/>
    <x v="0"/>
    <x v="0"/>
    <x v="1"/>
    <n v="88200"/>
    <n v="61740"/>
    <n v="61740"/>
    <x v="7"/>
  </r>
  <r>
    <n v="504"/>
    <s v="VDV 3010"/>
    <n v="120400"/>
    <x v="76"/>
    <x v="0"/>
    <x v="0"/>
    <x v="1"/>
    <n v="108360"/>
    <n v="75852"/>
    <n v="75852"/>
    <x v="7"/>
  </r>
  <r>
    <n v="505"/>
    <s v="VRS 05"/>
    <n v="98000"/>
    <x v="76"/>
    <x v="0"/>
    <x v="0"/>
    <x v="1"/>
    <n v="88200"/>
    <n v="61740"/>
    <n v="61740"/>
    <x v="7"/>
  </r>
  <r>
    <n v="506"/>
    <s v="VDV 118"/>
    <n v="120400"/>
    <x v="76"/>
    <x v="0"/>
    <x v="0"/>
    <x v="1"/>
    <n v="108360"/>
    <n v="75852"/>
    <n v="75852"/>
    <x v="7"/>
  </r>
  <r>
    <n v="507"/>
    <s v="VHD 1312"/>
    <n v="107500"/>
    <x v="76"/>
    <x v="0"/>
    <x v="0"/>
    <x v="1"/>
    <n v="96750"/>
    <n v="67725"/>
    <n v="67725"/>
    <x v="7"/>
  </r>
  <r>
    <n v="508"/>
    <s v="VDV 3013"/>
    <n v="137600"/>
    <x v="76"/>
    <x v="0"/>
    <x v="0"/>
    <x v="1"/>
    <n v="123840"/>
    <n v="86688"/>
    <n v="86688"/>
    <x v="7"/>
  </r>
  <r>
    <n v="509"/>
    <s v="VDV 3009"/>
    <n v="120400"/>
    <x v="76"/>
    <x v="0"/>
    <x v="0"/>
    <x v="1"/>
    <n v="108360"/>
    <n v="75852"/>
    <n v="75852"/>
    <x v="7"/>
  </r>
  <r>
    <n v="510"/>
    <s v="VHD 1553"/>
    <n v="107500"/>
    <x v="76"/>
    <x v="0"/>
    <x v="0"/>
    <x v="1"/>
    <n v="96750"/>
    <n v="67725"/>
    <n v="67725"/>
    <x v="7"/>
  </r>
  <r>
    <n v="511"/>
    <s v="VJF 04"/>
    <n v="102500"/>
    <x v="76"/>
    <x v="0"/>
    <x v="0"/>
    <x v="1"/>
    <n v="92250"/>
    <n v="64575"/>
    <n v="64575"/>
    <x v="7"/>
  </r>
  <r>
    <n v="512"/>
    <s v="VJF 03"/>
    <n v="102500"/>
    <x v="76"/>
    <x v="0"/>
    <x v="0"/>
    <x v="1"/>
    <n v="92250"/>
    <n v="64575"/>
    <n v="64575"/>
    <x v="7"/>
  </r>
  <r>
    <n v="513"/>
    <s v="VHD 1311"/>
    <n v="107500"/>
    <x v="76"/>
    <x v="0"/>
    <x v="0"/>
    <x v="1"/>
    <n v="96750"/>
    <n v="67725"/>
    <n v="67725"/>
    <x v="7"/>
  </r>
  <r>
    <n v="514"/>
    <s v="VDV 3011"/>
    <n v="154800"/>
    <x v="76"/>
    <x v="0"/>
    <x v="0"/>
    <x v="1"/>
    <n v="139320"/>
    <n v="97524"/>
    <n v="97524"/>
    <x v="7"/>
  </r>
  <r>
    <n v="515"/>
    <s v="VDV 3012"/>
    <n v="154800"/>
    <x v="76"/>
    <x v="0"/>
    <x v="0"/>
    <x v="1"/>
    <n v="139320"/>
    <n v="97524"/>
    <n v="97524"/>
    <x v="7"/>
  </r>
  <r>
    <n v="516"/>
    <s v="VEP 5224"/>
    <n v="106400"/>
    <x v="59"/>
    <x v="0"/>
    <x v="1"/>
    <x v="0"/>
    <n v="95760"/>
    <n v="67032"/>
    <n v="67032"/>
    <x v="7"/>
  </r>
  <r>
    <n v="517"/>
    <s v="VEP 5223"/>
    <n v="106400"/>
    <x v="59"/>
    <x v="0"/>
    <x v="1"/>
    <x v="0"/>
    <n v="95760"/>
    <n v="67032"/>
    <n v="67032"/>
    <x v="7"/>
  </r>
  <r>
    <n v="518"/>
    <s v="VEP 013"/>
    <n v="95000"/>
    <x v="59"/>
    <x v="80"/>
    <x v="1"/>
    <x v="0"/>
    <n v="85500"/>
    <n v="59850"/>
    <n v="59850"/>
    <x v="7"/>
  </r>
  <r>
    <n v="519"/>
    <s v="VEP 5191"/>
    <n v="99400"/>
    <x v="59"/>
    <x v="80"/>
    <x v="1"/>
    <x v="0"/>
    <n v="89460"/>
    <n v="62622"/>
    <n v="62622"/>
    <x v="7"/>
  </r>
  <r>
    <n v="520"/>
    <s v="VHR 02"/>
    <n v="92900"/>
    <x v="3"/>
    <x v="0"/>
    <x v="1"/>
    <x v="0"/>
    <n v="83610"/>
    <n v="58527"/>
    <n v="58527"/>
    <x v="7"/>
  </r>
  <r>
    <n v="521"/>
    <s v="VEP 5192"/>
    <n v="110300"/>
    <x v="59"/>
    <x v="2"/>
    <x v="1"/>
    <x v="1"/>
    <n v="99270"/>
    <n v="69489"/>
    <n v="69489"/>
    <x v="7"/>
  </r>
  <r>
    <n v="522"/>
    <s v="VHR 01"/>
    <n v="92900"/>
    <x v="3"/>
    <x v="0"/>
    <x v="1"/>
    <x v="1"/>
    <n v="83610"/>
    <n v="58527"/>
    <n v="58527"/>
    <x v="7"/>
  </r>
  <r>
    <n v="523"/>
    <s v="VHR 03"/>
    <n v="92900"/>
    <x v="3"/>
    <x v="0"/>
    <x v="1"/>
    <x v="1"/>
    <n v="83610"/>
    <n v="58527"/>
    <n v="58527"/>
    <x v="7"/>
  </r>
  <r>
    <n v="524"/>
    <s v="VSD 14"/>
    <n v="111800"/>
    <x v="0"/>
    <x v="0"/>
    <x v="1"/>
    <x v="1"/>
    <n v="100620"/>
    <n v="70434"/>
    <n v="70434"/>
    <x v="7"/>
  </r>
  <r>
    <n v="525"/>
    <s v="VSD 03"/>
    <n v="101200"/>
    <x v="0"/>
    <x v="0"/>
    <x v="1"/>
    <x v="1"/>
    <n v="91080"/>
    <n v="63756"/>
    <n v="63756"/>
    <x v="7"/>
  </r>
  <r>
    <n v="526"/>
    <s v="VSD 16"/>
    <n v="111800"/>
    <x v="0"/>
    <x v="0"/>
    <x v="1"/>
    <x v="1"/>
    <n v="100620"/>
    <n v="70434"/>
    <n v="70434"/>
    <x v="7"/>
  </r>
  <r>
    <n v="527"/>
    <s v="VSD 15"/>
    <n v="116100"/>
    <x v="0"/>
    <x v="0"/>
    <x v="1"/>
    <x v="1"/>
    <n v="104490"/>
    <n v="73143"/>
    <n v="73143"/>
    <x v="7"/>
  </r>
  <r>
    <n v="528"/>
    <s v="VDF 803"/>
    <n v="160000"/>
    <x v="0"/>
    <x v="0"/>
    <x v="1"/>
    <x v="1"/>
    <n v="144000"/>
    <n v="100800"/>
    <n v="100800"/>
    <x v="7"/>
  </r>
  <r>
    <n v="529"/>
    <s v="VDF 805"/>
    <n v="167700"/>
    <x v="0"/>
    <x v="0"/>
    <x v="1"/>
    <x v="1"/>
    <n v="150930"/>
    <n v="105651"/>
    <n v="105651"/>
    <x v="7"/>
  </r>
  <r>
    <n v="530"/>
    <s v="VDF 801"/>
    <n v="169600"/>
    <x v="0"/>
    <x v="0"/>
    <x v="1"/>
    <x v="1"/>
    <n v="152640"/>
    <n v="106848"/>
    <n v="106848"/>
    <x v="7"/>
  </r>
  <r>
    <n v="531"/>
    <s v="VDF 800"/>
    <n v="174000"/>
    <x v="0"/>
    <x v="0"/>
    <x v="1"/>
    <x v="1"/>
    <n v="156600"/>
    <n v="109620"/>
    <n v="109620"/>
    <x v="7"/>
  </r>
  <r>
    <n v="532"/>
    <s v="VSY 01"/>
    <n v="115000"/>
    <x v="0"/>
    <x v="1"/>
    <x v="1"/>
    <x v="1"/>
    <n v="103500"/>
    <n v="72450"/>
    <n v="72450"/>
    <x v="7"/>
  </r>
  <r>
    <n v="533"/>
    <s v="VDG 01"/>
    <n v="115000"/>
    <x v="0"/>
    <x v="1"/>
    <x v="1"/>
    <x v="1"/>
    <n v="103500"/>
    <n v="72450"/>
    <n v="72450"/>
    <x v="7"/>
  </r>
  <r>
    <n v="534"/>
    <s v="VDG 02"/>
    <n v="115000"/>
    <x v="0"/>
    <x v="1"/>
    <x v="1"/>
    <x v="1"/>
    <n v="103500"/>
    <n v="72450"/>
    <n v="72450"/>
    <x v="7"/>
  </r>
  <r>
    <n v="535"/>
    <s v="VSD 02"/>
    <n v="108400"/>
    <x v="0"/>
    <x v="0"/>
    <x v="1"/>
    <x v="1"/>
    <n v="97560"/>
    <n v="68292"/>
    <n v="68292"/>
    <x v="7"/>
  </r>
  <r>
    <n v="536"/>
    <s v="VWD 06"/>
    <n v="108400"/>
    <x v="0"/>
    <x v="2"/>
    <x v="1"/>
    <x v="1"/>
    <n v="97560"/>
    <n v="68292"/>
    <n v="68292"/>
    <x v="7"/>
  </r>
  <r>
    <n v="537"/>
    <s v="VVN 01"/>
    <n v="103200"/>
    <x v="0"/>
    <x v="2"/>
    <x v="1"/>
    <x v="0"/>
    <n v="92880"/>
    <n v="65016"/>
    <n v="65016"/>
    <x v="7"/>
  </r>
  <r>
    <n v="538"/>
    <s v="VVN 03"/>
    <n v="103200"/>
    <x v="0"/>
    <x v="2"/>
    <x v="1"/>
    <x v="1"/>
    <n v="92880"/>
    <n v="65016"/>
    <n v="65016"/>
    <x v="7"/>
  </r>
  <r>
    <n v="539"/>
    <s v="VWD 02"/>
    <n v="119200"/>
    <x v="0"/>
    <x v="1"/>
    <x v="1"/>
    <x v="1"/>
    <n v="107280"/>
    <n v="75096"/>
    <n v="75096"/>
    <x v="7"/>
  </r>
  <r>
    <n v="540"/>
    <s v="VWD 05"/>
    <n v="108400"/>
    <x v="0"/>
    <x v="2"/>
    <x v="1"/>
    <x v="1"/>
    <n v="97560"/>
    <n v="68292"/>
    <n v="68292"/>
    <x v="7"/>
  </r>
  <r>
    <n v="541"/>
    <s v="VVN 02"/>
    <n v="103200"/>
    <x v="0"/>
    <x v="2"/>
    <x v="1"/>
    <x v="0"/>
    <n v="92880"/>
    <n v="65016"/>
    <n v="65016"/>
    <x v="7"/>
  </r>
  <r>
    <n v="542"/>
    <s v="VPW 07"/>
    <n v="116700"/>
    <x v="0"/>
    <x v="1"/>
    <x v="1"/>
    <x v="6"/>
    <n v="105030"/>
    <n v="73521"/>
    <n v="73521"/>
    <x v="7"/>
  </r>
  <r>
    <n v="543"/>
    <s v="VHN 02"/>
    <n v="104000"/>
    <x v="25"/>
    <x v="26"/>
    <x v="0"/>
    <x v="5"/>
    <n v="93600"/>
    <n v="65520"/>
    <n v="65520"/>
    <x v="7"/>
  </r>
  <r>
    <n v="544"/>
    <s v="VHN 05"/>
    <n v="104000"/>
    <x v="25"/>
    <x v="26"/>
    <x v="0"/>
    <x v="5"/>
    <n v="93600"/>
    <n v="65520"/>
    <n v="65520"/>
    <x v="7"/>
  </r>
  <r>
    <n v="545"/>
    <s v="VHN 01"/>
    <n v="104000"/>
    <x v="25"/>
    <x v="26"/>
    <x v="0"/>
    <x v="5"/>
    <n v="93600"/>
    <n v="65520"/>
    <n v="65520"/>
    <x v="7"/>
  </r>
  <r>
    <n v="546"/>
    <s v="VHN 03"/>
    <n v="104000"/>
    <x v="25"/>
    <x v="26"/>
    <x v="1"/>
    <x v="5"/>
    <n v="93600"/>
    <n v="65520"/>
    <n v="65520"/>
    <x v="7"/>
  </r>
  <r>
    <n v="547"/>
    <s v="VHN 04"/>
    <n v="104000"/>
    <x v="25"/>
    <x v="26"/>
    <x v="0"/>
    <x v="5"/>
    <n v="93600"/>
    <n v="65520"/>
    <n v="65520"/>
    <x v="7"/>
  </r>
  <r>
    <m/>
    <m/>
    <m/>
    <x v="90"/>
    <x v="67"/>
    <x v="2"/>
    <x v="5"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21" applyNumberFormats="0" applyBorderFormats="0" applyFontFormats="0" applyPatternFormats="0" applyAlignmentFormats="0" applyWidthHeightFormats="1" dataCaption="Data" updatedVersion="6" minRefreshableVersion="3" showMemberPropertyTips="0" useAutoFormatting="1" rowGrandTotals="0" colGrandTotals="0" itemPrintTitles="1" createdVersion="5" indent="0" compact="0" compactData="0" gridDropZones="1">
  <location ref="A6:T300" firstHeaderRow="1" firstDataRow="3" firstDataCol="2" rowPageCount="2" colPageCount="1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91">
        <item x="23"/>
        <item x="20"/>
        <item x="18"/>
        <item x="19"/>
        <item x="41"/>
        <item x="42"/>
        <item x="50"/>
        <item x="36"/>
        <item x="21"/>
        <item x="35"/>
        <item x="17"/>
        <item x="40"/>
        <item x="37"/>
        <item x="22"/>
        <item x="38"/>
        <item x="16"/>
        <item x="33"/>
        <item x="30"/>
        <item x="15"/>
        <item x="24"/>
        <item x="43"/>
        <item x="44"/>
        <item x="51"/>
        <item x="46"/>
        <item x="3"/>
        <item x="4"/>
        <item x="7"/>
        <item x="8"/>
        <item x="11"/>
        <item x="9"/>
        <item x="45"/>
        <item x="2"/>
        <item x="0"/>
        <item x="1"/>
        <item x="6"/>
        <item x="5"/>
        <item x="10"/>
        <item x="39"/>
        <item x="25"/>
        <item x="26"/>
        <item x="47"/>
        <item x="48"/>
        <item x="49"/>
        <item x="27"/>
        <item x="34"/>
        <item x="31"/>
        <item x="12"/>
        <item x="13"/>
        <item x="14"/>
        <item x="32"/>
        <item x="28"/>
        <item x="29"/>
        <item x="90"/>
        <item x="55"/>
        <item x="56"/>
        <item x="57"/>
        <item x="52"/>
        <item x="53"/>
        <item x="54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8"/>
        <item x="89"/>
        <item x="80"/>
        <item x="81"/>
        <item x="82"/>
        <item x="83"/>
        <item x="84"/>
        <item x="85"/>
        <item x="86"/>
        <item x="87"/>
      </items>
    </pivotField>
    <pivotField axis="axisRow" compact="0" outline="0" showAll="0" defaultSubtotal="0">
      <items count="81">
        <item x="39"/>
        <item x="31"/>
        <item x="2"/>
        <item x="34"/>
        <item x="32"/>
        <item x="35"/>
        <item x="27"/>
        <item x="44"/>
        <item x="8"/>
        <item x="28"/>
        <item x="36"/>
        <item x="20"/>
        <item x="29"/>
        <item x="45"/>
        <item x="33"/>
        <item x="5"/>
        <item x="43"/>
        <item x="11"/>
        <item x="25"/>
        <item x="26"/>
        <item x="17"/>
        <item x="10"/>
        <item x="48"/>
        <item x="13"/>
        <item x="19"/>
        <item x="24"/>
        <item x="53"/>
        <item x="3"/>
        <item x="9"/>
        <item x="23"/>
        <item x="22"/>
        <item x="52"/>
        <item x="6"/>
        <item x="14"/>
        <item x="15"/>
        <item x="30"/>
        <item x="7"/>
        <item x="0"/>
        <item x="21"/>
        <item x="1"/>
        <item x="50"/>
        <item x="46"/>
        <item x="47"/>
        <item x="49"/>
        <item x="51"/>
        <item x="37"/>
        <item x="54"/>
        <item x="16"/>
        <item x="40"/>
        <item x="12"/>
        <item x="41"/>
        <item x="42"/>
        <item x="18"/>
        <item x="4"/>
        <item x="38"/>
        <item x="67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71"/>
        <item x="79"/>
        <item x="80"/>
        <item x="68"/>
        <item x="69"/>
        <item x="70"/>
        <item x="72"/>
        <item x="73"/>
        <item x="74"/>
        <item x="75"/>
        <item x="76"/>
        <item x="77"/>
        <item x="78"/>
      </items>
    </pivotField>
    <pivotField axis="axisPage" compact="0" outline="0" showAll="0" defaultSubtotal="0">
      <items count="4">
        <item x="1"/>
        <item x="0"/>
        <item x="2"/>
        <item x="3"/>
      </items>
    </pivotField>
    <pivotField axis="axisPage" compact="0" outline="0" showAll="0" defaultSubtotal="0">
      <items count="10">
        <item x="2"/>
        <item x="3"/>
        <item x="0"/>
        <item x="4"/>
        <item x="1"/>
        <item x="5"/>
        <item x="6"/>
        <item x="7"/>
        <item x="8"/>
        <item x="9"/>
      </items>
    </pivotField>
    <pivotField compact="0" outline="0" showAll="0"/>
    <pivotField dataField="1" compact="0" outline="0" showAll="0"/>
    <pivotField dataField="1" compact="0" outline="0" showAll="0" defaultSubtotal="0"/>
    <pivotField axis="axisCol" compact="0" outline="0" showAll="0" defaultSubtotal="0">
      <items count="9">
        <item x="0"/>
        <item x="1"/>
        <item x="8"/>
        <item x="2"/>
        <item x="3"/>
        <item x="4"/>
        <item x="5"/>
        <item x="6"/>
        <item x="7"/>
      </items>
    </pivotField>
  </pivotFields>
  <rowFields count="2">
    <field x="3"/>
    <field x="4"/>
  </rowFields>
  <rowItems count="292">
    <i>
      <x/>
      <x v="2"/>
    </i>
    <i r="1">
      <x v="8"/>
    </i>
    <i r="1">
      <x v="52"/>
    </i>
    <i>
      <x v="1"/>
      <x v="15"/>
    </i>
    <i>
      <x v="2"/>
      <x v="8"/>
    </i>
    <i r="1">
      <x v="15"/>
    </i>
    <i r="1">
      <x v="49"/>
    </i>
    <i r="1">
      <x v="58"/>
    </i>
    <i>
      <x v="3"/>
      <x v="8"/>
    </i>
    <i r="1">
      <x v="15"/>
    </i>
    <i>
      <x v="4"/>
      <x v="1"/>
    </i>
    <i r="1">
      <x v="2"/>
    </i>
    <i r="1">
      <x v="8"/>
    </i>
    <i r="1">
      <x v="13"/>
    </i>
    <i r="1">
      <x v="15"/>
    </i>
    <i r="1">
      <x v="49"/>
    </i>
    <i r="1">
      <x v="51"/>
    </i>
    <i r="1">
      <x v="69"/>
    </i>
    <i>
      <x v="5"/>
      <x v="2"/>
    </i>
    <i r="1">
      <x v="49"/>
    </i>
    <i r="1">
      <x v="69"/>
    </i>
    <i>
      <x v="6"/>
      <x v="2"/>
    </i>
    <i r="1">
      <x v="37"/>
    </i>
    <i r="1">
      <x v="46"/>
    </i>
    <i>
      <x v="7"/>
      <x v="8"/>
    </i>
    <i r="1">
      <x v="38"/>
    </i>
    <i r="1">
      <x v="49"/>
    </i>
    <i r="1">
      <x v="71"/>
    </i>
    <i r="1">
      <x v="72"/>
    </i>
    <i r="1">
      <x v="73"/>
    </i>
    <i>
      <x v="8"/>
      <x v="8"/>
    </i>
    <i r="1">
      <x v="9"/>
    </i>
    <i r="1">
      <x v="11"/>
    </i>
    <i r="1">
      <x v="15"/>
    </i>
    <i r="1">
      <x v="21"/>
    </i>
    <i r="1">
      <x v="24"/>
    </i>
    <i r="1">
      <x v="38"/>
    </i>
    <i r="1">
      <x v="52"/>
    </i>
    <i r="1">
      <x v="60"/>
    </i>
    <i>
      <x v="9"/>
      <x v="2"/>
    </i>
    <i r="1">
      <x v="4"/>
    </i>
    <i r="1">
      <x v="8"/>
    </i>
    <i r="1">
      <x v="9"/>
    </i>
    <i r="1">
      <x v="12"/>
    </i>
    <i r="1">
      <x v="14"/>
    </i>
    <i r="1">
      <x v="72"/>
    </i>
    <i>
      <x v="10"/>
      <x v="1"/>
    </i>
    <i r="1">
      <x v="2"/>
    </i>
    <i r="1">
      <x v="15"/>
    </i>
    <i r="1">
      <x v="17"/>
    </i>
    <i r="1">
      <x v="20"/>
    </i>
    <i r="1">
      <x v="21"/>
    </i>
    <i r="1">
      <x v="23"/>
    </i>
    <i r="1">
      <x v="25"/>
    </i>
    <i r="1">
      <x v="29"/>
    </i>
    <i r="1">
      <x v="30"/>
    </i>
    <i r="1">
      <x v="33"/>
    </i>
    <i r="1">
      <x v="34"/>
    </i>
    <i r="1">
      <x v="38"/>
    </i>
    <i r="1">
      <x v="47"/>
    </i>
    <i r="1">
      <x v="49"/>
    </i>
    <i r="1">
      <x v="56"/>
    </i>
    <i r="1">
      <x v="57"/>
    </i>
    <i r="1">
      <x v="58"/>
    </i>
    <i r="1">
      <x v="59"/>
    </i>
    <i>
      <x v="11"/>
      <x/>
    </i>
    <i r="1">
      <x v="1"/>
    </i>
    <i r="1">
      <x v="2"/>
    </i>
    <i r="1">
      <x v="3"/>
    </i>
    <i r="1">
      <x v="8"/>
    </i>
    <i r="1">
      <x v="15"/>
    </i>
    <i r="1">
      <x v="16"/>
    </i>
    <i r="1">
      <x v="17"/>
    </i>
    <i r="1">
      <x v="21"/>
    </i>
    <i r="1">
      <x v="30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4"/>
    </i>
    <i r="1">
      <x v="62"/>
    </i>
    <i r="1">
      <x v="63"/>
    </i>
    <i r="1">
      <x v="64"/>
    </i>
    <i>
      <x v="12"/>
      <x v="8"/>
    </i>
    <i>
      <x v="13"/>
      <x v="8"/>
    </i>
    <i r="1">
      <x v="15"/>
    </i>
    <i>
      <x v="14"/>
      <x v="8"/>
    </i>
    <i r="1">
      <x v="10"/>
    </i>
    <i r="1">
      <x v="15"/>
    </i>
    <i r="1">
      <x v="68"/>
    </i>
    <i>
      <x v="15"/>
      <x v="3"/>
    </i>
    <i r="1">
      <x v="8"/>
    </i>
    <i r="1">
      <x v="15"/>
    </i>
    <i>
      <x v="16"/>
      <x v="1"/>
    </i>
    <i r="1">
      <x v="8"/>
    </i>
    <i r="1">
      <x v="10"/>
    </i>
    <i r="1">
      <x v="15"/>
    </i>
    <i r="1">
      <x v="35"/>
    </i>
    <i r="1">
      <x v="68"/>
    </i>
    <i>
      <x v="17"/>
      <x v="8"/>
    </i>
    <i r="1">
      <x v="9"/>
    </i>
    <i>
      <x v="18"/>
      <x v="28"/>
    </i>
    <i>
      <x v="19"/>
      <x v="8"/>
    </i>
    <i>
      <x v="20"/>
      <x v="7"/>
    </i>
    <i r="1">
      <x v="8"/>
    </i>
    <i>
      <x v="21"/>
      <x v="8"/>
    </i>
    <i>
      <x v="22"/>
      <x v="37"/>
    </i>
    <i r="1">
      <x v="53"/>
    </i>
    <i>
      <x v="23"/>
      <x v="2"/>
    </i>
    <i r="1">
      <x v="37"/>
    </i>
    <i r="1">
      <x v="39"/>
    </i>
    <i>
      <x v="24"/>
      <x v="2"/>
    </i>
    <i r="1">
      <x v="8"/>
    </i>
    <i r="1">
      <x v="37"/>
    </i>
    <i r="1">
      <x v="55"/>
    </i>
    <i>
      <x v="25"/>
      <x v="53"/>
    </i>
    <i>
      <x v="26"/>
      <x v="37"/>
    </i>
    <i r="1">
      <x v="39"/>
    </i>
    <i>
      <x v="27"/>
      <x v="53"/>
    </i>
    <i>
      <x v="28"/>
      <x v="36"/>
    </i>
    <i r="1">
      <x v="37"/>
    </i>
    <i>
      <x v="29"/>
      <x v="2"/>
    </i>
    <i r="1">
      <x v="37"/>
    </i>
    <i r="1">
      <x v="55"/>
    </i>
    <i>
      <x v="30"/>
      <x v="2"/>
    </i>
    <i r="1">
      <x v="8"/>
    </i>
    <i r="1">
      <x v="21"/>
    </i>
    <i r="1">
      <x v="22"/>
    </i>
    <i r="1">
      <x v="37"/>
    </i>
    <i r="1">
      <x v="40"/>
    </i>
    <i r="1">
      <x v="41"/>
    </i>
    <i r="1">
      <x v="42"/>
    </i>
    <i r="1">
      <x v="43"/>
    </i>
    <i r="1">
      <x v="44"/>
    </i>
    <i>
      <x v="31"/>
      <x v="2"/>
    </i>
    <i r="1">
      <x v="27"/>
    </i>
    <i r="1">
      <x v="37"/>
    </i>
    <i r="1">
      <x v="39"/>
    </i>
    <i>
      <x v="32"/>
      <x v="2"/>
    </i>
    <i r="1">
      <x v="15"/>
    </i>
    <i r="1">
      <x v="37"/>
    </i>
    <i r="1">
      <x v="39"/>
    </i>
    <i r="1">
      <x v="51"/>
    </i>
    <i>
      <x v="33"/>
      <x v="37"/>
    </i>
    <i>
      <x v="34"/>
      <x v="2"/>
    </i>
    <i r="1">
      <x v="32"/>
    </i>
    <i r="1">
      <x v="37"/>
    </i>
    <i r="1">
      <x v="39"/>
    </i>
    <i>
      <x v="35"/>
      <x v="2"/>
    </i>
    <i r="1">
      <x v="15"/>
    </i>
    <i r="1">
      <x v="37"/>
    </i>
    <i r="1">
      <x v="39"/>
    </i>
    <i r="1">
      <x v="55"/>
    </i>
    <i>
      <x v="36"/>
      <x v="2"/>
    </i>
    <i r="1">
      <x v="37"/>
    </i>
    <i>
      <x v="37"/>
      <x v="9"/>
    </i>
    <i r="1">
      <x v="21"/>
    </i>
    <i r="1">
      <x v="49"/>
    </i>
    <i r="1">
      <x v="59"/>
    </i>
    <i>
      <x v="38"/>
      <x v="2"/>
    </i>
    <i r="1">
      <x v="6"/>
    </i>
    <i r="1">
      <x v="17"/>
    </i>
    <i r="1">
      <x v="18"/>
    </i>
    <i r="1">
      <x v="19"/>
    </i>
    <i r="1">
      <x v="37"/>
    </i>
    <i>
      <x v="39"/>
      <x v="18"/>
    </i>
    <i r="1">
      <x v="19"/>
    </i>
    <i>
      <x v="40"/>
      <x v="2"/>
    </i>
    <i r="1">
      <x v="6"/>
    </i>
    <i r="1">
      <x v="18"/>
    </i>
    <i r="1">
      <x v="31"/>
    </i>
    <i r="1">
      <x v="37"/>
    </i>
    <i r="1">
      <x v="65"/>
    </i>
    <i r="1">
      <x v="76"/>
    </i>
    <i>
      <x v="41"/>
      <x v="6"/>
    </i>
    <i r="1">
      <x v="18"/>
    </i>
    <i r="1">
      <x v="37"/>
    </i>
    <i>
      <x v="42"/>
      <x v="21"/>
    </i>
    <i r="1">
      <x v="26"/>
    </i>
    <i r="1">
      <x v="51"/>
    </i>
    <i>
      <x v="43"/>
      <x v="3"/>
    </i>
    <i r="1">
      <x v="5"/>
    </i>
    <i r="1">
      <x v="8"/>
    </i>
    <i r="1">
      <x v="9"/>
    </i>
    <i r="1">
      <x v="72"/>
    </i>
    <i r="1">
      <x v="73"/>
    </i>
    <i>
      <x v="44"/>
      <x v="8"/>
    </i>
    <i>
      <x v="45"/>
      <x v="9"/>
    </i>
    <i>
      <x v="46"/>
      <x v="8"/>
    </i>
    <i r="1">
      <x v="9"/>
    </i>
    <i>
      <x v="47"/>
      <x v="8"/>
    </i>
    <i r="1">
      <x v="9"/>
    </i>
    <i>
      <x v="48"/>
      <x v="8"/>
    </i>
    <i r="1">
      <x v="9"/>
    </i>
    <i>
      <x v="49"/>
      <x v="9"/>
    </i>
    <i r="1">
      <x v="12"/>
    </i>
    <i r="1">
      <x v="28"/>
    </i>
    <i>
      <x v="50"/>
      <x v="8"/>
    </i>
    <i r="1">
      <x v="9"/>
    </i>
    <i r="1">
      <x v="49"/>
    </i>
    <i r="1">
      <x v="73"/>
    </i>
    <i>
      <x v="51"/>
      <x v="9"/>
    </i>
    <i r="1">
      <x v="12"/>
    </i>
    <i>
      <x v="52"/>
      <x v="55"/>
    </i>
    <i>
      <x v="53"/>
      <x v="9"/>
    </i>
    <i>
      <x v="54"/>
      <x v="9"/>
    </i>
    <i>
      <x v="55"/>
      <x v="15"/>
    </i>
    <i>
      <x v="56"/>
      <x v="9"/>
    </i>
    <i>
      <x v="57"/>
      <x v="21"/>
    </i>
    <i r="1">
      <x v="49"/>
    </i>
    <i>
      <x v="58"/>
      <x v="8"/>
    </i>
    <i r="1">
      <x v="9"/>
    </i>
    <i r="1">
      <x v="61"/>
    </i>
    <i>
      <x v="59"/>
      <x v="15"/>
    </i>
    <i>
      <x v="60"/>
      <x v="2"/>
    </i>
    <i r="1">
      <x v="8"/>
    </i>
    <i r="1">
      <x v="37"/>
    </i>
    <i r="1">
      <x v="70"/>
    </i>
    <i>
      <x v="61"/>
      <x v="9"/>
    </i>
    <i r="1">
      <x v="73"/>
    </i>
    <i>
      <x v="62"/>
      <x v="9"/>
    </i>
    <i r="1">
      <x v="73"/>
    </i>
    <i>
      <x v="63"/>
      <x v="21"/>
    </i>
    <i>
      <x v="64"/>
      <x v="6"/>
    </i>
    <i r="1">
      <x v="66"/>
    </i>
    <i>
      <x v="65"/>
      <x v="2"/>
    </i>
    <i r="1">
      <x v="15"/>
    </i>
    <i r="1">
      <x v="27"/>
    </i>
    <i r="1">
      <x v="37"/>
    </i>
    <i r="1">
      <x v="39"/>
    </i>
    <i r="1">
      <x v="46"/>
    </i>
    <i r="1">
      <x v="55"/>
    </i>
    <i r="1">
      <x v="67"/>
    </i>
    <i r="1">
      <x v="78"/>
    </i>
    <i>
      <x v="66"/>
      <x v="1"/>
    </i>
    <i r="1">
      <x v="2"/>
    </i>
    <i r="1">
      <x v="68"/>
    </i>
    <i>
      <x v="67"/>
      <x v="2"/>
    </i>
    <i r="1">
      <x v="15"/>
    </i>
    <i r="1">
      <x v="37"/>
    </i>
    <i>
      <x v="68"/>
      <x v="2"/>
    </i>
    <i r="1">
      <x v="15"/>
    </i>
    <i r="1">
      <x v="27"/>
    </i>
    <i r="1">
      <x v="37"/>
    </i>
    <i r="1">
      <x v="39"/>
    </i>
    <i r="1">
      <x v="77"/>
    </i>
    <i>
      <x v="69"/>
      <x v="55"/>
    </i>
    <i>
      <x v="70"/>
      <x v="53"/>
    </i>
    <i r="1">
      <x v="55"/>
    </i>
    <i>
      <x v="71"/>
      <x v="37"/>
    </i>
    <i r="1">
      <x v="55"/>
    </i>
    <i>
      <x v="72"/>
      <x v="37"/>
    </i>
    <i r="1">
      <x v="55"/>
    </i>
    <i>
      <x v="73"/>
      <x v="55"/>
    </i>
    <i>
      <x v="74"/>
      <x v="2"/>
    </i>
    <i r="1">
      <x v="27"/>
    </i>
    <i r="1">
      <x v="37"/>
    </i>
    <i r="1">
      <x v="39"/>
    </i>
    <i r="1">
      <x v="55"/>
    </i>
    <i>
      <x v="75"/>
      <x v="27"/>
    </i>
    <i r="1">
      <x v="37"/>
    </i>
    <i r="1">
      <x v="55"/>
    </i>
    <i>
      <x v="76"/>
      <x v="2"/>
    </i>
    <i r="1">
      <x v="15"/>
    </i>
    <i r="1">
      <x v="37"/>
    </i>
    <i r="1">
      <x v="55"/>
    </i>
    <i r="1">
      <x v="79"/>
    </i>
    <i r="1">
      <x v="80"/>
    </i>
    <i>
      <x v="77"/>
      <x v="27"/>
    </i>
    <i r="1">
      <x v="37"/>
    </i>
    <i r="1">
      <x v="53"/>
    </i>
    <i r="1">
      <x v="55"/>
    </i>
    <i>
      <x v="78"/>
      <x v="27"/>
    </i>
    <i r="1">
      <x v="55"/>
    </i>
    <i>
      <x v="79"/>
      <x v="55"/>
    </i>
    <i>
      <x v="80"/>
      <x v="55"/>
    </i>
    <i>
      <x v="81"/>
      <x v="8"/>
    </i>
    <i>
      <x v="82"/>
      <x v="6"/>
    </i>
    <i>
      <x v="83"/>
      <x v="8"/>
    </i>
    <i r="1">
      <x v="71"/>
    </i>
    <i>
      <x v="84"/>
      <x v="8"/>
    </i>
    <i>
      <x v="85"/>
      <x v="1"/>
    </i>
    <i r="1">
      <x v="21"/>
    </i>
    <i>
      <x v="86"/>
      <x v="33"/>
    </i>
    <i>
      <x v="87"/>
      <x v="1"/>
    </i>
    <i>
      <x v="88"/>
      <x v="74"/>
    </i>
    <i r="1">
      <x v="75"/>
    </i>
    <i>
      <x v="89"/>
      <x v="27"/>
    </i>
    <i r="1">
      <x v="37"/>
    </i>
    <i>
      <x v="90"/>
      <x v="37"/>
    </i>
  </rowItems>
  <colFields count="2">
    <field x="10"/>
    <field x="-2"/>
  </colFields>
  <colItems count="1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</colItems>
  <pageFields count="2">
    <pageField fld="5" hier="-1"/>
    <pageField fld="6" hier="-1"/>
  </pageFields>
  <dataFields count="2">
    <dataField name="Min of Hpp1" fld="8" subtotal="min" baseField="4" baseItem="2"/>
    <dataField name="Max of Hpp2" fld="9" subtotal="max" baseField="4" baseItem="2"/>
  </dataFields>
  <formats count="1">
    <format dxfId="1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1:K2388" totalsRowShown="0" headerRowDxfId="28" tableBorderDxfId="27" headerRowCellStyle="Normal 2">
  <autoFilter ref="A1:K2388"/>
  <tableColumns count="11">
    <tableColumn id="1" name="No" dataDxfId="26" dataCellStyle="Normal 2">
      <calculatedColumnFormula>A1+1</calculatedColumnFormula>
    </tableColumn>
    <tableColumn id="2" name="Kode" dataDxfId="25" dataCellStyle="Normal 2"/>
    <tableColumn id="3" name="Harga" dataDxfId="24" dataCellStyle="Comma 2"/>
    <tableColumn id="4" name="Jenis Barang"/>
    <tableColumn id="5" name="Jenis Bahan" dataDxfId="23"/>
    <tableColumn id="6" name="Gender"/>
    <tableColumn id="7" name="Jenis Sol"/>
    <tableColumn id="8" name="Disc" dataDxfId="22" dataCellStyle="Comma">
      <calculatedColumnFormula>C2-(C2*30%)</calculatedColumnFormula>
    </tableColumn>
    <tableColumn id="11" name="Hpp1" dataDxfId="21" dataCellStyle="Comma">
      <calculatedColumnFormula>Table1[[#This Row],[Disc]]-(Table1[[#This Row],[Disc]]*30%)</calculatedColumnFormula>
    </tableColumn>
    <tableColumn id="9" name="Hpp2" dataDxfId="20" dataCellStyle="Comma">
      <calculatedColumnFormula>C2-(C2*30%)</calculatedColumnFormula>
    </tableColumn>
    <tableColumn id="10" name="Brand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Barang" displayName="Barang" ref="B1:B91" totalsRowShown="0" headerRowDxfId="19" dataDxfId="17" headerRowBorderDxfId="18" tableBorderDxfId="16" totalsRowBorderDxfId="15">
  <autoFilter ref="B1:B91"/>
  <tableColumns count="1">
    <tableColumn id="1" name="List Barang" dataDxfId="1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C1:C72" totalsRowShown="0" headerRowDxfId="13" headerRowBorderDxfId="12" tableBorderDxfId="11" totalsRowBorderDxfId="10">
  <autoFilter ref="C1:C72"/>
  <tableColumns count="1">
    <tableColumn id="1" name="List Bahan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E1:E10" totalsRowShown="0" headerRowDxfId="9" headerRowBorderDxfId="8" tableBorderDxfId="7" totalsRowBorderDxfId="6">
  <autoFilter ref="E1:E10"/>
  <tableColumns count="1">
    <tableColumn id="1" name="List Sol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D1:D4" totalsRowShown="0" headerRowDxfId="5" headerRowBorderDxfId="4" tableBorderDxfId="3" totalsRowBorderDxfId="2">
  <autoFilter ref="D1:D4"/>
  <tableColumns count="1">
    <tableColumn id="1" name="List Gend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8"/>
  <sheetViews>
    <sheetView workbookViewId="0">
      <selection activeCell="L12" sqref="L12"/>
    </sheetView>
  </sheetViews>
  <sheetFormatPr defaultColWidth="8.85546875" defaultRowHeight="12.75" x14ac:dyDescent="0.2"/>
  <cols>
    <col min="1" max="1" width="8" style="20" bestFit="1" customWidth="1"/>
    <col min="2" max="2" width="10.42578125" style="20" bestFit="1" customWidth="1"/>
    <col min="3" max="3" width="8.85546875" style="20"/>
    <col min="4" max="4" width="21" style="20" bestFit="1" customWidth="1"/>
    <col min="5" max="5" width="19.42578125" style="20" bestFit="1" customWidth="1"/>
    <col min="6" max="6" width="12" style="20" bestFit="1" customWidth="1"/>
    <col min="7" max="7" width="8.85546875" style="20"/>
    <col min="8" max="8" width="11.42578125" style="29" bestFit="1" customWidth="1"/>
    <col min="9" max="9" width="11.28515625" style="29" customWidth="1"/>
    <col min="10" max="10" width="11.28515625" style="29" bestFit="1" customWidth="1"/>
    <col min="11" max="11" width="10.42578125" style="20" bestFit="1" customWidth="1"/>
    <col min="12" max="12" width="13.42578125" style="20" customWidth="1"/>
    <col min="13" max="13" width="12.7109375" style="20" customWidth="1"/>
    <col min="14" max="14" width="13.42578125" style="20" customWidth="1"/>
    <col min="15" max="15" width="10.28515625" style="20" bestFit="1" customWidth="1"/>
    <col min="16" max="16" width="10.42578125" style="20" bestFit="1" customWidth="1"/>
    <col min="17" max="16384" width="8.85546875" style="20"/>
  </cols>
  <sheetData>
    <row r="1" spans="1:15" ht="13.5" x14ac:dyDescent="0.2">
      <c r="A1" s="16" t="s">
        <v>0</v>
      </c>
      <c r="B1" s="16" t="s">
        <v>1</v>
      </c>
      <c r="C1" s="17" t="s">
        <v>2</v>
      </c>
      <c r="D1" s="16" t="s">
        <v>396</v>
      </c>
      <c r="E1" s="16" t="s">
        <v>397</v>
      </c>
      <c r="F1" s="17" t="s">
        <v>398</v>
      </c>
      <c r="G1" s="27" t="s">
        <v>400</v>
      </c>
      <c r="H1" s="28" t="s">
        <v>2597</v>
      </c>
      <c r="I1" s="28" t="s">
        <v>2598</v>
      </c>
      <c r="J1" s="28" t="s">
        <v>476</v>
      </c>
      <c r="K1" s="27" t="s">
        <v>479</v>
      </c>
    </row>
    <row r="2" spans="1:15" ht="14.25" x14ac:dyDescent="0.2">
      <c r="A2" s="6">
        <v>1</v>
      </c>
      <c r="B2" s="6" t="s">
        <v>9</v>
      </c>
      <c r="C2" s="18">
        <v>101500</v>
      </c>
      <c r="D2" s="21" t="s">
        <v>415</v>
      </c>
      <c r="E2" s="21" t="s">
        <v>410</v>
      </c>
      <c r="F2" s="20" t="s">
        <v>405</v>
      </c>
      <c r="G2" s="21" t="s">
        <v>409</v>
      </c>
      <c r="H2" s="29">
        <f>C2-(C2*10%)</f>
        <v>91350</v>
      </c>
      <c r="I2" s="29">
        <f>Table1[[#This Row],[Disc]]-(Table1[[#This Row],[Disc]]*30%)</f>
        <v>63945</v>
      </c>
      <c r="J2" s="29">
        <f>Table1[[#This Row],[Hpp1]]</f>
        <v>63945</v>
      </c>
      <c r="K2" s="21" t="s">
        <v>480</v>
      </c>
      <c r="O2" s="30"/>
    </row>
    <row r="3" spans="1:15" ht="14.25" x14ac:dyDescent="0.2">
      <c r="A3" s="6">
        <f>A2+1</f>
        <v>2</v>
      </c>
      <c r="B3" s="6" t="s">
        <v>10</v>
      </c>
      <c r="C3" s="18">
        <v>104000</v>
      </c>
      <c r="D3" s="21" t="s">
        <v>415</v>
      </c>
      <c r="E3" s="21" t="s">
        <v>410</v>
      </c>
      <c r="F3" s="20" t="s">
        <v>405</v>
      </c>
      <c r="G3" s="21" t="s">
        <v>409</v>
      </c>
      <c r="H3" s="29">
        <f>C3-(C3*10%)</f>
        <v>93600</v>
      </c>
      <c r="I3" s="29">
        <f>Table1[[#This Row],[Disc]]-(Table1[[#This Row],[Disc]]*30%)</f>
        <v>65520</v>
      </c>
      <c r="J3" s="29">
        <f>Table1[[#This Row],[Hpp1]]</f>
        <v>65520</v>
      </c>
      <c r="K3" s="21" t="s">
        <v>480</v>
      </c>
    </row>
    <row r="4" spans="1:15" ht="14.25" x14ac:dyDescent="0.2">
      <c r="A4" s="6">
        <f t="shared" ref="A4:A67" si="0">A3+1</f>
        <v>3</v>
      </c>
      <c r="B4" s="6" t="s">
        <v>11</v>
      </c>
      <c r="C4" s="18">
        <v>100500</v>
      </c>
      <c r="D4" s="21" t="s">
        <v>415</v>
      </c>
      <c r="E4" s="21" t="s">
        <v>410</v>
      </c>
      <c r="F4" s="20" t="s">
        <v>405</v>
      </c>
      <c r="G4" s="21" t="s">
        <v>409</v>
      </c>
      <c r="H4" s="29">
        <f t="shared" ref="H4:H66" si="1">C4-(C4*10%)</f>
        <v>90450</v>
      </c>
      <c r="I4" s="29">
        <f>Table1[[#This Row],[Disc]]-(Table1[[#This Row],[Disc]]*30%)</f>
        <v>63315</v>
      </c>
      <c r="J4" s="29">
        <f>Table1[[#This Row],[Hpp1]]</f>
        <v>63315</v>
      </c>
      <c r="K4" s="21" t="s">
        <v>480</v>
      </c>
    </row>
    <row r="5" spans="1:15" ht="14.25" x14ac:dyDescent="0.2">
      <c r="A5" s="6">
        <f t="shared" si="0"/>
        <v>4</v>
      </c>
      <c r="B5" s="6" t="s">
        <v>12</v>
      </c>
      <c r="C5" s="18">
        <v>104000</v>
      </c>
      <c r="D5" s="21" t="s">
        <v>415</v>
      </c>
      <c r="E5" s="21" t="s">
        <v>411</v>
      </c>
      <c r="F5" s="20" t="s">
        <v>405</v>
      </c>
      <c r="G5" s="21" t="s">
        <v>408</v>
      </c>
      <c r="H5" s="29">
        <f t="shared" si="1"/>
        <v>93600</v>
      </c>
      <c r="I5" s="29">
        <f>Table1[[#This Row],[Disc]]-(Table1[[#This Row],[Disc]]*30%)</f>
        <v>65520</v>
      </c>
      <c r="J5" s="29">
        <f>Table1[[#This Row],[Hpp1]]</f>
        <v>65520</v>
      </c>
      <c r="K5" s="21" t="s">
        <v>480</v>
      </c>
    </row>
    <row r="6" spans="1:15" ht="14.25" x14ac:dyDescent="0.2">
      <c r="A6" s="6">
        <f t="shared" si="0"/>
        <v>5</v>
      </c>
      <c r="B6" s="6" t="s">
        <v>13</v>
      </c>
      <c r="C6" s="18">
        <v>100000</v>
      </c>
      <c r="D6" s="21" t="s">
        <v>415</v>
      </c>
      <c r="E6" s="21" t="s">
        <v>410</v>
      </c>
      <c r="F6" s="20" t="s">
        <v>405</v>
      </c>
      <c r="G6" s="21" t="s">
        <v>408</v>
      </c>
      <c r="H6" s="29">
        <f t="shared" si="1"/>
        <v>90000</v>
      </c>
      <c r="I6" s="29">
        <f>Table1[[#This Row],[Disc]]-(Table1[[#This Row],[Disc]]*30%)</f>
        <v>63000</v>
      </c>
      <c r="J6" s="29">
        <f>Table1[[#This Row],[Hpp1]]</f>
        <v>63000</v>
      </c>
      <c r="K6" s="21" t="s">
        <v>480</v>
      </c>
    </row>
    <row r="7" spans="1:15" ht="14.25" x14ac:dyDescent="0.2">
      <c r="A7" s="6">
        <f t="shared" si="0"/>
        <v>6</v>
      </c>
      <c r="B7" s="6" t="s">
        <v>14</v>
      </c>
      <c r="C7" s="18">
        <v>104000</v>
      </c>
      <c r="D7" s="21" t="s">
        <v>415</v>
      </c>
      <c r="E7" s="21" t="s">
        <v>410</v>
      </c>
      <c r="F7" s="20" t="s">
        <v>405</v>
      </c>
      <c r="G7" s="21" t="s">
        <v>408</v>
      </c>
      <c r="H7" s="29">
        <f t="shared" si="1"/>
        <v>93600</v>
      </c>
      <c r="I7" s="29">
        <f>Table1[[#This Row],[Disc]]-(Table1[[#This Row],[Disc]]*30%)</f>
        <v>65520</v>
      </c>
      <c r="J7" s="29">
        <f>Table1[[#This Row],[Hpp1]]</f>
        <v>65520</v>
      </c>
      <c r="K7" s="21" t="s">
        <v>480</v>
      </c>
    </row>
    <row r="8" spans="1:15" ht="14.25" x14ac:dyDescent="0.2">
      <c r="A8" s="6">
        <f t="shared" si="0"/>
        <v>7</v>
      </c>
      <c r="B8" s="6" t="s">
        <v>15</v>
      </c>
      <c r="C8" s="18">
        <v>102000</v>
      </c>
      <c r="D8" s="21" t="s">
        <v>415</v>
      </c>
      <c r="E8" s="21" t="s">
        <v>411</v>
      </c>
      <c r="F8" s="20" t="s">
        <v>405</v>
      </c>
      <c r="G8" s="21" t="s">
        <v>409</v>
      </c>
      <c r="H8" s="29">
        <f t="shared" si="1"/>
        <v>91800</v>
      </c>
      <c r="I8" s="29">
        <f>Table1[[#This Row],[Disc]]-(Table1[[#This Row],[Disc]]*30%)</f>
        <v>64260</v>
      </c>
      <c r="J8" s="29">
        <f>Table1[[#This Row],[Hpp1]]</f>
        <v>64260</v>
      </c>
      <c r="K8" s="21" t="s">
        <v>480</v>
      </c>
    </row>
    <row r="9" spans="1:15" ht="14.25" x14ac:dyDescent="0.2">
      <c r="A9" s="6">
        <f t="shared" si="0"/>
        <v>8</v>
      </c>
      <c r="B9" s="6" t="s">
        <v>16</v>
      </c>
      <c r="C9" s="18">
        <v>97000</v>
      </c>
      <c r="D9" s="21" t="s">
        <v>415</v>
      </c>
      <c r="E9" s="21" t="s">
        <v>410</v>
      </c>
      <c r="F9" s="20" t="s">
        <v>405</v>
      </c>
      <c r="G9" s="21" t="s">
        <v>409</v>
      </c>
      <c r="H9" s="29">
        <f t="shared" si="1"/>
        <v>87300</v>
      </c>
      <c r="I9" s="29">
        <f>Table1[[#This Row],[Disc]]-(Table1[[#This Row],[Disc]]*30%)</f>
        <v>61110</v>
      </c>
      <c r="J9" s="29">
        <f>Table1[[#This Row],[Hpp1]]</f>
        <v>61110</v>
      </c>
      <c r="K9" s="21" t="s">
        <v>480</v>
      </c>
    </row>
    <row r="10" spans="1:15" ht="14.25" x14ac:dyDescent="0.2">
      <c r="A10" s="6">
        <f t="shared" si="0"/>
        <v>9</v>
      </c>
      <c r="B10" s="6" t="s">
        <v>17</v>
      </c>
      <c r="C10" s="18">
        <v>114500</v>
      </c>
      <c r="D10" s="21" t="s">
        <v>415</v>
      </c>
      <c r="E10" s="21" t="s">
        <v>411</v>
      </c>
      <c r="F10" s="20" t="s">
        <v>405</v>
      </c>
      <c r="G10" s="21" t="s">
        <v>408</v>
      </c>
      <c r="H10" s="29">
        <f t="shared" si="1"/>
        <v>103050</v>
      </c>
      <c r="I10" s="29">
        <f>Table1[[#This Row],[Disc]]-(Table1[[#This Row],[Disc]]*30%)</f>
        <v>72135</v>
      </c>
      <c r="J10" s="29">
        <f>Table1[[#This Row],[Hpp1]]</f>
        <v>72135</v>
      </c>
      <c r="K10" s="21" t="s">
        <v>480</v>
      </c>
    </row>
    <row r="11" spans="1:15" ht="14.25" x14ac:dyDescent="0.2">
      <c r="A11" s="6">
        <f t="shared" si="0"/>
        <v>10</v>
      </c>
      <c r="B11" s="6" t="s">
        <v>18</v>
      </c>
      <c r="C11" s="18">
        <v>104000</v>
      </c>
      <c r="D11" s="21" t="s">
        <v>415</v>
      </c>
      <c r="E11" s="21" t="s">
        <v>410</v>
      </c>
      <c r="F11" s="20" t="s">
        <v>405</v>
      </c>
      <c r="G11" s="21" t="s">
        <v>408</v>
      </c>
      <c r="H11" s="29">
        <f t="shared" si="1"/>
        <v>93600</v>
      </c>
      <c r="I11" s="29">
        <f>Table1[[#This Row],[Disc]]-(Table1[[#This Row],[Disc]]*30%)</f>
        <v>65520</v>
      </c>
      <c r="J11" s="29">
        <f>Table1[[#This Row],[Hpp1]]</f>
        <v>65520</v>
      </c>
      <c r="K11" s="21" t="s">
        <v>480</v>
      </c>
    </row>
    <row r="12" spans="1:15" ht="14.25" x14ac:dyDescent="0.2">
      <c r="A12" s="6">
        <f t="shared" si="0"/>
        <v>11</v>
      </c>
      <c r="B12" s="6" t="s">
        <v>19</v>
      </c>
      <c r="C12" s="18">
        <v>100500</v>
      </c>
      <c r="D12" s="21" t="s">
        <v>415</v>
      </c>
      <c r="E12" s="21" t="s">
        <v>412</v>
      </c>
      <c r="F12" s="20" t="s">
        <v>405</v>
      </c>
      <c r="G12" s="21" t="s">
        <v>409</v>
      </c>
      <c r="H12" s="29">
        <f t="shared" si="1"/>
        <v>90450</v>
      </c>
      <c r="I12" s="29">
        <f>Table1[[#This Row],[Disc]]-(Table1[[#This Row],[Disc]]*30%)</f>
        <v>63315</v>
      </c>
      <c r="J12" s="29">
        <f>Table1[[#This Row],[Hpp1]]</f>
        <v>63315</v>
      </c>
      <c r="K12" s="21" t="s">
        <v>480</v>
      </c>
    </row>
    <row r="13" spans="1:15" ht="14.25" x14ac:dyDescent="0.2">
      <c r="A13" s="6">
        <f t="shared" si="0"/>
        <v>12</v>
      </c>
      <c r="B13" s="6" t="s">
        <v>20</v>
      </c>
      <c r="C13" s="18">
        <v>120000</v>
      </c>
      <c r="D13" s="21" t="s">
        <v>415</v>
      </c>
      <c r="E13" s="21" t="s">
        <v>410</v>
      </c>
      <c r="F13" s="20" t="s">
        <v>405</v>
      </c>
      <c r="G13" s="21" t="s">
        <v>408</v>
      </c>
      <c r="H13" s="29">
        <f t="shared" si="1"/>
        <v>108000</v>
      </c>
      <c r="I13" s="29">
        <f>Table1[[#This Row],[Disc]]-(Table1[[#This Row],[Disc]]*30%)</f>
        <v>75600</v>
      </c>
      <c r="J13" s="29">
        <f>Table1[[#This Row],[Hpp1]]</f>
        <v>75600</v>
      </c>
      <c r="K13" s="21" t="s">
        <v>480</v>
      </c>
    </row>
    <row r="14" spans="1:15" ht="14.25" x14ac:dyDescent="0.2">
      <c r="A14" s="6">
        <f t="shared" si="0"/>
        <v>13</v>
      </c>
      <c r="B14" s="6" t="s">
        <v>21</v>
      </c>
      <c r="C14" s="18">
        <v>104000</v>
      </c>
      <c r="D14" s="21" t="s">
        <v>415</v>
      </c>
      <c r="E14" s="21" t="s">
        <v>412</v>
      </c>
      <c r="F14" s="20" t="s">
        <v>405</v>
      </c>
      <c r="G14" s="21" t="s">
        <v>408</v>
      </c>
      <c r="H14" s="29">
        <f t="shared" si="1"/>
        <v>93600</v>
      </c>
      <c r="I14" s="29">
        <f>Table1[[#This Row],[Disc]]-(Table1[[#This Row],[Disc]]*30%)</f>
        <v>65520</v>
      </c>
      <c r="J14" s="29">
        <f>Table1[[#This Row],[Hpp1]]</f>
        <v>65520</v>
      </c>
      <c r="K14" s="21" t="s">
        <v>480</v>
      </c>
    </row>
    <row r="15" spans="1:15" ht="14.25" x14ac:dyDescent="0.2">
      <c r="A15" s="6">
        <f t="shared" si="0"/>
        <v>14</v>
      </c>
      <c r="B15" s="6" t="s">
        <v>22</v>
      </c>
      <c r="C15" s="7">
        <v>80500</v>
      </c>
      <c r="D15" s="21" t="s">
        <v>415</v>
      </c>
      <c r="E15" s="21" t="s">
        <v>412</v>
      </c>
      <c r="F15" s="20" t="s">
        <v>405</v>
      </c>
      <c r="G15" s="21" t="s">
        <v>409</v>
      </c>
      <c r="H15" s="29">
        <f t="shared" si="1"/>
        <v>72450</v>
      </c>
      <c r="I15" s="29">
        <f>Table1[[#This Row],[Disc]]-(Table1[[#This Row],[Disc]]*30%)</f>
        <v>50715</v>
      </c>
      <c r="J15" s="29">
        <f>Table1[[#This Row],[Hpp1]]</f>
        <v>50715</v>
      </c>
      <c r="K15" s="21" t="s">
        <v>480</v>
      </c>
    </row>
    <row r="16" spans="1:15" ht="14.25" x14ac:dyDescent="0.2">
      <c r="A16" s="6">
        <f t="shared" si="0"/>
        <v>15</v>
      </c>
      <c r="B16" s="6" t="s">
        <v>23</v>
      </c>
      <c r="C16" s="7">
        <v>98500</v>
      </c>
      <c r="D16" s="21" t="s">
        <v>415</v>
      </c>
      <c r="E16" s="21" t="s">
        <v>410</v>
      </c>
      <c r="F16" s="20" t="s">
        <v>405</v>
      </c>
      <c r="G16" s="21" t="s">
        <v>408</v>
      </c>
      <c r="H16" s="29">
        <f t="shared" si="1"/>
        <v>88650</v>
      </c>
      <c r="I16" s="29">
        <f>Table1[[#This Row],[Disc]]-(Table1[[#This Row],[Disc]]*30%)</f>
        <v>62055</v>
      </c>
      <c r="J16" s="29">
        <f>Table1[[#This Row],[Hpp1]]</f>
        <v>62055</v>
      </c>
      <c r="K16" s="21" t="s">
        <v>480</v>
      </c>
    </row>
    <row r="17" spans="1:11" ht="14.25" x14ac:dyDescent="0.2">
      <c r="A17" s="6">
        <f t="shared" si="0"/>
        <v>16</v>
      </c>
      <c r="B17" s="6" t="s">
        <v>24</v>
      </c>
      <c r="C17" s="7">
        <v>133000</v>
      </c>
      <c r="D17" s="21" t="s">
        <v>415</v>
      </c>
      <c r="E17" s="21" t="s">
        <v>410</v>
      </c>
      <c r="F17" s="20" t="s">
        <v>405</v>
      </c>
      <c r="G17" s="21" t="s">
        <v>408</v>
      </c>
      <c r="H17" s="29">
        <f t="shared" si="1"/>
        <v>119700</v>
      </c>
      <c r="I17" s="29">
        <f>Table1[[#This Row],[Disc]]-(Table1[[#This Row],[Disc]]*30%)</f>
        <v>83790</v>
      </c>
      <c r="J17" s="29">
        <f>Table1[[#This Row],[Hpp1]]</f>
        <v>83790</v>
      </c>
      <c r="K17" s="21" t="s">
        <v>480</v>
      </c>
    </row>
    <row r="18" spans="1:11" ht="14.25" x14ac:dyDescent="0.2">
      <c r="A18" s="6">
        <f t="shared" si="0"/>
        <v>17</v>
      </c>
      <c r="B18" s="6" t="s">
        <v>25</v>
      </c>
      <c r="C18" s="7">
        <v>111500</v>
      </c>
      <c r="D18" s="21" t="s">
        <v>415</v>
      </c>
      <c r="E18" s="21" t="s">
        <v>412</v>
      </c>
      <c r="F18" s="20" t="s">
        <v>405</v>
      </c>
      <c r="G18" s="21" t="s">
        <v>409</v>
      </c>
      <c r="H18" s="29">
        <f t="shared" si="1"/>
        <v>100350</v>
      </c>
      <c r="I18" s="29">
        <f>Table1[[#This Row],[Disc]]-(Table1[[#This Row],[Disc]]*30%)</f>
        <v>70245</v>
      </c>
      <c r="J18" s="29">
        <f>Table1[[#This Row],[Hpp1]]</f>
        <v>70245</v>
      </c>
      <c r="K18" s="21" t="s">
        <v>480</v>
      </c>
    </row>
    <row r="19" spans="1:11" ht="14.25" x14ac:dyDescent="0.2">
      <c r="A19" s="6">
        <f t="shared" si="0"/>
        <v>18</v>
      </c>
      <c r="B19" s="6" t="s">
        <v>26</v>
      </c>
      <c r="C19" s="7">
        <v>100500</v>
      </c>
      <c r="D19" s="21" t="s">
        <v>417</v>
      </c>
      <c r="E19" s="21" t="s">
        <v>410</v>
      </c>
      <c r="F19" s="20" t="s">
        <v>405</v>
      </c>
      <c r="G19" s="21" t="s">
        <v>409</v>
      </c>
      <c r="H19" s="29">
        <f t="shared" si="1"/>
        <v>90450</v>
      </c>
      <c r="I19" s="29">
        <f>Table1[[#This Row],[Disc]]-(Table1[[#This Row],[Disc]]*30%)</f>
        <v>63315</v>
      </c>
      <c r="J19" s="29">
        <f>Table1[[#This Row],[Hpp1]]</f>
        <v>63315</v>
      </c>
      <c r="K19" s="21" t="s">
        <v>480</v>
      </c>
    </row>
    <row r="20" spans="1:11" ht="14.25" x14ac:dyDescent="0.2">
      <c r="A20" s="6">
        <f t="shared" si="0"/>
        <v>19</v>
      </c>
      <c r="B20" s="6" t="s">
        <v>27</v>
      </c>
      <c r="C20" s="7">
        <v>101500</v>
      </c>
      <c r="D20" s="21" t="s">
        <v>417</v>
      </c>
      <c r="E20" s="21" t="s">
        <v>410</v>
      </c>
      <c r="F20" s="20" t="s">
        <v>405</v>
      </c>
      <c r="G20" s="21" t="s">
        <v>409</v>
      </c>
      <c r="H20" s="29">
        <f t="shared" si="1"/>
        <v>91350</v>
      </c>
      <c r="I20" s="29">
        <f>Table1[[#This Row],[Disc]]-(Table1[[#This Row],[Disc]]*30%)</f>
        <v>63945</v>
      </c>
      <c r="J20" s="29">
        <f>Table1[[#This Row],[Hpp1]]</f>
        <v>63945</v>
      </c>
      <c r="K20" s="21" t="s">
        <v>480</v>
      </c>
    </row>
    <row r="21" spans="1:11" ht="14.25" x14ac:dyDescent="0.2">
      <c r="A21" s="6">
        <f t="shared" si="0"/>
        <v>20</v>
      </c>
      <c r="B21" s="6" t="s">
        <v>28</v>
      </c>
      <c r="C21" s="7">
        <v>100500</v>
      </c>
      <c r="D21" s="21" t="s">
        <v>417</v>
      </c>
      <c r="E21" s="21" t="s">
        <v>410</v>
      </c>
      <c r="F21" s="20" t="s">
        <v>405</v>
      </c>
      <c r="G21" s="21" t="s">
        <v>409</v>
      </c>
      <c r="H21" s="29">
        <f t="shared" si="1"/>
        <v>90450</v>
      </c>
      <c r="I21" s="29">
        <f>Table1[[#This Row],[Disc]]-(Table1[[#This Row],[Disc]]*30%)</f>
        <v>63315</v>
      </c>
      <c r="J21" s="29">
        <f>Table1[[#This Row],[Hpp1]]</f>
        <v>63315</v>
      </c>
      <c r="K21" s="21" t="s">
        <v>480</v>
      </c>
    </row>
    <row r="22" spans="1:11" ht="14.25" x14ac:dyDescent="0.2">
      <c r="A22" s="6">
        <f t="shared" si="0"/>
        <v>21</v>
      </c>
      <c r="B22" s="6" t="s">
        <v>29</v>
      </c>
      <c r="C22" s="7">
        <v>111500</v>
      </c>
      <c r="D22" s="21" t="s">
        <v>414</v>
      </c>
      <c r="E22" s="21" t="s">
        <v>410</v>
      </c>
      <c r="F22" s="20" t="s">
        <v>405</v>
      </c>
      <c r="G22" s="21" t="s">
        <v>408</v>
      </c>
      <c r="H22" s="29">
        <f t="shared" si="1"/>
        <v>100350</v>
      </c>
      <c r="I22" s="29">
        <f>Table1[[#This Row],[Disc]]-(Table1[[#This Row],[Disc]]*30%)</f>
        <v>70245</v>
      </c>
      <c r="J22" s="29">
        <f>Table1[[#This Row],[Hpp1]]</f>
        <v>70245</v>
      </c>
      <c r="K22" s="21" t="s">
        <v>480</v>
      </c>
    </row>
    <row r="23" spans="1:11" ht="14.25" x14ac:dyDescent="0.2">
      <c r="A23" s="6">
        <f t="shared" si="0"/>
        <v>22</v>
      </c>
      <c r="B23" s="6" t="s">
        <v>30</v>
      </c>
      <c r="C23" s="7">
        <v>100000</v>
      </c>
      <c r="D23" s="21" t="s">
        <v>414</v>
      </c>
      <c r="E23" s="21" t="s">
        <v>410</v>
      </c>
      <c r="F23" s="20" t="s">
        <v>405</v>
      </c>
      <c r="G23" s="21" t="s">
        <v>408</v>
      </c>
      <c r="H23" s="29">
        <f t="shared" si="1"/>
        <v>90000</v>
      </c>
      <c r="I23" s="29">
        <f>Table1[[#This Row],[Disc]]-(Table1[[#This Row],[Disc]]*30%)</f>
        <v>63000</v>
      </c>
      <c r="J23" s="29">
        <f>Table1[[#This Row],[Hpp1]]</f>
        <v>63000</v>
      </c>
      <c r="K23" s="21" t="s">
        <v>480</v>
      </c>
    </row>
    <row r="24" spans="1:11" ht="14.25" x14ac:dyDescent="0.2">
      <c r="A24" s="6">
        <f t="shared" si="0"/>
        <v>23</v>
      </c>
      <c r="B24" s="6" t="s">
        <v>31</v>
      </c>
      <c r="C24" s="7">
        <v>111500</v>
      </c>
      <c r="D24" s="21" t="s">
        <v>414</v>
      </c>
      <c r="E24" s="21" t="s">
        <v>418</v>
      </c>
      <c r="F24" s="20" t="s">
        <v>405</v>
      </c>
      <c r="G24" s="21" t="s">
        <v>408</v>
      </c>
      <c r="H24" s="29">
        <f t="shared" si="1"/>
        <v>100350</v>
      </c>
      <c r="I24" s="29">
        <f>Table1[[#This Row],[Disc]]-(Table1[[#This Row],[Disc]]*30%)</f>
        <v>70245</v>
      </c>
      <c r="J24" s="29">
        <f>Table1[[#This Row],[Hpp1]]</f>
        <v>70245</v>
      </c>
      <c r="K24" s="21" t="s">
        <v>480</v>
      </c>
    </row>
    <row r="25" spans="1:11" ht="14.25" x14ac:dyDescent="0.2">
      <c r="A25" s="6">
        <f t="shared" si="0"/>
        <v>24</v>
      </c>
      <c r="B25" s="6" t="s">
        <v>32</v>
      </c>
      <c r="C25" s="7">
        <v>111500</v>
      </c>
      <c r="D25" s="21" t="s">
        <v>414</v>
      </c>
      <c r="E25" s="21" t="s">
        <v>410</v>
      </c>
      <c r="F25" s="20" t="s">
        <v>405</v>
      </c>
      <c r="G25" s="21" t="s">
        <v>408</v>
      </c>
      <c r="H25" s="29">
        <f t="shared" si="1"/>
        <v>100350</v>
      </c>
      <c r="I25" s="29">
        <f>Table1[[#This Row],[Disc]]-(Table1[[#This Row],[Disc]]*30%)</f>
        <v>70245</v>
      </c>
      <c r="J25" s="29">
        <f>Table1[[#This Row],[Hpp1]]</f>
        <v>70245</v>
      </c>
      <c r="K25" s="21" t="s">
        <v>480</v>
      </c>
    </row>
    <row r="26" spans="1:11" ht="14.25" x14ac:dyDescent="0.2">
      <c r="A26" s="6">
        <f t="shared" si="0"/>
        <v>25</v>
      </c>
      <c r="B26" s="6" t="s">
        <v>33</v>
      </c>
      <c r="C26" s="7">
        <v>133000</v>
      </c>
      <c r="D26" s="21" t="s">
        <v>414</v>
      </c>
      <c r="E26" s="21" t="s">
        <v>410</v>
      </c>
      <c r="F26" s="20" t="s">
        <v>405</v>
      </c>
      <c r="G26" s="21" t="s">
        <v>408</v>
      </c>
      <c r="H26" s="29">
        <f t="shared" si="1"/>
        <v>119700</v>
      </c>
      <c r="I26" s="29">
        <f>Table1[[#This Row],[Disc]]-(Table1[[#This Row],[Disc]]*30%)</f>
        <v>83790</v>
      </c>
      <c r="J26" s="29">
        <f>Table1[[#This Row],[Hpp1]]</f>
        <v>83790</v>
      </c>
      <c r="K26" s="21" t="s">
        <v>480</v>
      </c>
    </row>
    <row r="27" spans="1:11" ht="14.25" x14ac:dyDescent="0.2">
      <c r="A27" s="6">
        <f t="shared" si="0"/>
        <v>26</v>
      </c>
      <c r="B27" s="6" t="s">
        <v>34</v>
      </c>
      <c r="C27" s="7">
        <v>108000</v>
      </c>
      <c r="D27" s="21" t="s">
        <v>414</v>
      </c>
      <c r="E27" s="21" t="s">
        <v>410</v>
      </c>
      <c r="F27" s="20" t="s">
        <v>405</v>
      </c>
      <c r="G27" s="21" t="s">
        <v>408</v>
      </c>
      <c r="H27" s="29">
        <f t="shared" si="1"/>
        <v>97200</v>
      </c>
      <c r="I27" s="29">
        <f>Table1[[#This Row],[Disc]]-(Table1[[#This Row],[Disc]]*30%)</f>
        <v>68040</v>
      </c>
      <c r="J27" s="29">
        <f>Table1[[#This Row],[Hpp1]]</f>
        <v>68040</v>
      </c>
      <c r="K27" s="21" t="s">
        <v>480</v>
      </c>
    </row>
    <row r="28" spans="1:11" ht="14.25" x14ac:dyDescent="0.2">
      <c r="A28" s="6">
        <f t="shared" si="0"/>
        <v>27</v>
      </c>
      <c r="B28" s="6" t="s">
        <v>35</v>
      </c>
      <c r="C28" s="7">
        <v>107000</v>
      </c>
      <c r="D28" s="21" t="s">
        <v>414</v>
      </c>
      <c r="E28" s="21" t="s">
        <v>411</v>
      </c>
      <c r="F28" s="20" t="s">
        <v>405</v>
      </c>
      <c r="G28" s="21" t="s">
        <v>408</v>
      </c>
      <c r="H28" s="29">
        <f t="shared" si="1"/>
        <v>96300</v>
      </c>
      <c r="I28" s="29">
        <f>Table1[[#This Row],[Disc]]-(Table1[[#This Row],[Disc]]*30%)</f>
        <v>67410</v>
      </c>
      <c r="J28" s="29">
        <f>Table1[[#This Row],[Hpp1]]</f>
        <v>67410</v>
      </c>
      <c r="K28" s="21" t="s">
        <v>480</v>
      </c>
    </row>
    <row r="29" spans="1:11" ht="14.25" x14ac:dyDescent="0.2">
      <c r="A29" s="6">
        <f t="shared" si="0"/>
        <v>28</v>
      </c>
      <c r="B29" s="6" t="s">
        <v>36</v>
      </c>
      <c r="C29" s="7">
        <v>84500</v>
      </c>
      <c r="D29" s="21" t="s">
        <v>414</v>
      </c>
      <c r="E29" s="21" t="s">
        <v>412</v>
      </c>
      <c r="F29" s="20" t="s">
        <v>405</v>
      </c>
      <c r="G29" s="21" t="s">
        <v>409</v>
      </c>
      <c r="H29" s="29">
        <f t="shared" si="1"/>
        <v>76050</v>
      </c>
      <c r="I29" s="29">
        <f>Table1[[#This Row],[Disc]]-(Table1[[#This Row],[Disc]]*30%)</f>
        <v>53235</v>
      </c>
      <c r="J29" s="29">
        <f>Table1[[#This Row],[Hpp1]]</f>
        <v>53235</v>
      </c>
      <c r="K29" s="21" t="s">
        <v>480</v>
      </c>
    </row>
    <row r="30" spans="1:11" ht="14.25" x14ac:dyDescent="0.2">
      <c r="A30" s="6">
        <f t="shared" si="0"/>
        <v>29</v>
      </c>
      <c r="B30" s="6" t="s">
        <v>37</v>
      </c>
      <c r="C30" s="7">
        <v>104000</v>
      </c>
      <c r="D30" s="21" t="s">
        <v>414</v>
      </c>
      <c r="E30" s="21" t="s">
        <v>412</v>
      </c>
      <c r="F30" s="20" t="s">
        <v>405</v>
      </c>
      <c r="G30" s="21" t="s">
        <v>409</v>
      </c>
      <c r="H30" s="29">
        <f t="shared" si="1"/>
        <v>93600</v>
      </c>
      <c r="I30" s="29">
        <f>Table1[[#This Row],[Disc]]-(Table1[[#This Row],[Disc]]*30%)</f>
        <v>65520</v>
      </c>
      <c r="J30" s="29">
        <f>Table1[[#This Row],[Hpp1]]</f>
        <v>65520</v>
      </c>
      <c r="K30" s="21" t="s">
        <v>480</v>
      </c>
    </row>
    <row r="31" spans="1:11" ht="14.25" x14ac:dyDescent="0.2">
      <c r="A31" s="6">
        <f t="shared" si="0"/>
        <v>30</v>
      </c>
      <c r="B31" s="6" t="s">
        <v>38</v>
      </c>
      <c r="C31" s="7">
        <v>78000</v>
      </c>
      <c r="D31" s="21" t="s">
        <v>419</v>
      </c>
      <c r="E31" s="21" t="s">
        <v>410</v>
      </c>
      <c r="F31" s="20" t="s">
        <v>405</v>
      </c>
      <c r="G31" s="21" t="s">
        <v>408</v>
      </c>
      <c r="H31" s="29">
        <f t="shared" si="1"/>
        <v>70200</v>
      </c>
      <c r="I31" s="29">
        <f>Table1[[#This Row],[Disc]]-(Table1[[#This Row],[Disc]]*30%)</f>
        <v>49140</v>
      </c>
      <c r="J31" s="29">
        <f>Table1[[#This Row],[Hpp1]]</f>
        <v>49140</v>
      </c>
      <c r="K31" s="21" t="s">
        <v>480</v>
      </c>
    </row>
    <row r="32" spans="1:11" ht="14.25" x14ac:dyDescent="0.2">
      <c r="A32" s="6">
        <f t="shared" si="0"/>
        <v>31</v>
      </c>
      <c r="B32" s="6" t="s">
        <v>39</v>
      </c>
      <c r="C32" s="7">
        <v>76500</v>
      </c>
      <c r="D32" s="21" t="s">
        <v>419</v>
      </c>
      <c r="E32" s="21" t="s">
        <v>410</v>
      </c>
      <c r="F32" s="20" t="s">
        <v>405</v>
      </c>
      <c r="G32" s="21" t="s">
        <v>408</v>
      </c>
      <c r="H32" s="29">
        <f t="shared" si="1"/>
        <v>68850</v>
      </c>
      <c r="I32" s="29">
        <f>Table1[[#This Row],[Disc]]-(Table1[[#This Row],[Disc]]*30%)</f>
        <v>48195</v>
      </c>
      <c r="J32" s="29">
        <f>Table1[[#This Row],[Hpp1]]</f>
        <v>48195</v>
      </c>
      <c r="K32" s="21" t="s">
        <v>480</v>
      </c>
    </row>
    <row r="33" spans="1:11" ht="14.25" x14ac:dyDescent="0.2">
      <c r="A33" s="6">
        <f t="shared" si="0"/>
        <v>32</v>
      </c>
      <c r="B33" s="6" t="s">
        <v>40</v>
      </c>
      <c r="C33" s="7">
        <v>78000</v>
      </c>
      <c r="D33" s="21" t="s">
        <v>419</v>
      </c>
      <c r="E33" s="21" t="s">
        <v>410</v>
      </c>
      <c r="F33" s="20" t="s">
        <v>405</v>
      </c>
      <c r="G33" s="21" t="s">
        <v>408</v>
      </c>
      <c r="H33" s="29">
        <f t="shared" si="1"/>
        <v>70200</v>
      </c>
      <c r="I33" s="29">
        <f>Table1[[#This Row],[Disc]]-(Table1[[#This Row],[Disc]]*30%)</f>
        <v>49140</v>
      </c>
      <c r="J33" s="29">
        <f>Table1[[#This Row],[Hpp1]]</f>
        <v>49140</v>
      </c>
      <c r="K33" s="21" t="s">
        <v>480</v>
      </c>
    </row>
    <row r="34" spans="1:11" ht="14.25" x14ac:dyDescent="0.2">
      <c r="A34" s="6">
        <f t="shared" si="0"/>
        <v>33</v>
      </c>
      <c r="B34" s="6" t="s">
        <v>41</v>
      </c>
      <c r="C34" s="7">
        <v>81000</v>
      </c>
      <c r="D34" s="21" t="s">
        <v>419</v>
      </c>
      <c r="E34" s="21" t="s">
        <v>410</v>
      </c>
      <c r="F34" s="20" t="s">
        <v>405</v>
      </c>
      <c r="G34" s="21" t="s">
        <v>408</v>
      </c>
      <c r="H34" s="29">
        <f t="shared" si="1"/>
        <v>72900</v>
      </c>
      <c r="I34" s="29">
        <f>Table1[[#This Row],[Disc]]-(Table1[[#This Row],[Disc]]*30%)</f>
        <v>51030</v>
      </c>
      <c r="J34" s="29">
        <f>Table1[[#This Row],[Hpp1]]</f>
        <v>51030</v>
      </c>
      <c r="K34" s="21" t="s">
        <v>480</v>
      </c>
    </row>
    <row r="35" spans="1:11" ht="14.25" x14ac:dyDescent="0.2">
      <c r="A35" s="6">
        <f t="shared" si="0"/>
        <v>34</v>
      </c>
      <c r="B35" s="6" t="s">
        <v>42</v>
      </c>
      <c r="C35" s="7">
        <v>81000</v>
      </c>
      <c r="D35" s="21" t="s">
        <v>419</v>
      </c>
      <c r="E35" s="21" t="s">
        <v>410</v>
      </c>
      <c r="F35" s="20" t="s">
        <v>405</v>
      </c>
      <c r="G35" s="21" t="s">
        <v>408</v>
      </c>
      <c r="H35" s="29">
        <f t="shared" si="1"/>
        <v>72900</v>
      </c>
      <c r="I35" s="29">
        <f>Table1[[#This Row],[Disc]]-(Table1[[#This Row],[Disc]]*30%)</f>
        <v>51030</v>
      </c>
      <c r="J35" s="29">
        <f>Table1[[#This Row],[Hpp1]]</f>
        <v>51030</v>
      </c>
      <c r="K35" s="21" t="s">
        <v>480</v>
      </c>
    </row>
    <row r="36" spans="1:11" ht="14.25" x14ac:dyDescent="0.2">
      <c r="A36" s="6">
        <f t="shared" si="0"/>
        <v>35</v>
      </c>
      <c r="B36" s="6" t="s">
        <v>43</v>
      </c>
      <c r="C36" s="7">
        <v>76500</v>
      </c>
      <c r="D36" s="21" t="s">
        <v>420</v>
      </c>
      <c r="E36" s="21" t="s">
        <v>413</v>
      </c>
      <c r="F36" s="20" t="s">
        <v>405</v>
      </c>
      <c r="G36" s="21" t="s">
        <v>409</v>
      </c>
      <c r="H36" s="29">
        <f t="shared" si="1"/>
        <v>68850</v>
      </c>
      <c r="I36" s="29">
        <f>Table1[[#This Row],[Disc]]-(Table1[[#This Row],[Disc]]*30%)</f>
        <v>48195</v>
      </c>
      <c r="J36" s="29">
        <f>Table1[[#This Row],[Hpp1]]</f>
        <v>48195</v>
      </c>
      <c r="K36" s="21" t="s">
        <v>480</v>
      </c>
    </row>
    <row r="37" spans="1:11" ht="14.25" x14ac:dyDescent="0.2">
      <c r="A37" s="6">
        <f t="shared" si="0"/>
        <v>36</v>
      </c>
      <c r="B37" s="6" t="s">
        <v>44</v>
      </c>
      <c r="C37" s="7">
        <v>76500</v>
      </c>
      <c r="D37" s="21" t="s">
        <v>420</v>
      </c>
      <c r="E37" s="21" t="s">
        <v>413</v>
      </c>
      <c r="F37" s="20" t="s">
        <v>405</v>
      </c>
      <c r="G37" s="21" t="s">
        <v>409</v>
      </c>
      <c r="H37" s="29">
        <f t="shared" si="1"/>
        <v>68850</v>
      </c>
      <c r="I37" s="29">
        <f>Table1[[#This Row],[Disc]]-(Table1[[#This Row],[Disc]]*30%)</f>
        <v>48195</v>
      </c>
      <c r="J37" s="29">
        <f>Table1[[#This Row],[Hpp1]]</f>
        <v>48195</v>
      </c>
      <c r="K37" s="21" t="s">
        <v>480</v>
      </c>
    </row>
    <row r="38" spans="1:11" ht="14.25" x14ac:dyDescent="0.2">
      <c r="A38" s="6">
        <f t="shared" si="0"/>
        <v>37</v>
      </c>
      <c r="B38" s="6" t="s">
        <v>45</v>
      </c>
      <c r="C38" s="7">
        <v>76500</v>
      </c>
      <c r="D38" s="21" t="s">
        <v>420</v>
      </c>
      <c r="E38" s="21" t="s">
        <v>413</v>
      </c>
      <c r="F38" s="20" t="s">
        <v>405</v>
      </c>
      <c r="G38" s="21" t="s">
        <v>409</v>
      </c>
      <c r="H38" s="29">
        <f t="shared" si="1"/>
        <v>68850</v>
      </c>
      <c r="I38" s="29">
        <f>Table1[[#This Row],[Disc]]-(Table1[[#This Row],[Disc]]*30%)</f>
        <v>48195</v>
      </c>
      <c r="J38" s="29">
        <f>Table1[[#This Row],[Hpp1]]</f>
        <v>48195</v>
      </c>
      <c r="K38" s="21" t="s">
        <v>480</v>
      </c>
    </row>
    <row r="39" spans="1:11" ht="14.25" x14ac:dyDescent="0.2">
      <c r="A39" s="6">
        <f t="shared" si="0"/>
        <v>38</v>
      </c>
      <c r="B39" s="6" t="s">
        <v>46</v>
      </c>
      <c r="C39" s="7">
        <v>76500</v>
      </c>
      <c r="D39" s="21" t="s">
        <v>420</v>
      </c>
      <c r="E39" s="21" t="s">
        <v>413</v>
      </c>
      <c r="F39" s="20" t="s">
        <v>405</v>
      </c>
      <c r="G39" s="21" t="s">
        <v>409</v>
      </c>
      <c r="H39" s="29">
        <f t="shared" si="1"/>
        <v>68850</v>
      </c>
      <c r="I39" s="29">
        <f>Table1[[#This Row],[Disc]]-(Table1[[#This Row],[Disc]]*30%)</f>
        <v>48195</v>
      </c>
      <c r="J39" s="29">
        <f>Table1[[#This Row],[Hpp1]]</f>
        <v>48195</v>
      </c>
      <c r="K39" s="21" t="s">
        <v>480</v>
      </c>
    </row>
    <row r="40" spans="1:11" ht="14.25" x14ac:dyDescent="0.2">
      <c r="A40" s="6">
        <f t="shared" si="0"/>
        <v>39</v>
      </c>
      <c r="B40" s="6" t="s">
        <v>47</v>
      </c>
      <c r="C40" s="7">
        <v>97000</v>
      </c>
      <c r="D40" s="21" t="s">
        <v>421</v>
      </c>
      <c r="E40" s="21" t="s">
        <v>412</v>
      </c>
      <c r="F40" s="20" t="s">
        <v>405</v>
      </c>
      <c r="G40" s="21" t="s">
        <v>409</v>
      </c>
      <c r="H40" s="29">
        <f t="shared" si="1"/>
        <v>87300</v>
      </c>
      <c r="I40" s="29">
        <f>Table1[[#This Row],[Disc]]-(Table1[[#This Row],[Disc]]*30%)</f>
        <v>61110</v>
      </c>
      <c r="J40" s="29">
        <f>Table1[[#This Row],[Hpp1]]</f>
        <v>61110</v>
      </c>
      <c r="K40" s="21" t="s">
        <v>480</v>
      </c>
    </row>
    <row r="41" spans="1:11" ht="14.25" x14ac:dyDescent="0.2">
      <c r="A41" s="6">
        <f t="shared" si="0"/>
        <v>40</v>
      </c>
      <c r="B41" s="6" t="s">
        <v>48</v>
      </c>
      <c r="C41" s="7">
        <v>88500</v>
      </c>
      <c r="D41" s="21" t="s">
        <v>421</v>
      </c>
      <c r="E41" s="21" t="s">
        <v>411</v>
      </c>
      <c r="F41" s="20" t="s">
        <v>405</v>
      </c>
      <c r="G41" s="21" t="s">
        <v>409</v>
      </c>
      <c r="H41" s="29">
        <f t="shared" si="1"/>
        <v>79650</v>
      </c>
      <c r="I41" s="29">
        <f>Table1[[#This Row],[Disc]]-(Table1[[#This Row],[Disc]]*30%)</f>
        <v>55755</v>
      </c>
      <c r="J41" s="29">
        <f>Table1[[#This Row],[Hpp1]]</f>
        <v>55755</v>
      </c>
      <c r="K41" s="21" t="s">
        <v>480</v>
      </c>
    </row>
    <row r="42" spans="1:11" ht="14.25" x14ac:dyDescent="0.2">
      <c r="A42" s="6">
        <f t="shared" si="0"/>
        <v>41</v>
      </c>
      <c r="B42" s="6" t="s">
        <v>49</v>
      </c>
      <c r="C42" s="7">
        <v>97000</v>
      </c>
      <c r="D42" s="21" t="s">
        <v>421</v>
      </c>
      <c r="E42" s="21" t="s">
        <v>412</v>
      </c>
      <c r="F42" s="20" t="s">
        <v>405</v>
      </c>
      <c r="G42" s="21" t="s">
        <v>409</v>
      </c>
      <c r="H42" s="29">
        <f t="shared" si="1"/>
        <v>87300</v>
      </c>
      <c r="I42" s="29">
        <f>Table1[[#This Row],[Disc]]-(Table1[[#This Row],[Disc]]*30%)</f>
        <v>61110</v>
      </c>
      <c r="J42" s="29">
        <f>Table1[[#This Row],[Hpp1]]</f>
        <v>61110</v>
      </c>
      <c r="K42" s="21" t="s">
        <v>480</v>
      </c>
    </row>
    <row r="43" spans="1:11" ht="14.25" x14ac:dyDescent="0.2">
      <c r="A43" s="6">
        <f t="shared" si="0"/>
        <v>42</v>
      </c>
      <c r="B43" s="6" t="s">
        <v>50</v>
      </c>
      <c r="C43" s="7">
        <v>111500</v>
      </c>
      <c r="D43" s="21" t="s">
        <v>421</v>
      </c>
      <c r="E43" s="21" t="s">
        <v>410</v>
      </c>
      <c r="F43" s="20" t="s">
        <v>405</v>
      </c>
      <c r="G43" s="21" t="s">
        <v>409</v>
      </c>
      <c r="H43" s="29">
        <f t="shared" si="1"/>
        <v>100350</v>
      </c>
      <c r="I43" s="29">
        <f>Table1[[#This Row],[Disc]]-(Table1[[#This Row],[Disc]]*30%)</f>
        <v>70245</v>
      </c>
      <c r="J43" s="29">
        <f>Table1[[#This Row],[Hpp1]]</f>
        <v>70245</v>
      </c>
      <c r="K43" s="21" t="s">
        <v>480</v>
      </c>
    </row>
    <row r="44" spans="1:11" ht="14.25" x14ac:dyDescent="0.2">
      <c r="A44" s="6">
        <f t="shared" si="0"/>
        <v>43</v>
      </c>
      <c r="B44" s="6" t="s">
        <v>51</v>
      </c>
      <c r="C44" s="7">
        <v>107000</v>
      </c>
      <c r="D44" s="21" t="s">
        <v>421</v>
      </c>
      <c r="E44" s="21" t="s">
        <v>411</v>
      </c>
      <c r="F44" s="20" t="s">
        <v>405</v>
      </c>
      <c r="G44" s="21" t="s">
        <v>409</v>
      </c>
      <c r="H44" s="29">
        <f t="shared" si="1"/>
        <v>96300</v>
      </c>
      <c r="I44" s="29">
        <f>Table1[[#This Row],[Disc]]-(Table1[[#This Row],[Disc]]*30%)</f>
        <v>67410</v>
      </c>
      <c r="J44" s="29">
        <f>Table1[[#This Row],[Hpp1]]</f>
        <v>67410</v>
      </c>
      <c r="K44" s="21" t="s">
        <v>480</v>
      </c>
    </row>
    <row r="45" spans="1:11" ht="14.25" x14ac:dyDescent="0.2">
      <c r="A45" s="6">
        <f t="shared" si="0"/>
        <v>44</v>
      </c>
      <c r="B45" s="6" t="s">
        <v>52</v>
      </c>
      <c r="C45" s="7">
        <v>111500</v>
      </c>
      <c r="D45" s="21" t="s">
        <v>421</v>
      </c>
      <c r="E45" s="21" t="s">
        <v>410</v>
      </c>
      <c r="F45" s="20" t="s">
        <v>405</v>
      </c>
      <c r="G45" s="21" t="s">
        <v>409</v>
      </c>
      <c r="H45" s="29">
        <f t="shared" si="1"/>
        <v>100350</v>
      </c>
      <c r="I45" s="29">
        <f>Table1[[#This Row],[Disc]]-(Table1[[#This Row],[Disc]]*30%)</f>
        <v>70245</v>
      </c>
      <c r="J45" s="29">
        <f>Table1[[#This Row],[Hpp1]]</f>
        <v>70245</v>
      </c>
      <c r="K45" s="21" t="s">
        <v>480</v>
      </c>
    </row>
    <row r="46" spans="1:11" ht="14.25" x14ac:dyDescent="0.2">
      <c r="A46" s="6">
        <f t="shared" si="0"/>
        <v>45</v>
      </c>
      <c r="B46" s="6" t="s">
        <v>53</v>
      </c>
      <c r="C46" s="7">
        <v>108500</v>
      </c>
      <c r="D46" s="21" t="s">
        <v>421</v>
      </c>
      <c r="E46" s="21" t="s">
        <v>410</v>
      </c>
      <c r="F46" s="20" t="s">
        <v>405</v>
      </c>
      <c r="G46" s="21" t="s">
        <v>409</v>
      </c>
      <c r="H46" s="29">
        <f t="shared" si="1"/>
        <v>97650</v>
      </c>
      <c r="I46" s="29">
        <f>Table1[[#This Row],[Disc]]-(Table1[[#This Row],[Disc]]*30%)</f>
        <v>68355</v>
      </c>
      <c r="J46" s="29">
        <f>Table1[[#This Row],[Hpp1]]</f>
        <v>68355</v>
      </c>
      <c r="K46" s="21" t="s">
        <v>480</v>
      </c>
    </row>
    <row r="47" spans="1:11" ht="14.25" x14ac:dyDescent="0.2">
      <c r="A47" s="6">
        <f t="shared" si="0"/>
        <v>46</v>
      </c>
      <c r="B47" s="6" t="s">
        <v>54</v>
      </c>
      <c r="C47" s="7">
        <v>95500</v>
      </c>
      <c r="D47" s="21" t="s">
        <v>421</v>
      </c>
      <c r="E47" s="21" t="s">
        <v>410</v>
      </c>
      <c r="F47" s="20" t="s">
        <v>405</v>
      </c>
      <c r="G47" s="21" t="s">
        <v>408</v>
      </c>
      <c r="H47" s="29">
        <f t="shared" si="1"/>
        <v>85950</v>
      </c>
      <c r="I47" s="29">
        <f>Table1[[#This Row],[Disc]]-(Table1[[#This Row],[Disc]]*30%)</f>
        <v>60165</v>
      </c>
      <c r="J47" s="29">
        <f>Table1[[#This Row],[Hpp1]]</f>
        <v>60165</v>
      </c>
      <c r="K47" s="21" t="s">
        <v>480</v>
      </c>
    </row>
    <row r="48" spans="1:11" ht="14.25" x14ac:dyDescent="0.2">
      <c r="A48" s="6">
        <f t="shared" si="0"/>
        <v>47</v>
      </c>
      <c r="B48" s="6" t="s">
        <v>55</v>
      </c>
      <c r="C48" s="7">
        <v>95500</v>
      </c>
      <c r="D48" s="21" t="s">
        <v>421</v>
      </c>
      <c r="E48" s="21" t="s">
        <v>410</v>
      </c>
      <c r="F48" s="20" t="s">
        <v>405</v>
      </c>
      <c r="G48" s="21" t="s">
        <v>409</v>
      </c>
      <c r="H48" s="29">
        <f t="shared" si="1"/>
        <v>85950</v>
      </c>
      <c r="I48" s="29">
        <f>Table1[[#This Row],[Disc]]-(Table1[[#This Row],[Disc]]*30%)</f>
        <v>60165</v>
      </c>
      <c r="J48" s="29">
        <f>Table1[[#This Row],[Hpp1]]</f>
        <v>60165</v>
      </c>
      <c r="K48" s="21" t="s">
        <v>480</v>
      </c>
    </row>
    <row r="49" spans="1:11" ht="14.25" x14ac:dyDescent="0.2">
      <c r="A49" s="6">
        <f t="shared" si="0"/>
        <v>48</v>
      </c>
      <c r="B49" s="6" t="s">
        <v>56</v>
      </c>
      <c r="C49" s="7">
        <v>97000</v>
      </c>
      <c r="D49" s="21" t="s">
        <v>421</v>
      </c>
      <c r="E49" s="21" t="s">
        <v>410</v>
      </c>
      <c r="F49" s="20" t="s">
        <v>405</v>
      </c>
      <c r="G49" s="21" t="s">
        <v>408</v>
      </c>
      <c r="H49" s="29">
        <f t="shared" si="1"/>
        <v>87300</v>
      </c>
      <c r="I49" s="29">
        <f>Table1[[#This Row],[Disc]]-(Table1[[#This Row],[Disc]]*30%)</f>
        <v>61110</v>
      </c>
      <c r="J49" s="29">
        <f>Table1[[#This Row],[Hpp1]]</f>
        <v>61110</v>
      </c>
      <c r="K49" s="21" t="s">
        <v>480</v>
      </c>
    </row>
    <row r="50" spans="1:11" ht="14.25" x14ac:dyDescent="0.2">
      <c r="A50" s="6">
        <f t="shared" si="0"/>
        <v>49</v>
      </c>
      <c r="B50" s="6" t="s">
        <v>57</v>
      </c>
      <c r="C50" s="7">
        <v>111500</v>
      </c>
      <c r="D50" s="21" t="s">
        <v>421</v>
      </c>
      <c r="E50" s="21" t="s">
        <v>410</v>
      </c>
      <c r="F50" s="20" t="s">
        <v>405</v>
      </c>
      <c r="G50" s="21" t="s">
        <v>409</v>
      </c>
      <c r="H50" s="29">
        <f t="shared" si="1"/>
        <v>100350</v>
      </c>
      <c r="I50" s="29">
        <f>Table1[[#This Row],[Disc]]-(Table1[[#This Row],[Disc]]*30%)</f>
        <v>70245</v>
      </c>
      <c r="J50" s="29">
        <f>Table1[[#This Row],[Hpp1]]</f>
        <v>70245</v>
      </c>
      <c r="K50" s="21" t="s">
        <v>480</v>
      </c>
    </row>
    <row r="51" spans="1:11" ht="14.25" x14ac:dyDescent="0.2">
      <c r="A51" s="6">
        <f t="shared" si="0"/>
        <v>50</v>
      </c>
      <c r="B51" s="6" t="s">
        <v>58</v>
      </c>
      <c r="C51" s="7">
        <v>97500</v>
      </c>
      <c r="D51" s="21" t="s">
        <v>421</v>
      </c>
      <c r="E51" s="21" t="s">
        <v>411</v>
      </c>
      <c r="F51" s="20" t="s">
        <v>405</v>
      </c>
      <c r="G51" s="21" t="s">
        <v>409</v>
      </c>
      <c r="H51" s="29">
        <f t="shared" si="1"/>
        <v>87750</v>
      </c>
      <c r="I51" s="29">
        <f>Table1[[#This Row],[Disc]]-(Table1[[#This Row],[Disc]]*30%)</f>
        <v>61425</v>
      </c>
      <c r="J51" s="29">
        <f>Table1[[#This Row],[Hpp1]]</f>
        <v>61425</v>
      </c>
      <c r="K51" s="21" t="s">
        <v>480</v>
      </c>
    </row>
    <row r="52" spans="1:11" ht="14.25" x14ac:dyDescent="0.2">
      <c r="A52" s="6">
        <f t="shared" si="0"/>
        <v>51</v>
      </c>
      <c r="B52" s="6" t="s">
        <v>59</v>
      </c>
      <c r="C52" s="7">
        <v>94000</v>
      </c>
      <c r="D52" s="21" t="s">
        <v>421</v>
      </c>
      <c r="E52" s="21" t="s">
        <v>411</v>
      </c>
      <c r="F52" s="20" t="s">
        <v>405</v>
      </c>
      <c r="G52" s="21" t="s">
        <v>409</v>
      </c>
      <c r="H52" s="29">
        <f t="shared" si="1"/>
        <v>84600</v>
      </c>
      <c r="I52" s="29">
        <f>Table1[[#This Row],[Disc]]-(Table1[[#This Row],[Disc]]*30%)</f>
        <v>59220</v>
      </c>
      <c r="J52" s="29">
        <f>Table1[[#This Row],[Hpp1]]</f>
        <v>59220</v>
      </c>
      <c r="K52" s="21" t="s">
        <v>480</v>
      </c>
    </row>
    <row r="53" spans="1:11" ht="14.25" x14ac:dyDescent="0.2">
      <c r="A53" s="6">
        <f t="shared" si="0"/>
        <v>52</v>
      </c>
      <c r="B53" s="6" t="s">
        <v>60</v>
      </c>
      <c r="C53" s="7">
        <v>93500</v>
      </c>
      <c r="D53" s="21" t="s">
        <v>421</v>
      </c>
      <c r="E53" s="21" t="s">
        <v>410</v>
      </c>
      <c r="F53" s="20" t="s">
        <v>405</v>
      </c>
      <c r="G53" s="21" t="s">
        <v>409</v>
      </c>
      <c r="H53" s="29">
        <f t="shared" si="1"/>
        <v>84150</v>
      </c>
      <c r="I53" s="29">
        <f>Table1[[#This Row],[Disc]]-(Table1[[#This Row],[Disc]]*30%)</f>
        <v>58905</v>
      </c>
      <c r="J53" s="29">
        <f>Table1[[#This Row],[Hpp1]]</f>
        <v>58905</v>
      </c>
      <c r="K53" s="21" t="s">
        <v>480</v>
      </c>
    </row>
    <row r="54" spans="1:11" ht="14.25" x14ac:dyDescent="0.2">
      <c r="A54" s="6">
        <f t="shared" si="0"/>
        <v>53</v>
      </c>
      <c r="B54" s="6" t="s">
        <v>61</v>
      </c>
      <c r="C54" s="7">
        <v>101500</v>
      </c>
      <c r="D54" s="21" t="s">
        <v>421</v>
      </c>
      <c r="E54" s="21" t="s">
        <v>410</v>
      </c>
      <c r="F54" s="20" t="s">
        <v>405</v>
      </c>
      <c r="G54" s="21" t="s">
        <v>409</v>
      </c>
      <c r="H54" s="29">
        <f t="shared" si="1"/>
        <v>91350</v>
      </c>
      <c r="I54" s="29">
        <f>Table1[[#This Row],[Disc]]-(Table1[[#This Row],[Disc]]*30%)</f>
        <v>63945</v>
      </c>
      <c r="J54" s="29">
        <f>Table1[[#This Row],[Hpp1]]</f>
        <v>63945</v>
      </c>
      <c r="K54" s="21" t="s">
        <v>480</v>
      </c>
    </row>
    <row r="55" spans="1:11" ht="14.25" x14ac:dyDescent="0.2">
      <c r="A55" s="6">
        <f t="shared" si="0"/>
        <v>54</v>
      </c>
      <c r="B55" s="6" t="s">
        <v>62</v>
      </c>
      <c r="C55" s="7">
        <v>94000</v>
      </c>
      <c r="D55" s="21" t="s">
        <v>421</v>
      </c>
      <c r="E55" s="21" t="s">
        <v>410</v>
      </c>
      <c r="F55" s="20" t="s">
        <v>405</v>
      </c>
      <c r="G55" s="21" t="s">
        <v>408</v>
      </c>
      <c r="H55" s="29">
        <f t="shared" si="1"/>
        <v>84600</v>
      </c>
      <c r="I55" s="29">
        <f>Table1[[#This Row],[Disc]]-(Table1[[#This Row],[Disc]]*30%)</f>
        <v>59220</v>
      </c>
      <c r="J55" s="29">
        <f>Table1[[#This Row],[Hpp1]]</f>
        <v>59220</v>
      </c>
      <c r="K55" s="21" t="s">
        <v>480</v>
      </c>
    </row>
    <row r="56" spans="1:11" ht="14.25" x14ac:dyDescent="0.2">
      <c r="A56" s="6">
        <f t="shared" si="0"/>
        <v>55</v>
      </c>
      <c r="B56" s="6" t="s">
        <v>63</v>
      </c>
      <c r="C56" s="7">
        <v>95500</v>
      </c>
      <c r="D56" s="21" t="s">
        <v>422</v>
      </c>
      <c r="E56" s="21" t="s">
        <v>412</v>
      </c>
      <c r="F56" s="20" t="s">
        <v>405</v>
      </c>
      <c r="G56" s="21" t="s">
        <v>409</v>
      </c>
      <c r="H56" s="29">
        <f t="shared" si="1"/>
        <v>85950</v>
      </c>
      <c r="I56" s="29">
        <f>Table1[[#This Row],[Disc]]-(Table1[[#This Row],[Disc]]*30%)</f>
        <v>60165</v>
      </c>
      <c r="J56" s="29">
        <f>Table1[[#This Row],[Hpp1]]</f>
        <v>60165</v>
      </c>
      <c r="K56" s="21" t="s">
        <v>480</v>
      </c>
    </row>
    <row r="57" spans="1:11" ht="14.25" x14ac:dyDescent="0.2">
      <c r="A57" s="6">
        <f t="shared" si="0"/>
        <v>56</v>
      </c>
      <c r="B57" s="6" t="s">
        <v>64</v>
      </c>
      <c r="C57" s="7">
        <v>93500</v>
      </c>
      <c r="D57" s="21" t="s">
        <v>422</v>
      </c>
      <c r="E57" s="21" t="s">
        <v>412</v>
      </c>
      <c r="F57" s="20" t="s">
        <v>405</v>
      </c>
      <c r="G57" s="21" t="s">
        <v>409</v>
      </c>
      <c r="H57" s="29">
        <f t="shared" si="1"/>
        <v>84150</v>
      </c>
      <c r="I57" s="29">
        <f>Table1[[#This Row],[Disc]]-(Table1[[#This Row],[Disc]]*30%)</f>
        <v>58905</v>
      </c>
      <c r="J57" s="29">
        <f>Table1[[#This Row],[Hpp1]]</f>
        <v>58905</v>
      </c>
      <c r="K57" s="21" t="s">
        <v>480</v>
      </c>
    </row>
    <row r="58" spans="1:11" ht="14.25" x14ac:dyDescent="0.2">
      <c r="A58" s="6">
        <f t="shared" si="0"/>
        <v>57</v>
      </c>
      <c r="B58" s="6" t="s">
        <v>65</v>
      </c>
      <c r="C58" s="7">
        <v>83000</v>
      </c>
      <c r="D58" s="21" t="s">
        <v>422</v>
      </c>
      <c r="E58" s="21" t="s">
        <v>410</v>
      </c>
      <c r="F58" s="20" t="s">
        <v>405</v>
      </c>
      <c r="G58" s="21" t="s">
        <v>409</v>
      </c>
      <c r="H58" s="29">
        <f t="shared" si="1"/>
        <v>74700</v>
      </c>
      <c r="I58" s="29">
        <f>Table1[[#This Row],[Disc]]-(Table1[[#This Row],[Disc]]*30%)</f>
        <v>52290</v>
      </c>
      <c r="J58" s="29">
        <f>Table1[[#This Row],[Hpp1]]</f>
        <v>52290</v>
      </c>
      <c r="K58" s="21" t="s">
        <v>480</v>
      </c>
    </row>
    <row r="59" spans="1:11" ht="14.25" x14ac:dyDescent="0.2">
      <c r="A59" s="6">
        <f t="shared" si="0"/>
        <v>58</v>
      </c>
      <c r="B59" s="6" t="s">
        <v>66</v>
      </c>
      <c r="C59" s="7">
        <v>111500</v>
      </c>
      <c r="D59" s="21" t="s">
        <v>422</v>
      </c>
      <c r="E59" s="21" t="s">
        <v>410</v>
      </c>
      <c r="F59" s="20" t="s">
        <v>405</v>
      </c>
      <c r="G59" s="21" t="s">
        <v>408</v>
      </c>
      <c r="H59" s="29">
        <f t="shared" si="1"/>
        <v>100350</v>
      </c>
      <c r="I59" s="29">
        <f>Table1[[#This Row],[Disc]]-(Table1[[#This Row],[Disc]]*30%)</f>
        <v>70245</v>
      </c>
      <c r="J59" s="29">
        <f>Table1[[#This Row],[Hpp1]]</f>
        <v>70245</v>
      </c>
      <c r="K59" s="21" t="s">
        <v>480</v>
      </c>
    </row>
    <row r="60" spans="1:11" ht="14.25" x14ac:dyDescent="0.2">
      <c r="A60" s="6">
        <f t="shared" si="0"/>
        <v>59</v>
      </c>
      <c r="B60" s="6" t="s">
        <v>67</v>
      </c>
      <c r="C60" s="7">
        <v>94000</v>
      </c>
      <c r="D60" s="21" t="s">
        <v>422</v>
      </c>
      <c r="E60" s="21" t="s">
        <v>410</v>
      </c>
      <c r="F60" s="20" t="s">
        <v>405</v>
      </c>
      <c r="G60" s="21" t="s">
        <v>409</v>
      </c>
      <c r="H60" s="29">
        <f t="shared" si="1"/>
        <v>84600</v>
      </c>
      <c r="I60" s="29">
        <f>Table1[[#This Row],[Disc]]-(Table1[[#This Row],[Disc]]*30%)</f>
        <v>59220</v>
      </c>
      <c r="J60" s="29">
        <f>Table1[[#This Row],[Hpp1]]</f>
        <v>59220</v>
      </c>
      <c r="K60" s="21" t="s">
        <v>480</v>
      </c>
    </row>
    <row r="61" spans="1:11" ht="14.25" x14ac:dyDescent="0.2">
      <c r="A61" s="6">
        <f t="shared" si="0"/>
        <v>60</v>
      </c>
      <c r="B61" s="6" t="s">
        <v>68</v>
      </c>
      <c r="C61" s="7">
        <v>83000</v>
      </c>
      <c r="D61" s="21" t="s">
        <v>422</v>
      </c>
      <c r="E61" s="21" t="s">
        <v>410</v>
      </c>
      <c r="F61" s="20" t="s">
        <v>405</v>
      </c>
      <c r="G61" s="21" t="s">
        <v>409</v>
      </c>
      <c r="H61" s="29">
        <f t="shared" si="1"/>
        <v>74700</v>
      </c>
      <c r="I61" s="29">
        <f>Table1[[#This Row],[Disc]]-(Table1[[#This Row],[Disc]]*30%)</f>
        <v>52290</v>
      </c>
      <c r="J61" s="29">
        <f>Table1[[#This Row],[Hpp1]]</f>
        <v>52290</v>
      </c>
      <c r="K61" s="21" t="s">
        <v>480</v>
      </c>
    </row>
    <row r="62" spans="1:11" ht="14.25" x14ac:dyDescent="0.2">
      <c r="A62" s="6">
        <f t="shared" si="0"/>
        <v>61</v>
      </c>
      <c r="B62" s="6" t="s">
        <v>69</v>
      </c>
      <c r="C62" s="7">
        <v>95500</v>
      </c>
      <c r="D62" s="21" t="s">
        <v>422</v>
      </c>
      <c r="E62" s="21" t="s">
        <v>410</v>
      </c>
      <c r="F62" s="20" t="s">
        <v>405</v>
      </c>
      <c r="G62" s="21" t="s">
        <v>408</v>
      </c>
      <c r="H62" s="29">
        <f t="shared" si="1"/>
        <v>85950</v>
      </c>
      <c r="I62" s="29">
        <f>Table1[[#This Row],[Disc]]-(Table1[[#This Row],[Disc]]*30%)</f>
        <v>60165</v>
      </c>
      <c r="J62" s="29">
        <f>Table1[[#This Row],[Hpp1]]</f>
        <v>60165</v>
      </c>
      <c r="K62" s="21" t="s">
        <v>480</v>
      </c>
    </row>
    <row r="63" spans="1:11" ht="14.25" x14ac:dyDescent="0.2">
      <c r="A63" s="6">
        <f t="shared" si="0"/>
        <v>62</v>
      </c>
      <c r="B63" s="6" t="s">
        <v>70</v>
      </c>
      <c r="C63" s="7">
        <v>93500</v>
      </c>
      <c r="D63" s="21" t="s">
        <v>422</v>
      </c>
      <c r="E63" s="21" t="s">
        <v>410</v>
      </c>
      <c r="F63" s="20" t="s">
        <v>405</v>
      </c>
      <c r="G63" s="21" t="s">
        <v>408</v>
      </c>
      <c r="H63" s="29">
        <f t="shared" si="1"/>
        <v>84150</v>
      </c>
      <c r="I63" s="29">
        <f>Table1[[#This Row],[Disc]]-(Table1[[#This Row],[Disc]]*30%)</f>
        <v>58905</v>
      </c>
      <c r="J63" s="29">
        <f>Table1[[#This Row],[Hpp1]]</f>
        <v>58905</v>
      </c>
      <c r="K63" s="21" t="s">
        <v>480</v>
      </c>
    </row>
    <row r="64" spans="1:11" ht="14.25" x14ac:dyDescent="0.2">
      <c r="A64" s="6">
        <f t="shared" si="0"/>
        <v>63</v>
      </c>
      <c r="B64" s="6" t="s">
        <v>71</v>
      </c>
      <c r="C64" s="7">
        <v>93500</v>
      </c>
      <c r="D64" s="21" t="s">
        <v>422</v>
      </c>
      <c r="E64" s="21" t="s">
        <v>410</v>
      </c>
      <c r="F64" s="20" t="s">
        <v>405</v>
      </c>
      <c r="G64" s="21" t="s">
        <v>408</v>
      </c>
      <c r="H64" s="29">
        <f t="shared" si="1"/>
        <v>84150</v>
      </c>
      <c r="I64" s="29">
        <f>Table1[[#This Row],[Disc]]-(Table1[[#This Row],[Disc]]*30%)</f>
        <v>58905</v>
      </c>
      <c r="J64" s="29">
        <f>Table1[[#This Row],[Hpp1]]</f>
        <v>58905</v>
      </c>
      <c r="K64" s="21" t="s">
        <v>480</v>
      </c>
    </row>
    <row r="65" spans="1:11" ht="14.25" x14ac:dyDescent="0.2">
      <c r="A65" s="6">
        <f t="shared" si="0"/>
        <v>64</v>
      </c>
      <c r="B65" s="6" t="s">
        <v>72</v>
      </c>
      <c r="C65" s="7">
        <v>104000</v>
      </c>
      <c r="D65" s="21" t="s">
        <v>422</v>
      </c>
      <c r="E65" s="21" t="s">
        <v>410</v>
      </c>
      <c r="F65" s="20" t="s">
        <v>405</v>
      </c>
      <c r="G65" s="21" t="s">
        <v>409</v>
      </c>
      <c r="H65" s="29">
        <f t="shared" si="1"/>
        <v>93600</v>
      </c>
      <c r="I65" s="29">
        <f>Table1[[#This Row],[Disc]]-(Table1[[#This Row],[Disc]]*30%)</f>
        <v>65520</v>
      </c>
      <c r="J65" s="29">
        <f>Table1[[#This Row],[Hpp1]]</f>
        <v>65520</v>
      </c>
      <c r="K65" s="21" t="s">
        <v>480</v>
      </c>
    </row>
    <row r="66" spans="1:11" ht="14.25" x14ac:dyDescent="0.2">
      <c r="A66" s="6">
        <f t="shared" si="0"/>
        <v>65</v>
      </c>
      <c r="B66" s="6" t="s">
        <v>73</v>
      </c>
      <c r="C66" s="7">
        <v>97000</v>
      </c>
      <c r="D66" s="21" t="s">
        <v>422</v>
      </c>
      <c r="E66" s="21" t="s">
        <v>410</v>
      </c>
      <c r="F66" s="20" t="s">
        <v>405</v>
      </c>
      <c r="G66" s="21" t="s">
        <v>408</v>
      </c>
      <c r="H66" s="29">
        <f t="shared" si="1"/>
        <v>87300</v>
      </c>
      <c r="I66" s="29">
        <f>Table1[[#This Row],[Disc]]-(Table1[[#This Row],[Disc]]*30%)</f>
        <v>61110</v>
      </c>
      <c r="J66" s="29">
        <f>Table1[[#This Row],[Hpp1]]</f>
        <v>61110</v>
      </c>
      <c r="K66" s="21" t="s">
        <v>480</v>
      </c>
    </row>
    <row r="67" spans="1:11" ht="14.25" x14ac:dyDescent="0.2">
      <c r="A67" s="6">
        <f t="shared" si="0"/>
        <v>66</v>
      </c>
      <c r="B67" s="6" t="s">
        <v>74</v>
      </c>
      <c r="C67" s="7">
        <v>111500</v>
      </c>
      <c r="D67" s="21" t="s">
        <v>422</v>
      </c>
      <c r="E67" s="21" t="s">
        <v>410</v>
      </c>
      <c r="F67" s="20" t="s">
        <v>405</v>
      </c>
      <c r="G67" s="21" t="s">
        <v>423</v>
      </c>
      <c r="H67" s="29">
        <f t="shared" ref="H67:H130" si="2">C67-(C67*10%)</f>
        <v>100350</v>
      </c>
      <c r="I67" s="29">
        <f>Table1[[#This Row],[Disc]]-(Table1[[#This Row],[Disc]]*30%)</f>
        <v>70245</v>
      </c>
      <c r="J67" s="29">
        <f>Table1[[#This Row],[Hpp1]]</f>
        <v>70245</v>
      </c>
      <c r="K67" s="21" t="s">
        <v>480</v>
      </c>
    </row>
    <row r="68" spans="1:11" ht="14.25" x14ac:dyDescent="0.2">
      <c r="A68" s="6">
        <f t="shared" ref="A68:A131" si="3">A67+1</f>
        <v>67</v>
      </c>
      <c r="B68" s="6" t="s">
        <v>75</v>
      </c>
      <c r="C68" s="7">
        <v>75000</v>
      </c>
      <c r="D68" s="21" t="s">
        <v>424</v>
      </c>
      <c r="E68" s="21" t="s">
        <v>410</v>
      </c>
      <c r="F68" s="20" t="s">
        <v>405</v>
      </c>
      <c r="G68" s="21" t="s">
        <v>408</v>
      </c>
      <c r="H68" s="29">
        <f t="shared" si="2"/>
        <v>67500</v>
      </c>
      <c r="I68" s="29">
        <f>Table1[[#This Row],[Disc]]-(Table1[[#This Row],[Disc]]*30%)</f>
        <v>47250</v>
      </c>
      <c r="J68" s="29">
        <f>Table1[[#This Row],[Hpp1]]</f>
        <v>47250</v>
      </c>
      <c r="K68" s="21" t="s">
        <v>480</v>
      </c>
    </row>
    <row r="69" spans="1:11" ht="14.25" x14ac:dyDescent="0.2">
      <c r="A69" s="6">
        <f t="shared" si="3"/>
        <v>68</v>
      </c>
      <c r="B69" s="6" t="s">
        <v>76</v>
      </c>
      <c r="C69" s="7">
        <v>73000</v>
      </c>
      <c r="D69" s="21" t="s">
        <v>424</v>
      </c>
      <c r="E69" s="21" t="s">
        <v>410</v>
      </c>
      <c r="F69" s="20" t="s">
        <v>405</v>
      </c>
      <c r="G69" s="21" t="s">
        <v>408</v>
      </c>
      <c r="H69" s="29">
        <f t="shared" si="2"/>
        <v>65700</v>
      </c>
      <c r="I69" s="29">
        <f>Table1[[#This Row],[Disc]]-(Table1[[#This Row],[Disc]]*30%)</f>
        <v>45990</v>
      </c>
      <c r="J69" s="29">
        <f>Table1[[#This Row],[Hpp1]]</f>
        <v>45990</v>
      </c>
      <c r="K69" s="21" t="s">
        <v>480</v>
      </c>
    </row>
    <row r="70" spans="1:11" ht="14.25" x14ac:dyDescent="0.2">
      <c r="A70" s="6">
        <f t="shared" si="3"/>
        <v>69</v>
      </c>
      <c r="B70" s="6" t="s">
        <v>77</v>
      </c>
      <c r="C70" s="7">
        <v>89500</v>
      </c>
      <c r="D70" s="21" t="s">
        <v>424</v>
      </c>
      <c r="E70" s="21" t="s">
        <v>410</v>
      </c>
      <c r="F70" s="20" t="s">
        <v>405</v>
      </c>
      <c r="G70" s="21" t="s">
        <v>408</v>
      </c>
      <c r="H70" s="29">
        <f t="shared" si="2"/>
        <v>80550</v>
      </c>
      <c r="I70" s="29">
        <f>Table1[[#This Row],[Disc]]-(Table1[[#This Row],[Disc]]*30%)</f>
        <v>56385</v>
      </c>
      <c r="J70" s="29">
        <f>Table1[[#This Row],[Hpp1]]</f>
        <v>56385</v>
      </c>
      <c r="K70" s="21" t="s">
        <v>480</v>
      </c>
    </row>
    <row r="71" spans="1:11" ht="14.25" x14ac:dyDescent="0.2">
      <c r="A71" s="6">
        <f t="shared" si="3"/>
        <v>70</v>
      </c>
      <c r="B71" s="6" t="s">
        <v>78</v>
      </c>
      <c r="C71" s="7">
        <v>89500</v>
      </c>
      <c r="D71" s="21" t="s">
        <v>424</v>
      </c>
      <c r="E71" s="21" t="s">
        <v>410</v>
      </c>
      <c r="F71" s="20" t="s">
        <v>405</v>
      </c>
      <c r="G71" s="21" t="s">
        <v>408</v>
      </c>
      <c r="H71" s="29">
        <f t="shared" si="2"/>
        <v>80550</v>
      </c>
      <c r="I71" s="29">
        <f>Table1[[#This Row],[Disc]]-(Table1[[#This Row],[Disc]]*30%)</f>
        <v>56385</v>
      </c>
      <c r="J71" s="29">
        <f>Table1[[#This Row],[Hpp1]]</f>
        <v>56385</v>
      </c>
      <c r="K71" s="21" t="s">
        <v>480</v>
      </c>
    </row>
    <row r="72" spans="1:11" ht="14.25" x14ac:dyDescent="0.2">
      <c r="A72" s="6">
        <f t="shared" si="3"/>
        <v>71</v>
      </c>
      <c r="B72" s="6" t="s">
        <v>79</v>
      </c>
      <c r="C72" s="7">
        <v>69500</v>
      </c>
      <c r="D72" s="21" t="s">
        <v>425</v>
      </c>
      <c r="E72" s="21" t="s">
        <v>413</v>
      </c>
      <c r="F72" s="20" t="s">
        <v>405</v>
      </c>
      <c r="G72" s="21" t="s">
        <v>409</v>
      </c>
      <c r="H72" s="29">
        <f t="shared" si="2"/>
        <v>62550</v>
      </c>
      <c r="I72" s="29">
        <f>Table1[[#This Row],[Disc]]-(Table1[[#This Row],[Disc]]*30%)</f>
        <v>43785</v>
      </c>
      <c r="J72" s="29">
        <f>Table1[[#This Row],[Hpp1]]</f>
        <v>43785</v>
      </c>
      <c r="K72" s="21" t="s">
        <v>480</v>
      </c>
    </row>
    <row r="73" spans="1:11" ht="14.25" x14ac:dyDescent="0.2">
      <c r="A73" s="6">
        <f t="shared" si="3"/>
        <v>72</v>
      </c>
      <c r="B73" s="6" t="s">
        <v>80</v>
      </c>
      <c r="C73" s="7">
        <v>69500</v>
      </c>
      <c r="D73" s="21" t="s">
        <v>425</v>
      </c>
      <c r="E73" s="21" t="s">
        <v>413</v>
      </c>
      <c r="F73" s="20" t="s">
        <v>405</v>
      </c>
      <c r="G73" s="21" t="s">
        <v>409</v>
      </c>
      <c r="H73" s="29">
        <f t="shared" si="2"/>
        <v>62550</v>
      </c>
      <c r="I73" s="29">
        <f>Table1[[#This Row],[Disc]]-(Table1[[#This Row],[Disc]]*30%)</f>
        <v>43785</v>
      </c>
      <c r="J73" s="29">
        <f>Table1[[#This Row],[Hpp1]]</f>
        <v>43785</v>
      </c>
      <c r="K73" s="21" t="s">
        <v>480</v>
      </c>
    </row>
    <row r="74" spans="1:11" ht="14.25" x14ac:dyDescent="0.2">
      <c r="A74" s="6">
        <f t="shared" si="3"/>
        <v>73</v>
      </c>
      <c r="B74" s="6" t="s">
        <v>81</v>
      </c>
      <c r="C74" s="7">
        <v>89500</v>
      </c>
      <c r="D74" s="21" t="s">
        <v>421</v>
      </c>
      <c r="E74" s="21" t="s">
        <v>426</v>
      </c>
      <c r="F74" s="20" t="s">
        <v>405</v>
      </c>
      <c r="G74" s="21" t="s">
        <v>409</v>
      </c>
      <c r="H74" s="29">
        <f t="shared" si="2"/>
        <v>80550</v>
      </c>
      <c r="I74" s="29">
        <f>Table1[[#This Row],[Disc]]-(Table1[[#This Row],[Disc]]*30%)</f>
        <v>56385</v>
      </c>
      <c r="J74" s="29">
        <f>Table1[[#This Row],[Hpp1]]</f>
        <v>56385</v>
      </c>
      <c r="K74" s="21" t="s">
        <v>480</v>
      </c>
    </row>
    <row r="75" spans="1:11" ht="14.25" x14ac:dyDescent="0.2">
      <c r="A75" s="6">
        <f t="shared" si="3"/>
        <v>74</v>
      </c>
      <c r="B75" s="6" t="s">
        <v>82</v>
      </c>
      <c r="C75" s="7">
        <v>81000</v>
      </c>
      <c r="D75" s="21" t="s">
        <v>421</v>
      </c>
      <c r="E75" s="21" t="s">
        <v>426</v>
      </c>
      <c r="F75" s="20" t="s">
        <v>405</v>
      </c>
      <c r="G75" s="21" t="s">
        <v>408</v>
      </c>
      <c r="H75" s="29">
        <f t="shared" si="2"/>
        <v>72900</v>
      </c>
      <c r="I75" s="29">
        <f>Table1[[#This Row],[Disc]]-(Table1[[#This Row],[Disc]]*30%)</f>
        <v>51030</v>
      </c>
      <c r="J75" s="29">
        <f>Table1[[#This Row],[Hpp1]]</f>
        <v>51030</v>
      </c>
      <c r="K75" s="21" t="s">
        <v>480</v>
      </c>
    </row>
    <row r="76" spans="1:11" ht="14.25" x14ac:dyDescent="0.2">
      <c r="A76" s="6">
        <f t="shared" si="3"/>
        <v>75</v>
      </c>
      <c r="B76" s="6" t="s">
        <v>83</v>
      </c>
      <c r="C76" s="7">
        <v>92500</v>
      </c>
      <c r="D76" s="21" t="s">
        <v>421</v>
      </c>
      <c r="E76" s="21" t="s">
        <v>426</v>
      </c>
      <c r="F76" s="20" t="s">
        <v>405</v>
      </c>
      <c r="G76" s="21" t="s">
        <v>409</v>
      </c>
      <c r="H76" s="29">
        <f t="shared" si="2"/>
        <v>83250</v>
      </c>
      <c r="I76" s="29">
        <f>Table1[[#This Row],[Disc]]-(Table1[[#This Row],[Disc]]*30%)</f>
        <v>58275</v>
      </c>
      <c r="J76" s="29">
        <f>Table1[[#This Row],[Hpp1]]</f>
        <v>58275</v>
      </c>
      <c r="K76" s="21" t="s">
        <v>480</v>
      </c>
    </row>
    <row r="77" spans="1:11" ht="14.25" x14ac:dyDescent="0.2">
      <c r="A77" s="6">
        <f t="shared" si="3"/>
        <v>76</v>
      </c>
      <c r="B77" s="6" t="s">
        <v>84</v>
      </c>
      <c r="C77" s="7">
        <v>85500</v>
      </c>
      <c r="D77" s="21" t="s">
        <v>421</v>
      </c>
      <c r="E77" s="21" t="s">
        <v>410</v>
      </c>
      <c r="F77" s="20" t="s">
        <v>405</v>
      </c>
      <c r="G77" s="21" t="s">
        <v>427</v>
      </c>
      <c r="H77" s="29">
        <f t="shared" si="2"/>
        <v>76950</v>
      </c>
      <c r="I77" s="29">
        <f>Table1[[#This Row],[Disc]]-(Table1[[#This Row],[Disc]]*30%)</f>
        <v>53865</v>
      </c>
      <c r="J77" s="29">
        <f>Table1[[#This Row],[Hpp1]]</f>
        <v>53865</v>
      </c>
      <c r="K77" s="21" t="s">
        <v>480</v>
      </c>
    </row>
    <row r="78" spans="1:11" ht="14.25" x14ac:dyDescent="0.2">
      <c r="A78" s="6">
        <f t="shared" si="3"/>
        <v>77</v>
      </c>
      <c r="B78" s="6" t="s">
        <v>85</v>
      </c>
      <c r="C78" s="7">
        <v>95000</v>
      </c>
      <c r="D78" s="21" t="s">
        <v>421</v>
      </c>
      <c r="E78" s="21" t="s">
        <v>410</v>
      </c>
      <c r="F78" s="20" t="s">
        <v>405</v>
      </c>
      <c r="G78" s="21" t="s">
        <v>409</v>
      </c>
      <c r="H78" s="29">
        <f t="shared" si="2"/>
        <v>85500</v>
      </c>
      <c r="I78" s="29">
        <f>Table1[[#This Row],[Disc]]-(Table1[[#This Row],[Disc]]*30%)</f>
        <v>59850</v>
      </c>
      <c r="J78" s="29">
        <f>Table1[[#This Row],[Hpp1]]</f>
        <v>59850</v>
      </c>
      <c r="K78" s="21" t="s">
        <v>480</v>
      </c>
    </row>
    <row r="79" spans="1:11" ht="14.25" x14ac:dyDescent="0.2">
      <c r="A79" s="6">
        <f t="shared" si="3"/>
        <v>78</v>
      </c>
      <c r="B79" s="6" t="s">
        <v>86</v>
      </c>
      <c r="C79" s="7">
        <v>89500</v>
      </c>
      <c r="D79" s="21" t="s">
        <v>421</v>
      </c>
      <c r="E79" s="21" t="s">
        <v>412</v>
      </c>
      <c r="F79" s="20" t="s">
        <v>405</v>
      </c>
      <c r="G79" s="21" t="s">
        <v>409</v>
      </c>
      <c r="H79" s="29">
        <f t="shared" si="2"/>
        <v>80550</v>
      </c>
      <c r="I79" s="29">
        <f>Table1[[#This Row],[Disc]]-(Table1[[#This Row],[Disc]]*30%)</f>
        <v>56385</v>
      </c>
      <c r="J79" s="29">
        <f>Table1[[#This Row],[Hpp1]]</f>
        <v>56385</v>
      </c>
      <c r="K79" s="21" t="s">
        <v>480</v>
      </c>
    </row>
    <row r="80" spans="1:11" ht="14.25" x14ac:dyDescent="0.2">
      <c r="A80" s="6">
        <f t="shared" si="3"/>
        <v>79</v>
      </c>
      <c r="B80" s="6" t="s">
        <v>87</v>
      </c>
      <c r="C80" s="7">
        <v>84000</v>
      </c>
      <c r="D80" s="21" t="s">
        <v>421</v>
      </c>
      <c r="E80" s="21" t="s">
        <v>410</v>
      </c>
      <c r="F80" s="20" t="s">
        <v>405</v>
      </c>
      <c r="G80" s="21" t="s">
        <v>408</v>
      </c>
      <c r="H80" s="29">
        <f t="shared" si="2"/>
        <v>75600</v>
      </c>
      <c r="I80" s="29">
        <f>Table1[[#This Row],[Disc]]-(Table1[[#This Row],[Disc]]*30%)</f>
        <v>52920</v>
      </c>
      <c r="J80" s="29">
        <f>Table1[[#This Row],[Hpp1]]</f>
        <v>52920</v>
      </c>
      <c r="K80" s="21" t="s">
        <v>480</v>
      </c>
    </row>
    <row r="81" spans="1:11" ht="14.25" x14ac:dyDescent="0.2">
      <c r="A81" s="6">
        <f t="shared" si="3"/>
        <v>80</v>
      </c>
      <c r="B81" s="6" t="s">
        <v>88</v>
      </c>
      <c r="C81" s="7">
        <v>89500</v>
      </c>
      <c r="D81" s="21" t="s">
        <v>421</v>
      </c>
      <c r="E81" s="21" t="s">
        <v>410</v>
      </c>
      <c r="F81" s="20" t="s">
        <v>405</v>
      </c>
      <c r="G81" s="21" t="s">
        <v>409</v>
      </c>
      <c r="H81" s="29">
        <f t="shared" si="2"/>
        <v>80550</v>
      </c>
      <c r="I81" s="29">
        <f>Table1[[#This Row],[Disc]]-(Table1[[#This Row],[Disc]]*30%)</f>
        <v>56385</v>
      </c>
      <c r="J81" s="29">
        <f>Table1[[#This Row],[Hpp1]]</f>
        <v>56385</v>
      </c>
      <c r="K81" s="21" t="s">
        <v>480</v>
      </c>
    </row>
    <row r="82" spans="1:11" ht="14.25" x14ac:dyDescent="0.2">
      <c r="A82" s="6">
        <f t="shared" si="3"/>
        <v>81</v>
      </c>
      <c r="B82" s="6" t="s">
        <v>89</v>
      </c>
      <c r="C82" s="7">
        <v>82500</v>
      </c>
      <c r="D82" s="21" t="s">
        <v>422</v>
      </c>
      <c r="E82" s="21" t="s">
        <v>410</v>
      </c>
      <c r="F82" s="20" t="s">
        <v>405</v>
      </c>
      <c r="G82" s="21" t="s">
        <v>408</v>
      </c>
      <c r="H82" s="29">
        <f t="shared" si="2"/>
        <v>74250</v>
      </c>
      <c r="I82" s="29">
        <f>Table1[[#This Row],[Disc]]-(Table1[[#This Row],[Disc]]*30%)</f>
        <v>51975</v>
      </c>
      <c r="J82" s="29">
        <f>Table1[[#This Row],[Hpp1]]</f>
        <v>51975</v>
      </c>
      <c r="K82" s="21" t="s">
        <v>480</v>
      </c>
    </row>
    <row r="83" spans="1:11" ht="14.25" x14ac:dyDescent="0.2">
      <c r="A83" s="6">
        <f t="shared" si="3"/>
        <v>82</v>
      </c>
      <c r="B83" s="6" t="s">
        <v>90</v>
      </c>
      <c r="C83" s="7">
        <v>79500</v>
      </c>
      <c r="D83" s="21" t="s">
        <v>422</v>
      </c>
      <c r="E83" s="21" t="s">
        <v>410</v>
      </c>
      <c r="F83" s="20" t="s">
        <v>405</v>
      </c>
      <c r="G83" s="21" t="s">
        <v>408</v>
      </c>
      <c r="H83" s="29">
        <f t="shared" si="2"/>
        <v>71550</v>
      </c>
      <c r="I83" s="29">
        <f>Table1[[#This Row],[Disc]]-(Table1[[#This Row],[Disc]]*30%)</f>
        <v>50085</v>
      </c>
      <c r="J83" s="29">
        <f>Table1[[#This Row],[Hpp1]]</f>
        <v>50085</v>
      </c>
      <c r="K83" s="21" t="s">
        <v>480</v>
      </c>
    </row>
    <row r="84" spans="1:11" ht="14.25" x14ac:dyDescent="0.2">
      <c r="A84" s="6">
        <f t="shared" si="3"/>
        <v>83</v>
      </c>
      <c r="B84" s="6" t="s">
        <v>91</v>
      </c>
      <c r="C84" s="7">
        <v>97000</v>
      </c>
      <c r="D84" s="21" t="s">
        <v>422</v>
      </c>
      <c r="E84" s="21" t="s">
        <v>410</v>
      </c>
      <c r="F84" s="20" t="s">
        <v>405</v>
      </c>
      <c r="G84" s="21" t="s">
        <v>408</v>
      </c>
      <c r="H84" s="29">
        <f t="shared" si="2"/>
        <v>87300</v>
      </c>
      <c r="I84" s="29">
        <f>Table1[[#This Row],[Disc]]-(Table1[[#This Row],[Disc]]*30%)</f>
        <v>61110</v>
      </c>
      <c r="J84" s="29">
        <f>Table1[[#This Row],[Hpp1]]</f>
        <v>61110</v>
      </c>
      <c r="K84" s="21" t="s">
        <v>480</v>
      </c>
    </row>
    <row r="85" spans="1:11" ht="14.25" x14ac:dyDescent="0.2">
      <c r="A85" s="6">
        <f t="shared" si="3"/>
        <v>84</v>
      </c>
      <c r="B85" s="6" t="s">
        <v>92</v>
      </c>
      <c r="C85" s="7">
        <v>97000</v>
      </c>
      <c r="D85" s="21" t="s">
        <v>422</v>
      </c>
      <c r="E85" s="21" t="s">
        <v>410</v>
      </c>
      <c r="F85" s="20" t="s">
        <v>405</v>
      </c>
      <c r="G85" s="21" t="s">
        <v>408</v>
      </c>
      <c r="H85" s="29">
        <f t="shared" si="2"/>
        <v>87300</v>
      </c>
      <c r="I85" s="29">
        <f>Table1[[#This Row],[Disc]]-(Table1[[#This Row],[Disc]]*30%)</f>
        <v>61110</v>
      </c>
      <c r="J85" s="29">
        <f>Table1[[#This Row],[Hpp1]]</f>
        <v>61110</v>
      </c>
      <c r="K85" s="21" t="s">
        <v>480</v>
      </c>
    </row>
    <row r="86" spans="1:11" ht="14.25" x14ac:dyDescent="0.2">
      <c r="A86" s="6">
        <f t="shared" si="3"/>
        <v>85</v>
      </c>
      <c r="B86" s="6" t="s">
        <v>93</v>
      </c>
      <c r="C86" s="7">
        <v>88500</v>
      </c>
      <c r="D86" s="21" t="s">
        <v>422</v>
      </c>
      <c r="E86" s="21" t="s">
        <v>410</v>
      </c>
      <c r="F86" s="20" t="s">
        <v>405</v>
      </c>
      <c r="G86" s="21" t="s">
        <v>427</v>
      </c>
      <c r="H86" s="29">
        <f t="shared" si="2"/>
        <v>79650</v>
      </c>
      <c r="I86" s="29">
        <f>Table1[[#This Row],[Disc]]-(Table1[[#This Row],[Disc]]*30%)</f>
        <v>55755</v>
      </c>
      <c r="J86" s="29">
        <f>Table1[[#This Row],[Hpp1]]</f>
        <v>55755</v>
      </c>
      <c r="K86" s="21" t="s">
        <v>480</v>
      </c>
    </row>
    <row r="87" spans="1:11" ht="14.25" x14ac:dyDescent="0.2">
      <c r="A87" s="6">
        <f t="shared" si="3"/>
        <v>86</v>
      </c>
      <c r="B87" s="6" t="s">
        <v>94</v>
      </c>
      <c r="C87" s="7">
        <v>85500</v>
      </c>
      <c r="D87" s="21" t="s">
        <v>422</v>
      </c>
      <c r="E87" s="21" t="s">
        <v>410</v>
      </c>
      <c r="F87" s="20" t="s">
        <v>405</v>
      </c>
      <c r="G87" s="21" t="s">
        <v>408</v>
      </c>
      <c r="H87" s="29">
        <f t="shared" si="2"/>
        <v>76950</v>
      </c>
      <c r="I87" s="29">
        <f>Table1[[#This Row],[Disc]]-(Table1[[#This Row],[Disc]]*30%)</f>
        <v>53865</v>
      </c>
      <c r="J87" s="29">
        <f>Table1[[#This Row],[Hpp1]]</f>
        <v>53865</v>
      </c>
      <c r="K87" s="21" t="s">
        <v>480</v>
      </c>
    </row>
    <row r="88" spans="1:11" ht="14.25" x14ac:dyDescent="0.2">
      <c r="A88" s="6">
        <f t="shared" si="3"/>
        <v>87</v>
      </c>
      <c r="B88" s="6" t="s">
        <v>95</v>
      </c>
      <c r="C88" s="7">
        <v>82500</v>
      </c>
      <c r="D88" s="21" t="s">
        <v>422</v>
      </c>
      <c r="E88" s="21" t="s">
        <v>410</v>
      </c>
      <c r="F88" s="20" t="s">
        <v>405</v>
      </c>
      <c r="G88" s="21" t="s">
        <v>408</v>
      </c>
      <c r="H88" s="29">
        <f t="shared" si="2"/>
        <v>74250</v>
      </c>
      <c r="I88" s="29">
        <f>Table1[[#This Row],[Disc]]-(Table1[[#This Row],[Disc]]*30%)</f>
        <v>51975</v>
      </c>
      <c r="J88" s="29">
        <f>Table1[[#This Row],[Hpp1]]</f>
        <v>51975</v>
      </c>
      <c r="K88" s="21" t="s">
        <v>480</v>
      </c>
    </row>
    <row r="89" spans="1:11" ht="14.25" x14ac:dyDescent="0.2">
      <c r="A89" s="6">
        <f t="shared" si="3"/>
        <v>88</v>
      </c>
      <c r="B89" s="6" t="s">
        <v>96</v>
      </c>
      <c r="C89" s="7">
        <v>85500</v>
      </c>
      <c r="D89" s="21" t="s">
        <v>424</v>
      </c>
      <c r="E89" s="21" t="s">
        <v>410</v>
      </c>
      <c r="F89" s="20" t="s">
        <v>405</v>
      </c>
      <c r="G89" s="21" t="s">
        <v>427</v>
      </c>
      <c r="H89" s="29">
        <f t="shared" si="2"/>
        <v>76950</v>
      </c>
      <c r="I89" s="29">
        <f>Table1[[#This Row],[Disc]]-(Table1[[#This Row],[Disc]]*30%)</f>
        <v>53865</v>
      </c>
      <c r="J89" s="29">
        <f>Table1[[#This Row],[Hpp1]]</f>
        <v>53865</v>
      </c>
      <c r="K89" s="21" t="s">
        <v>480</v>
      </c>
    </row>
    <row r="90" spans="1:11" ht="14.25" x14ac:dyDescent="0.2">
      <c r="A90" s="6">
        <f t="shared" si="3"/>
        <v>89</v>
      </c>
      <c r="B90" s="6" t="s">
        <v>97</v>
      </c>
      <c r="C90" s="7">
        <v>85500</v>
      </c>
      <c r="D90" s="21" t="s">
        <v>424</v>
      </c>
      <c r="E90" s="21" t="s">
        <v>410</v>
      </c>
      <c r="F90" s="20" t="s">
        <v>405</v>
      </c>
      <c r="G90" s="21" t="s">
        <v>427</v>
      </c>
      <c r="H90" s="29">
        <f t="shared" si="2"/>
        <v>76950</v>
      </c>
      <c r="I90" s="29">
        <f>Table1[[#This Row],[Disc]]-(Table1[[#This Row],[Disc]]*30%)</f>
        <v>53865</v>
      </c>
      <c r="J90" s="29">
        <f>Table1[[#This Row],[Hpp1]]</f>
        <v>53865</v>
      </c>
      <c r="K90" s="21" t="s">
        <v>480</v>
      </c>
    </row>
    <row r="91" spans="1:11" ht="14.25" x14ac:dyDescent="0.2">
      <c r="A91" s="6">
        <f t="shared" si="3"/>
        <v>90</v>
      </c>
      <c r="B91" s="6" t="s">
        <v>98</v>
      </c>
      <c r="C91" s="7">
        <v>71000</v>
      </c>
      <c r="D91" s="21" t="s">
        <v>424</v>
      </c>
      <c r="E91" s="21" t="s">
        <v>410</v>
      </c>
      <c r="F91" s="20" t="s">
        <v>405</v>
      </c>
      <c r="G91" s="21" t="s">
        <v>408</v>
      </c>
      <c r="H91" s="29">
        <f t="shared" si="2"/>
        <v>63900</v>
      </c>
      <c r="I91" s="29">
        <f>Table1[[#This Row],[Disc]]-(Table1[[#This Row],[Disc]]*30%)</f>
        <v>44730</v>
      </c>
      <c r="J91" s="29">
        <f>Table1[[#This Row],[Hpp1]]</f>
        <v>44730</v>
      </c>
      <c r="K91" s="21" t="s">
        <v>480</v>
      </c>
    </row>
    <row r="92" spans="1:11" ht="14.25" x14ac:dyDescent="0.2">
      <c r="A92" s="6">
        <f t="shared" si="3"/>
        <v>91</v>
      </c>
      <c r="B92" s="6" t="s">
        <v>99</v>
      </c>
      <c r="C92" s="7">
        <v>85500</v>
      </c>
      <c r="D92" s="21" t="s">
        <v>424</v>
      </c>
      <c r="E92" s="21" t="s">
        <v>410</v>
      </c>
      <c r="F92" s="20" t="s">
        <v>405</v>
      </c>
      <c r="G92" s="21" t="s">
        <v>409</v>
      </c>
      <c r="H92" s="29">
        <f t="shared" si="2"/>
        <v>76950</v>
      </c>
      <c r="I92" s="29">
        <f>Table1[[#This Row],[Disc]]-(Table1[[#This Row],[Disc]]*30%)</f>
        <v>53865</v>
      </c>
      <c r="J92" s="29">
        <f>Table1[[#This Row],[Hpp1]]</f>
        <v>53865</v>
      </c>
      <c r="K92" s="21" t="s">
        <v>480</v>
      </c>
    </row>
    <row r="93" spans="1:11" ht="14.25" x14ac:dyDescent="0.2">
      <c r="A93" s="6">
        <f t="shared" si="3"/>
        <v>92</v>
      </c>
      <c r="B93" s="6" t="s">
        <v>100</v>
      </c>
      <c r="C93" s="7">
        <v>101500</v>
      </c>
      <c r="D93" s="21" t="s">
        <v>415</v>
      </c>
      <c r="E93" s="21" t="s">
        <v>410</v>
      </c>
      <c r="F93" s="20" t="s">
        <v>406</v>
      </c>
      <c r="G93" s="21" t="s">
        <v>409</v>
      </c>
      <c r="H93" s="29">
        <f t="shared" si="2"/>
        <v>91350</v>
      </c>
      <c r="I93" s="29">
        <f>Table1[[#This Row],[Disc]]-(Table1[[#This Row],[Disc]]*30%)</f>
        <v>63945</v>
      </c>
      <c r="J93" s="29">
        <f>Table1[[#This Row],[Hpp1]]</f>
        <v>63945</v>
      </c>
      <c r="K93" s="21" t="s">
        <v>480</v>
      </c>
    </row>
    <row r="94" spans="1:11" ht="14.25" x14ac:dyDescent="0.2">
      <c r="A94" s="6">
        <f t="shared" si="3"/>
        <v>93</v>
      </c>
      <c r="B94" s="6" t="s">
        <v>101</v>
      </c>
      <c r="C94" s="7">
        <v>103500</v>
      </c>
      <c r="D94" s="21" t="s">
        <v>415</v>
      </c>
      <c r="E94" s="21" t="s">
        <v>412</v>
      </c>
      <c r="F94" s="20" t="s">
        <v>406</v>
      </c>
      <c r="G94" s="21" t="s">
        <v>409</v>
      </c>
      <c r="H94" s="29">
        <f t="shared" si="2"/>
        <v>93150</v>
      </c>
      <c r="I94" s="29">
        <f>Table1[[#This Row],[Disc]]-(Table1[[#This Row],[Disc]]*30%)</f>
        <v>65205</v>
      </c>
      <c r="J94" s="29">
        <f>Table1[[#This Row],[Hpp1]]</f>
        <v>65205</v>
      </c>
      <c r="K94" s="21" t="s">
        <v>480</v>
      </c>
    </row>
    <row r="95" spans="1:11" ht="14.25" x14ac:dyDescent="0.2">
      <c r="A95" s="6">
        <f t="shared" si="3"/>
        <v>94</v>
      </c>
      <c r="B95" s="6" t="s">
        <v>102</v>
      </c>
      <c r="C95" s="7">
        <v>97000</v>
      </c>
      <c r="D95" s="21" t="s">
        <v>415</v>
      </c>
      <c r="E95" s="21" t="s">
        <v>412</v>
      </c>
      <c r="F95" s="20" t="s">
        <v>406</v>
      </c>
      <c r="G95" s="21" t="s">
        <v>409</v>
      </c>
      <c r="H95" s="29">
        <f t="shared" si="2"/>
        <v>87300</v>
      </c>
      <c r="I95" s="29">
        <f>Table1[[#This Row],[Disc]]-(Table1[[#This Row],[Disc]]*30%)</f>
        <v>61110</v>
      </c>
      <c r="J95" s="29">
        <f>Table1[[#This Row],[Hpp1]]</f>
        <v>61110</v>
      </c>
      <c r="K95" s="21" t="s">
        <v>480</v>
      </c>
    </row>
    <row r="96" spans="1:11" ht="14.25" x14ac:dyDescent="0.2">
      <c r="A96" s="6">
        <f t="shared" si="3"/>
        <v>95</v>
      </c>
      <c r="B96" s="6" t="s">
        <v>103</v>
      </c>
      <c r="C96" s="7">
        <v>103000</v>
      </c>
      <c r="D96" s="21" t="s">
        <v>415</v>
      </c>
      <c r="E96" s="21" t="s">
        <v>410</v>
      </c>
      <c r="F96" s="20" t="s">
        <v>406</v>
      </c>
      <c r="G96" s="21" t="s">
        <v>408</v>
      </c>
      <c r="H96" s="29">
        <f t="shared" si="2"/>
        <v>92700</v>
      </c>
      <c r="I96" s="29">
        <f>Table1[[#This Row],[Disc]]-(Table1[[#This Row],[Disc]]*30%)</f>
        <v>64890</v>
      </c>
      <c r="J96" s="29">
        <f>Table1[[#This Row],[Hpp1]]</f>
        <v>64890</v>
      </c>
      <c r="K96" s="21" t="s">
        <v>480</v>
      </c>
    </row>
    <row r="97" spans="1:11" ht="14.25" x14ac:dyDescent="0.2">
      <c r="A97" s="6">
        <f t="shared" si="3"/>
        <v>96</v>
      </c>
      <c r="B97" s="6" t="s">
        <v>104</v>
      </c>
      <c r="C97" s="7">
        <v>100500</v>
      </c>
      <c r="D97" s="21" t="s">
        <v>415</v>
      </c>
      <c r="E97" s="21" t="s">
        <v>426</v>
      </c>
      <c r="F97" s="20" t="s">
        <v>406</v>
      </c>
      <c r="G97" s="21" t="s">
        <v>408</v>
      </c>
      <c r="H97" s="29">
        <f t="shared" si="2"/>
        <v>90450</v>
      </c>
      <c r="I97" s="29">
        <f>Table1[[#This Row],[Disc]]-(Table1[[#This Row],[Disc]]*30%)</f>
        <v>63315</v>
      </c>
      <c r="J97" s="29">
        <f>Table1[[#This Row],[Hpp1]]</f>
        <v>63315</v>
      </c>
      <c r="K97" s="21" t="s">
        <v>480</v>
      </c>
    </row>
    <row r="98" spans="1:11" ht="14.25" x14ac:dyDescent="0.2">
      <c r="A98" s="6">
        <f t="shared" si="3"/>
        <v>97</v>
      </c>
      <c r="B98" s="6" t="s">
        <v>105</v>
      </c>
      <c r="C98" s="7">
        <v>118500</v>
      </c>
      <c r="D98" s="21" t="s">
        <v>415</v>
      </c>
      <c r="E98" s="21" t="s">
        <v>411</v>
      </c>
      <c r="F98" s="20" t="s">
        <v>406</v>
      </c>
      <c r="G98" s="21" t="s">
        <v>409</v>
      </c>
      <c r="H98" s="29">
        <f t="shared" si="2"/>
        <v>106650</v>
      </c>
      <c r="I98" s="29">
        <f>Table1[[#This Row],[Disc]]-(Table1[[#This Row],[Disc]]*30%)</f>
        <v>74655</v>
      </c>
      <c r="J98" s="29">
        <f>Table1[[#This Row],[Hpp1]]</f>
        <v>74655</v>
      </c>
      <c r="K98" s="21" t="s">
        <v>480</v>
      </c>
    </row>
    <row r="99" spans="1:11" ht="14.25" x14ac:dyDescent="0.2">
      <c r="A99" s="6">
        <f t="shared" si="3"/>
        <v>98</v>
      </c>
      <c r="B99" s="6" t="s">
        <v>106</v>
      </c>
      <c r="C99" s="7">
        <v>95000</v>
      </c>
      <c r="D99" s="21" t="s">
        <v>415</v>
      </c>
      <c r="E99" s="21" t="s">
        <v>412</v>
      </c>
      <c r="F99" s="20" t="s">
        <v>406</v>
      </c>
      <c r="G99" s="21" t="s">
        <v>408</v>
      </c>
      <c r="H99" s="29">
        <f t="shared" si="2"/>
        <v>85500</v>
      </c>
      <c r="I99" s="29">
        <f>Table1[[#This Row],[Disc]]-(Table1[[#This Row],[Disc]]*30%)</f>
        <v>59850</v>
      </c>
      <c r="J99" s="29">
        <f>Table1[[#This Row],[Hpp1]]</f>
        <v>59850</v>
      </c>
      <c r="K99" s="21" t="s">
        <v>480</v>
      </c>
    </row>
    <row r="100" spans="1:11" ht="14.25" x14ac:dyDescent="0.2">
      <c r="A100" s="6">
        <f t="shared" si="3"/>
        <v>99</v>
      </c>
      <c r="B100" s="6" t="s">
        <v>107</v>
      </c>
      <c r="C100" s="7">
        <v>111500</v>
      </c>
      <c r="D100" s="21" t="s">
        <v>415</v>
      </c>
      <c r="E100" s="21" t="s">
        <v>411</v>
      </c>
      <c r="F100" s="20" t="s">
        <v>406</v>
      </c>
      <c r="G100" s="21" t="s">
        <v>408</v>
      </c>
      <c r="H100" s="29">
        <f t="shared" si="2"/>
        <v>100350</v>
      </c>
      <c r="I100" s="29">
        <f>Table1[[#This Row],[Disc]]-(Table1[[#This Row],[Disc]]*30%)</f>
        <v>70245</v>
      </c>
      <c r="J100" s="29">
        <f>Table1[[#This Row],[Hpp1]]</f>
        <v>70245</v>
      </c>
      <c r="K100" s="21" t="s">
        <v>480</v>
      </c>
    </row>
    <row r="101" spans="1:11" ht="14.25" x14ac:dyDescent="0.2">
      <c r="A101" s="6">
        <f t="shared" si="3"/>
        <v>100</v>
      </c>
      <c r="B101" s="6" t="s">
        <v>108</v>
      </c>
      <c r="C101" s="7">
        <v>97000</v>
      </c>
      <c r="D101" s="21" t="s">
        <v>415</v>
      </c>
      <c r="E101" s="21" t="s">
        <v>412</v>
      </c>
      <c r="F101" s="20" t="s">
        <v>406</v>
      </c>
      <c r="G101" s="21" t="s">
        <v>409</v>
      </c>
      <c r="H101" s="29">
        <f t="shared" si="2"/>
        <v>87300</v>
      </c>
      <c r="I101" s="29">
        <f>Table1[[#This Row],[Disc]]-(Table1[[#This Row],[Disc]]*30%)</f>
        <v>61110</v>
      </c>
      <c r="J101" s="29">
        <f>Table1[[#This Row],[Hpp1]]</f>
        <v>61110</v>
      </c>
      <c r="K101" s="21" t="s">
        <v>480</v>
      </c>
    </row>
    <row r="102" spans="1:11" ht="14.25" x14ac:dyDescent="0.2">
      <c r="A102" s="6">
        <f t="shared" si="3"/>
        <v>101</v>
      </c>
      <c r="B102" s="6" t="s">
        <v>109</v>
      </c>
      <c r="C102" s="7">
        <v>108000</v>
      </c>
      <c r="D102" s="21" t="s">
        <v>415</v>
      </c>
      <c r="E102" s="21" t="s">
        <v>410</v>
      </c>
      <c r="F102" s="20" t="s">
        <v>406</v>
      </c>
      <c r="G102" s="21" t="s">
        <v>409</v>
      </c>
      <c r="H102" s="29">
        <f t="shared" si="2"/>
        <v>97200</v>
      </c>
      <c r="I102" s="29">
        <f>Table1[[#This Row],[Disc]]-(Table1[[#This Row],[Disc]]*30%)</f>
        <v>68040</v>
      </c>
      <c r="J102" s="29">
        <f>Table1[[#This Row],[Hpp1]]</f>
        <v>68040</v>
      </c>
      <c r="K102" s="21" t="s">
        <v>480</v>
      </c>
    </row>
    <row r="103" spans="1:11" ht="14.25" x14ac:dyDescent="0.2">
      <c r="A103" s="6">
        <f t="shared" si="3"/>
        <v>102</v>
      </c>
      <c r="B103" s="6" t="s">
        <v>110</v>
      </c>
      <c r="C103" s="7">
        <v>108000</v>
      </c>
      <c r="D103" s="21" t="s">
        <v>415</v>
      </c>
      <c r="E103" s="21" t="s">
        <v>411</v>
      </c>
      <c r="F103" s="20" t="s">
        <v>406</v>
      </c>
      <c r="G103" s="21" t="s">
        <v>409</v>
      </c>
      <c r="H103" s="29">
        <f t="shared" si="2"/>
        <v>97200</v>
      </c>
      <c r="I103" s="29">
        <f>Table1[[#This Row],[Disc]]-(Table1[[#This Row],[Disc]]*30%)</f>
        <v>68040</v>
      </c>
      <c r="J103" s="29">
        <f>Table1[[#This Row],[Hpp1]]</f>
        <v>68040</v>
      </c>
      <c r="K103" s="21" t="s">
        <v>480</v>
      </c>
    </row>
    <row r="104" spans="1:11" ht="14.25" x14ac:dyDescent="0.2">
      <c r="A104" s="6">
        <f t="shared" si="3"/>
        <v>103</v>
      </c>
      <c r="B104" s="6" t="s">
        <v>111</v>
      </c>
      <c r="C104" s="7">
        <v>103000</v>
      </c>
      <c r="D104" s="21" t="s">
        <v>415</v>
      </c>
      <c r="E104" s="21" t="s">
        <v>410</v>
      </c>
      <c r="F104" s="20" t="s">
        <v>406</v>
      </c>
      <c r="G104" s="21" t="s">
        <v>408</v>
      </c>
      <c r="H104" s="29">
        <f t="shared" si="2"/>
        <v>92700</v>
      </c>
      <c r="I104" s="29">
        <f>Table1[[#This Row],[Disc]]-(Table1[[#This Row],[Disc]]*30%)</f>
        <v>64890</v>
      </c>
      <c r="J104" s="29">
        <f>Table1[[#This Row],[Hpp1]]</f>
        <v>64890</v>
      </c>
      <c r="K104" s="21" t="s">
        <v>480</v>
      </c>
    </row>
    <row r="105" spans="1:11" ht="14.25" x14ac:dyDescent="0.2">
      <c r="A105" s="6">
        <f t="shared" si="3"/>
        <v>104</v>
      </c>
      <c r="B105" s="6" t="s">
        <v>112</v>
      </c>
      <c r="C105" s="7">
        <v>104000</v>
      </c>
      <c r="D105" s="21" t="s">
        <v>414</v>
      </c>
      <c r="E105" s="21" t="s">
        <v>412</v>
      </c>
      <c r="F105" s="20" t="s">
        <v>406</v>
      </c>
      <c r="G105" s="21" t="s">
        <v>409</v>
      </c>
      <c r="H105" s="29">
        <f t="shared" si="2"/>
        <v>93600</v>
      </c>
      <c r="I105" s="29">
        <f>Table1[[#This Row],[Disc]]-(Table1[[#This Row],[Disc]]*30%)</f>
        <v>65520</v>
      </c>
      <c r="J105" s="29">
        <f>Table1[[#This Row],[Hpp1]]</f>
        <v>65520</v>
      </c>
      <c r="K105" s="21" t="s">
        <v>480</v>
      </c>
    </row>
    <row r="106" spans="1:11" ht="14.25" x14ac:dyDescent="0.2">
      <c r="A106" s="6">
        <f t="shared" si="3"/>
        <v>105</v>
      </c>
      <c r="B106" s="6" t="s">
        <v>113</v>
      </c>
      <c r="C106" s="7">
        <v>107000</v>
      </c>
      <c r="D106" s="21" t="s">
        <v>414</v>
      </c>
      <c r="E106" s="21" t="s">
        <v>412</v>
      </c>
      <c r="F106" s="20" t="s">
        <v>406</v>
      </c>
      <c r="G106" s="21" t="s">
        <v>408</v>
      </c>
      <c r="H106" s="29">
        <f t="shared" si="2"/>
        <v>96300</v>
      </c>
      <c r="I106" s="29">
        <f>Table1[[#This Row],[Disc]]-(Table1[[#This Row],[Disc]]*30%)</f>
        <v>67410</v>
      </c>
      <c r="J106" s="29">
        <f>Table1[[#This Row],[Hpp1]]</f>
        <v>67410</v>
      </c>
      <c r="K106" s="21" t="s">
        <v>480</v>
      </c>
    </row>
    <row r="107" spans="1:11" ht="14.25" x14ac:dyDescent="0.2">
      <c r="A107" s="6">
        <f t="shared" si="3"/>
        <v>106</v>
      </c>
      <c r="B107" s="6" t="s">
        <v>114</v>
      </c>
      <c r="C107" s="7">
        <v>104000</v>
      </c>
      <c r="D107" s="21" t="s">
        <v>414</v>
      </c>
      <c r="E107" s="21" t="s">
        <v>410</v>
      </c>
      <c r="F107" s="20" t="s">
        <v>406</v>
      </c>
      <c r="G107" s="21" t="s">
        <v>408</v>
      </c>
      <c r="H107" s="29">
        <f t="shared" si="2"/>
        <v>93600</v>
      </c>
      <c r="I107" s="29">
        <f>Table1[[#This Row],[Disc]]-(Table1[[#This Row],[Disc]]*30%)</f>
        <v>65520</v>
      </c>
      <c r="J107" s="29">
        <f>Table1[[#This Row],[Hpp1]]</f>
        <v>65520</v>
      </c>
      <c r="K107" s="21" t="s">
        <v>480</v>
      </c>
    </row>
    <row r="108" spans="1:11" ht="14.25" x14ac:dyDescent="0.2">
      <c r="A108" s="6">
        <f t="shared" si="3"/>
        <v>107</v>
      </c>
      <c r="B108" s="6" t="s">
        <v>115</v>
      </c>
      <c r="C108" s="7">
        <v>104000</v>
      </c>
      <c r="D108" s="21" t="s">
        <v>414</v>
      </c>
      <c r="E108" s="21" t="s">
        <v>410</v>
      </c>
      <c r="F108" s="20" t="s">
        <v>406</v>
      </c>
      <c r="G108" s="21" t="s">
        <v>408</v>
      </c>
      <c r="H108" s="29">
        <f t="shared" si="2"/>
        <v>93600</v>
      </c>
      <c r="I108" s="29">
        <f>Table1[[#This Row],[Disc]]-(Table1[[#This Row],[Disc]]*30%)</f>
        <v>65520</v>
      </c>
      <c r="J108" s="29">
        <f>Table1[[#This Row],[Hpp1]]</f>
        <v>65520</v>
      </c>
      <c r="K108" s="21" t="s">
        <v>480</v>
      </c>
    </row>
    <row r="109" spans="1:11" ht="14.25" x14ac:dyDescent="0.2">
      <c r="A109" s="6">
        <f t="shared" si="3"/>
        <v>108</v>
      </c>
      <c r="B109" s="6" t="s">
        <v>116</v>
      </c>
      <c r="C109" s="7">
        <v>100000</v>
      </c>
      <c r="D109" s="21" t="s">
        <v>415</v>
      </c>
      <c r="E109" s="21" t="s">
        <v>410</v>
      </c>
      <c r="F109" s="20" t="s">
        <v>406</v>
      </c>
      <c r="G109" s="21" t="s">
        <v>408</v>
      </c>
      <c r="H109" s="29">
        <f t="shared" si="2"/>
        <v>90000</v>
      </c>
      <c r="I109" s="29">
        <f>Table1[[#This Row],[Disc]]-(Table1[[#This Row],[Disc]]*30%)</f>
        <v>63000</v>
      </c>
      <c r="J109" s="29">
        <f>Table1[[#This Row],[Hpp1]]</f>
        <v>63000</v>
      </c>
      <c r="K109" s="21" t="s">
        <v>480</v>
      </c>
    </row>
    <row r="110" spans="1:11" ht="14.25" x14ac:dyDescent="0.2">
      <c r="A110" s="6">
        <f t="shared" si="3"/>
        <v>109</v>
      </c>
      <c r="B110" s="6" t="s">
        <v>117</v>
      </c>
      <c r="C110" s="7">
        <v>100000</v>
      </c>
      <c r="D110" s="21" t="s">
        <v>415</v>
      </c>
      <c r="E110" s="21" t="s">
        <v>410</v>
      </c>
      <c r="F110" s="20" t="s">
        <v>406</v>
      </c>
      <c r="G110" s="21" t="s">
        <v>408</v>
      </c>
      <c r="H110" s="29">
        <f t="shared" si="2"/>
        <v>90000</v>
      </c>
      <c r="I110" s="29">
        <f>Table1[[#This Row],[Disc]]-(Table1[[#This Row],[Disc]]*30%)</f>
        <v>63000</v>
      </c>
      <c r="J110" s="29">
        <f>Table1[[#This Row],[Hpp1]]</f>
        <v>63000</v>
      </c>
      <c r="K110" s="21" t="s">
        <v>480</v>
      </c>
    </row>
    <row r="111" spans="1:11" ht="14.25" x14ac:dyDescent="0.2">
      <c r="A111" s="6">
        <f t="shared" si="3"/>
        <v>110</v>
      </c>
      <c r="B111" s="6" t="s">
        <v>118</v>
      </c>
      <c r="C111" s="7">
        <v>96500</v>
      </c>
      <c r="D111" s="21" t="s">
        <v>415</v>
      </c>
      <c r="E111" s="21" t="s">
        <v>410</v>
      </c>
      <c r="F111" s="20" t="s">
        <v>406</v>
      </c>
      <c r="G111" s="21" t="s">
        <v>427</v>
      </c>
      <c r="H111" s="29">
        <f t="shared" si="2"/>
        <v>86850</v>
      </c>
      <c r="I111" s="29">
        <f>Table1[[#This Row],[Disc]]-(Table1[[#This Row],[Disc]]*30%)</f>
        <v>60795</v>
      </c>
      <c r="J111" s="29">
        <f>Table1[[#This Row],[Hpp1]]</f>
        <v>60795</v>
      </c>
      <c r="K111" s="21" t="s">
        <v>480</v>
      </c>
    </row>
    <row r="112" spans="1:11" ht="14.25" x14ac:dyDescent="0.2">
      <c r="A112" s="6">
        <f t="shared" si="3"/>
        <v>111</v>
      </c>
      <c r="B112" s="6" t="s">
        <v>119</v>
      </c>
      <c r="C112" s="7">
        <v>100500</v>
      </c>
      <c r="D112" s="21" t="s">
        <v>415</v>
      </c>
      <c r="E112" s="21" t="s">
        <v>410</v>
      </c>
      <c r="F112" s="20" t="s">
        <v>406</v>
      </c>
      <c r="G112" s="21" t="s">
        <v>427</v>
      </c>
      <c r="H112" s="29">
        <f t="shared" si="2"/>
        <v>90450</v>
      </c>
      <c r="I112" s="29">
        <f>Table1[[#This Row],[Disc]]-(Table1[[#This Row],[Disc]]*30%)</f>
        <v>63315</v>
      </c>
      <c r="J112" s="29">
        <f>Table1[[#This Row],[Hpp1]]</f>
        <v>63315</v>
      </c>
      <c r="K112" s="21" t="s">
        <v>480</v>
      </c>
    </row>
    <row r="113" spans="1:11" ht="14.25" x14ac:dyDescent="0.2">
      <c r="A113" s="6">
        <f t="shared" si="3"/>
        <v>112</v>
      </c>
      <c r="B113" s="6" t="s">
        <v>120</v>
      </c>
      <c r="C113" s="7">
        <v>96500</v>
      </c>
      <c r="D113" s="21" t="s">
        <v>415</v>
      </c>
      <c r="E113" s="21" t="s">
        <v>410</v>
      </c>
      <c r="F113" s="20" t="s">
        <v>406</v>
      </c>
      <c r="G113" s="21" t="s">
        <v>427</v>
      </c>
      <c r="H113" s="29">
        <f t="shared" si="2"/>
        <v>86850</v>
      </c>
      <c r="I113" s="29">
        <f>Table1[[#This Row],[Disc]]-(Table1[[#This Row],[Disc]]*30%)</f>
        <v>60795</v>
      </c>
      <c r="J113" s="29">
        <f>Table1[[#This Row],[Hpp1]]</f>
        <v>60795</v>
      </c>
      <c r="K113" s="21" t="s">
        <v>480</v>
      </c>
    </row>
    <row r="114" spans="1:11" ht="14.25" x14ac:dyDescent="0.2">
      <c r="A114" s="6">
        <f t="shared" si="3"/>
        <v>113</v>
      </c>
      <c r="B114" s="6" t="s">
        <v>121</v>
      </c>
      <c r="C114" s="7">
        <v>89500</v>
      </c>
      <c r="D114" s="21" t="s">
        <v>415</v>
      </c>
      <c r="E114" s="21" t="s">
        <v>410</v>
      </c>
      <c r="F114" s="20" t="s">
        <v>406</v>
      </c>
      <c r="G114" s="21" t="s">
        <v>408</v>
      </c>
      <c r="H114" s="29">
        <f t="shared" si="2"/>
        <v>80550</v>
      </c>
      <c r="I114" s="29">
        <f>Table1[[#This Row],[Disc]]-(Table1[[#This Row],[Disc]]*30%)</f>
        <v>56385</v>
      </c>
      <c r="J114" s="29">
        <f>Table1[[#This Row],[Hpp1]]</f>
        <v>56385</v>
      </c>
      <c r="K114" s="21" t="s">
        <v>480</v>
      </c>
    </row>
    <row r="115" spans="1:11" ht="14.25" x14ac:dyDescent="0.2">
      <c r="A115" s="6">
        <f t="shared" si="3"/>
        <v>114</v>
      </c>
      <c r="B115" s="6" t="s">
        <v>122</v>
      </c>
      <c r="C115" s="7">
        <v>103000</v>
      </c>
      <c r="D115" s="21" t="s">
        <v>415</v>
      </c>
      <c r="E115" s="21" t="s">
        <v>410</v>
      </c>
      <c r="F115" s="20" t="s">
        <v>406</v>
      </c>
      <c r="G115" s="21" t="s">
        <v>408</v>
      </c>
      <c r="H115" s="29">
        <f t="shared" si="2"/>
        <v>92700</v>
      </c>
      <c r="I115" s="29">
        <f>Table1[[#This Row],[Disc]]-(Table1[[#This Row],[Disc]]*30%)</f>
        <v>64890</v>
      </c>
      <c r="J115" s="29">
        <f>Table1[[#This Row],[Hpp1]]</f>
        <v>64890</v>
      </c>
      <c r="K115" s="21" t="s">
        <v>480</v>
      </c>
    </row>
    <row r="116" spans="1:11" ht="14.25" x14ac:dyDescent="0.2">
      <c r="A116" s="6">
        <f t="shared" si="3"/>
        <v>115</v>
      </c>
      <c r="B116" s="6" t="s">
        <v>123</v>
      </c>
      <c r="C116" s="7">
        <v>86000</v>
      </c>
      <c r="D116" s="21" t="s">
        <v>415</v>
      </c>
      <c r="E116" s="21" t="s">
        <v>410</v>
      </c>
      <c r="F116" s="20" t="s">
        <v>406</v>
      </c>
      <c r="G116" s="21" t="s">
        <v>409</v>
      </c>
      <c r="H116" s="29">
        <f t="shared" si="2"/>
        <v>77400</v>
      </c>
      <c r="I116" s="29">
        <f>Table1[[#This Row],[Disc]]-(Table1[[#This Row],[Disc]]*30%)</f>
        <v>54180</v>
      </c>
      <c r="J116" s="29">
        <f>Table1[[#This Row],[Hpp1]]</f>
        <v>54180</v>
      </c>
      <c r="K116" s="21" t="s">
        <v>480</v>
      </c>
    </row>
    <row r="117" spans="1:11" ht="14.25" x14ac:dyDescent="0.2">
      <c r="A117" s="6">
        <f t="shared" si="3"/>
        <v>116</v>
      </c>
      <c r="B117" s="6" t="s">
        <v>124</v>
      </c>
      <c r="C117" s="7">
        <v>88500</v>
      </c>
      <c r="D117" s="21" t="s">
        <v>415</v>
      </c>
      <c r="E117" s="21" t="s">
        <v>410</v>
      </c>
      <c r="F117" s="20" t="s">
        <v>406</v>
      </c>
      <c r="G117" s="21" t="s">
        <v>408</v>
      </c>
      <c r="H117" s="29">
        <f t="shared" si="2"/>
        <v>79650</v>
      </c>
      <c r="I117" s="29">
        <f>Table1[[#This Row],[Disc]]-(Table1[[#This Row],[Disc]]*30%)</f>
        <v>55755</v>
      </c>
      <c r="J117" s="29">
        <f>Table1[[#This Row],[Hpp1]]</f>
        <v>55755</v>
      </c>
      <c r="K117" s="21" t="s">
        <v>480</v>
      </c>
    </row>
    <row r="118" spans="1:11" ht="14.25" x14ac:dyDescent="0.2">
      <c r="A118" s="6">
        <f t="shared" si="3"/>
        <v>117</v>
      </c>
      <c r="B118" s="6" t="s">
        <v>125</v>
      </c>
      <c r="C118" s="7">
        <v>100500</v>
      </c>
      <c r="D118" s="21" t="s">
        <v>415</v>
      </c>
      <c r="E118" s="21" t="s">
        <v>412</v>
      </c>
      <c r="F118" s="20" t="s">
        <v>406</v>
      </c>
      <c r="G118" s="21" t="s">
        <v>408</v>
      </c>
      <c r="H118" s="29">
        <f t="shared" si="2"/>
        <v>90450</v>
      </c>
      <c r="I118" s="29">
        <f>Table1[[#This Row],[Disc]]-(Table1[[#This Row],[Disc]]*30%)</f>
        <v>63315</v>
      </c>
      <c r="J118" s="29">
        <f>Table1[[#This Row],[Hpp1]]</f>
        <v>63315</v>
      </c>
      <c r="K118" s="21" t="s">
        <v>480</v>
      </c>
    </row>
    <row r="119" spans="1:11" ht="14.25" x14ac:dyDescent="0.2">
      <c r="A119" s="6">
        <f t="shared" si="3"/>
        <v>118</v>
      </c>
      <c r="B119" s="6" t="s">
        <v>126</v>
      </c>
      <c r="C119" s="7">
        <v>75000</v>
      </c>
      <c r="D119" s="21" t="s">
        <v>419</v>
      </c>
      <c r="E119" s="21" t="s">
        <v>410</v>
      </c>
      <c r="F119" s="20" t="s">
        <v>406</v>
      </c>
      <c r="G119" s="21" t="s">
        <v>409</v>
      </c>
      <c r="H119" s="29">
        <f t="shared" si="2"/>
        <v>67500</v>
      </c>
      <c r="I119" s="29">
        <f>Table1[[#This Row],[Disc]]-(Table1[[#This Row],[Disc]]*30%)</f>
        <v>47250</v>
      </c>
      <c r="J119" s="29">
        <f>Table1[[#This Row],[Hpp1]]</f>
        <v>47250</v>
      </c>
      <c r="K119" s="21" t="s">
        <v>480</v>
      </c>
    </row>
    <row r="120" spans="1:11" ht="14.25" x14ac:dyDescent="0.2">
      <c r="A120" s="6">
        <f t="shared" si="3"/>
        <v>119</v>
      </c>
      <c r="B120" s="6" t="s">
        <v>127</v>
      </c>
      <c r="C120" s="7">
        <v>75000</v>
      </c>
      <c r="D120" s="21" t="s">
        <v>419</v>
      </c>
      <c r="E120" s="21" t="s">
        <v>410</v>
      </c>
      <c r="F120" s="20" t="s">
        <v>406</v>
      </c>
      <c r="G120" s="21" t="s">
        <v>409</v>
      </c>
      <c r="H120" s="29">
        <f t="shared" si="2"/>
        <v>67500</v>
      </c>
      <c r="I120" s="29">
        <f>Table1[[#This Row],[Disc]]-(Table1[[#This Row],[Disc]]*30%)</f>
        <v>47250</v>
      </c>
      <c r="J120" s="29">
        <f>Table1[[#This Row],[Hpp1]]</f>
        <v>47250</v>
      </c>
      <c r="K120" s="21" t="s">
        <v>480</v>
      </c>
    </row>
    <row r="121" spans="1:11" ht="14.25" x14ac:dyDescent="0.2">
      <c r="A121" s="6">
        <f t="shared" si="3"/>
        <v>120</v>
      </c>
      <c r="B121" s="6" t="s">
        <v>128</v>
      </c>
      <c r="C121" s="7">
        <v>75000</v>
      </c>
      <c r="D121" s="21" t="s">
        <v>419</v>
      </c>
      <c r="E121" s="21" t="s">
        <v>410</v>
      </c>
      <c r="F121" s="20" t="s">
        <v>406</v>
      </c>
      <c r="G121" s="21" t="s">
        <v>409</v>
      </c>
      <c r="H121" s="29">
        <f t="shared" si="2"/>
        <v>67500</v>
      </c>
      <c r="I121" s="29">
        <f>Table1[[#This Row],[Disc]]-(Table1[[#This Row],[Disc]]*30%)</f>
        <v>47250</v>
      </c>
      <c r="J121" s="29">
        <f>Table1[[#This Row],[Hpp1]]</f>
        <v>47250</v>
      </c>
      <c r="K121" s="21" t="s">
        <v>480</v>
      </c>
    </row>
    <row r="122" spans="1:11" ht="14.25" x14ac:dyDescent="0.2">
      <c r="A122" s="6">
        <f t="shared" si="3"/>
        <v>121</v>
      </c>
      <c r="B122" s="6" t="s">
        <v>129</v>
      </c>
      <c r="C122" s="7">
        <v>82500</v>
      </c>
      <c r="D122" s="21" t="s">
        <v>419</v>
      </c>
      <c r="E122" s="21" t="s">
        <v>410</v>
      </c>
      <c r="F122" s="20" t="s">
        <v>406</v>
      </c>
      <c r="G122" s="21" t="s">
        <v>409</v>
      </c>
      <c r="H122" s="29">
        <f t="shared" si="2"/>
        <v>74250</v>
      </c>
      <c r="I122" s="29">
        <f>Table1[[#This Row],[Disc]]-(Table1[[#This Row],[Disc]]*30%)</f>
        <v>51975</v>
      </c>
      <c r="J122" s="29">
        <f>Table1[[#This Row],[Hpp1]]</f>
        <v>51975</v>
      </c>
      <c r="K122" s="21" t="s">
        <v>480</v>
      </c>
    </row>
    <row r="123" spans="1:11" ht="14.25" x14ac:dyDescent="0.2">
      <c r="A123" s="6">
        <f t="shared" si="3"/>
        <v>122</v>
      </c>
      <c r="B123" s="6" t="s">
        <v>130</v>
      </c>
      <c r="C123" s="7">
        <v>82500</v>
      </c>
      <c r="D123" s="21" t="s">
        <v>419</v>
      </c>
      <c r="E123" s="21" t="s">
        <v>410</v>
      </c>
      <c r="F123" s="20" t="s">
        <v>406</v>
      </c>
      <c r="G123" s="21" t="s">
        <v>409</v>
      </c>
      <c r="H123" s="29">
        <f t="shared" si="2"/>
        <v>74250</v>
      </c>
      <c r="I123" s="29">
        <f>Table1[[#This Row],[Disc]]-(Table1[[#This Row],[Disc]]*30%)</f>
        <v>51975</v>
      </c>
      <c r="J123" s="29">
        <f>Table1[[#This Row],[Hpp1]]</f>
        <v>51975</v>
      </c>
      <c r="K123" s="21" t="s">
        <v>480</v>
      </c>
    </row>
    <row r="124" spans="1:11" ht="14.25" x14ac:dyDescent="0.2">
      <c r="A124" s="6">
        <f t="shared" si="3"/>
        <v>123</v>
      </c>
      <c r="B124" s="6" t="s">
        <v>131</v>
      </c>
      <c r="C124" s="7">
        <v>79000</v>
      </c>
      <c r="D124" s="21" t="s">
        <v>419</v>
      </c>
      <c r="E124" s="21" t="s">
        <v>410</v>
      </c>
      <c r="F124" s="20" t="s">
        <v>406</v>
      </c>
      <c r="G124" s="21" t="s">
        <v>409</v>
      </c>
      <c r="H124" s="29">
        <f t="shared" si="2"/>
        <v>71100</v>
      </c>
      <c r="I124" s="29">
        <f>Table1[[#This Row],[Disc]]-(Table1[[#This Row],[Disc]]*30%)</f>
        <v>49770</v>
      </c>
      <c r="J124" s="29">
        <f>Table1[[#This Row],[Hpp1]]</f>
        <v>49770</v>
      </c>
      <c r="K124" s="21" t="s">
        <v>480</v>
      </c>
    </row>
    <row r="125" spans="1:11" ht="14.25" x14ac:dyDescent="0.2">
      <c r="A125" s="6">
        <f t="shared" si="3"/>
        <v>124</v>
      </c>
      <c r="B125" s="19" t="s">
        <v>132</v>
      </c>
      <c r="C125" s="7">
        <v>74000</v>
      </c>
      <c r="D125" s="21" t="s">
        <v>419</v>
      </c>
      <c r="E125" s="21" t="s">
        <v>412</v>
      </c>
      <c r="F125" s="20" t="s">
        <v>406</v>
      </c>
      <c r="G125" s="21" t="s">
        <v>408</v>
      </c>
      <c r="H125" s="29">
        <f t="shared" si="2"/>
        <v>66600</v>
      </c>
      <c r="I125" s="29">
        <f>Table1[[#This Row],[Disc]]-(Table1[[#This Row],[Disc]]*30%)</f>
        <v>46620</v>
      </c>
      <c r="J125" s="29">
        <f>Table1[[#This Row],[Hpp1]]</f>
        <v>46620</v>
      </c>
      <c r="K125" s="21" t="s">
        <v>480</v>
      </c>
    </row>
    <row r="126" spans="1:11" ht="14.25" x14ac:dyDescent="0.2">
      <c r="A126" s="6">
        <f t="shared" si="3"/>
        <v>125</v>
      </c>
      <c r="B126" s="6" t="s">
        <v>133</v>
      </c>
      <c r="C126" s="7">
        <v>78000</v>
      </c>
      <c r="D126" s="21" t="s">
        <v>419</v>
      </c>
      <c r="E126" s="21" t="s">
        <v>410</v>
      </c>
      <c r="F126" s="20" t="s">
        <v>406</v>
      </c>
      <c r="G126" s="21" t="s">
        <v>409</v>
      </c>
      <c r="H126" s="29">
        <f t="shared" si="2"/>
        <v>70200</v>
      </c>
      <c r="I126" s="29">
        <f>Table1[[#This Row],[Disc]]-(Table1[[#This Row],[Disc]]*30%)</f>
        <v>49140</v>
      </c>
      <c r="J126" s="29">
        <f>Table1[[#This Row],[Hpp1]]</f>
        <v>49140</v>
      </c>
      <c r="K126" s="21" t="s">
        <v>480</v>
      </c>
    </row>
    <row r="127" spans="1:11" ht="14.25" x14ac:dyDescent="0.2">
      <c r="A127" s="6">
        <f t="shared" si="3"/>
        <v>126</v>
      </c>
      <c r="B127" s="6" t="s">
        <v>134</v>
      </c>
      <c r="C127" s="7">
        <v>82500</v>
      </c>
      <c r="D127" s="21" t="s">
        <v>419</v>
      </c>
      <c r="E127" s="21" t="s">
        <v>410</v>
      </c>
      <c r="F127" s="20" t="s">
        <v>406</v>
      </c>
      <c r="G127" s="21" t="s">
        <v>409</v>
      </c>
      <c r="H127" s="29">
        <f t="shared" si="2"/>
        <v>74250</v>
      </c>
      <c r="I127" s="29">
        <f>Table1[[#This Row],[Disc]]-(Table1[[#This Row],[Disc]]*30%)</f>
        <v>51975</v>
      </c>
      <c r="J127" s="29">
        <f>Table1[[#This Row],[Hpp1]]</f>
        <v>51975</v>
      </c>
      <c r="K127" s="21" t="s">
        <v>480</v>
      </c>
    </row>
    <row r="128" spans="1:11" ht="14.25" x14ac:dyDescent="0.2">
      <c r="A128" s="6">
        <f t="shared" si="3"/>
        <v>127</v>
      </c>
      <c r="B128" s="6" t="s">
        <v>135</v>
      </c>
      <c r="C128" s="7">
        <v>85500</v>
      </c>
      <c r="D128" s="21" t="s">
        <v>419</v>
      </c>
      <c r="E128" s="21" t="s">
        <v>410</v>
      </c>
      <c r="F128" s="20" t="s">
        <v>406</v>
      </c>
      <c r="G128" s="21" t="s">
        <v>428</v>
      </c>
      <c r="H128" s="29">
        <f t="shared" si="2"/>
        <v>76950</v>
      </c>
      <c r="I128" s="29">
        <f>Table1[[#This Row],[Disc]]-(Table1[[#This Row],[Disc]]*30%)</f>
        <v>53865</v>
      </c>
      <c r="J128" s="29">
        <f>Table1[[#This Row],[Hpp1]]</f>
        <v>53865</v>
      </c>
      <c r="K128" s="21" t="s">
        <v>480</v>
      </c>
    </row>
    <row r="129" spans="1:11" ht="14.25" x14ac:dyDescent="0.2">
      <c r="A129" s="6">
        <f t="shared" si="3"/>
        <v>128</v>
      </c>
      <c r="B129" s="6" t="s">
        <v>136</v>
      </c>
      <c r="C129" s="7">
        <v>85500</v>
      </c>
      <c r="D129" s="21" t="s">
        <v>419</v>
      </c>
      <c r="E129" s="21" t="s">
        <v>410</v>
      </c>
      <c r="F129" s="20" t="s">
        <v>406</v>
      </c>
      <c r="G129" s="21" t="s">
        <v>428</v>
      </c>
      <c r="H129" s="29">
        <f t="shared" si="2"/>
        <v>76950</v>
      </c>
      <c r="I129" s="29">
        <f>Table1[[#This Row],[Disc]]-(Table1[[#This Row],[Disc]]*30%)</f>
        <v>53865</v>
      </c>
      <c r="J129" s="29">
        <f>Table1[[#This Row],[Hpp1]]</f>
        <v>53865</v>
      </c>
      <c r="K129" s="21" t="s">
        <v>480</v>
      </c>
    </row>
    <row r="130" spans="1:11" ht="14.25" x14ac:dyDescent="0.2">
      <c r="A130" s="6">
        <f t="shared" si="3"/>
        <v>129</v>
      </c>
      <c r="B130" s="6" t="s">
        <v>137</v>
      </c>
      <c r="C130" s="7">
        <v>75000</v>
      </c>
      <c r="D130" s="21" t="s">
        <v>419</v>
      </c>
      <c r="E130" s="21" t="s">
        <v>410</v>
      </c>
      <c r="F130" s="20" t="s">
        <v>406</v>
      </c>
      <c r="G130" s="21" t="s">
        <v>427</v>
      </c>
      <c r="H130" s="29">
        <f t="shared" si="2"/>
        <v>67500</v>
      </c>
      <c r="I130" s="29">
        <f>Table1[[#This Row],[Disc]]-(Table1[[#This Row],[Disc]]*30%)</f>
        <v>47250</v>
      </c>
      <c r="J130" s="29">
        <f>Table1[[#This Row],[Hpp1]]</f>
        <v>47250</v>
      </c>
      <c r="K130" s="21" t="s">
        <v>480</v>
      </c>
    </row>
    <row r="131" spans="1:11" ht="14.25" x14ac:dyDescent="0.2">
      <c r="A131" s="6">
        <f t="shared" si="3"/>
        <v>130</v>
      </c>
      <c r="B131" s="6" t="s">
        <v>138</v>
      </c>
      <c r="C131" s="7">
        <v>76500</v>
      </c>
      <c r="D131" s="21" t="s">
        <v>429</v>
      </c>
      <c r="E131" s="21" t="s">
        <v>410</v>
      </c>
      <c r="F131" s="20" t="s">
        <v>406</v>
      </c>
      <c r="G131" s="21" t="s">
        <v>408</v>
      </c>
      <c r="H131" s="29">
        <f t="shared" ref="H131:H194" si="4">C131-(C131*10%)</f>
        <v>68850</v>
      </c>
      <c r="I131" s="29">
        <f>Table1[[#This Row],[Disc]]-(Table1[[#This Row],[Disc]]*30%)</f>
        <v>48195</v>
      </c>
      <c r="J131" s="29">
        <f>Table1[[#This Row],[Hpp1]]</f>
        <v>48195</v>
      </c>
      <c r="K131" s="21" t="s">
        <v>480</v>
      </c>
    </row>
    <row r="132" spans="1:11" ht="14.25" x14ac:dyDescent="0.2">
      <c r="A132" s="6">
        <f t="shared" ref="A132:A195" si="5">A131+1</f>
        <v>131</v>
      </c>
      <c r="B132" s="6" t="s">
        <v>139</v>
      </c>
      <c r="C132" s="7">
        <v>79500</v>
      </c>
      <c r="D132" s="21" t="s">
        <v>429</v>
      </c>
      <c r="E132" s="21" t="s">
        <v>412</v>
      </c>
      <c r="F132" s="20" t="s">
        <v>406</v>
      </c>
      <c r="G132" s="21" t="s">
        <v>427</v>
      </c>
      <c r="H132" s="29">
        <f t="shared" si="4"/>
        <v>71550</v>
      </c>
      <c r="I132" s="29">
        <f>Table1[[#This Row],[Disc]]-(Table1[[#This Row],[Disc]]*30%)</f>
        <v>50085</v>
      </c>
      <c r="J132" s="29">
        <f>Table1[[#This Row],[Hpp1]]</f>
        <v>50085</v>
      </c>
      <c r="K132" s="21" t="s">
        <v>480</v>
      </c>
    </row>
    <row r="133" spans="1:11" ht="14.25" x14ac:dyDescent="0.2">
      <c r="A133" s="6">
        <f t="shared" si="5"/>
        <v>132</v>
      </c>
      <c r="B133" s="6" t="s">
        <v>140</v>
      </c>
      <c r="C133" s="7">
        <v>79500</v>
      </c>
      <c r="D133" s="21" t="s">
        <v>429</v>
      </c>
      <c r="E133" s="21" t="s">
        <v>410</v>
      </c>
      <c r="F133" s="20" t="s">
        <v>406</v>
      </c>
      <c r="G133" s="21" t="s">
        <v>427</v>
      </c>
      <c r="H133" s="29">
        <f t="shared" si="4"/>
        <v>71550</v>
      </c>
      <c r="I133" s="29">
        <f>Table1[[#This Row],[Disc]]-(Table1[[#This Row],[Disc]]*30%)</f>
        <v>50085</v>
      </c>
      <c r="J133" s="29">
        <f>Table1[[#This Row],[Hpp1]]</f>
        <v>50085</v>
      </c>
      <c r="K133" s="21" t="s">
        <v>480</v>
      </c>
    </row>
    <row r="134" spans="1:11" ht="14.25" x14ac:dyDescent="0.2">
      <c r="A134" s="6">
        <f t="shared" si="5"/>
        <v>133</v>
      </c>
      <c r="B134" s="6" t="s">
        <v>141</v>
      </c>
      <c r="C134" s="7">
        <v>91000</v>
      </c>
      <c r="D134" s="21" t="s">
        <v>429</v>
      </c>
      <c r="E134" s="21" t="s">
        <v>410</v>
      </c>
      <c r="F134" s="20" t="s">
        <v>406</v>
      </c>
      <c r="G134" s="21" t="s">
        <v>408</v>
      </c>
      <c r="H134" s="29">
        <f t="shared" si="4"/>
        <v>81900</v>
      </c>
      <c r="I134" s="29">
        <f>Table1[[#This Row],[Disc]]-(Table1[[#This Row],[Disc]]*30%)</f>
        <v>57330</v>
      </c>
      <c r="J134" s="29">
        <f>Table1[[#This Row],[Hpp1]]</f>
        <v>57330</v>
      </c>
      <c r="K134" s="21" t="s">
        <v>480</v>
      </c>
    </row>
    <row r="135" spans="1:11" ht="14.25" x14ac:dyDescent="0.2">
      <c r="A135" s="6">
        <f t="shared" si="5"/>
        <v>134</v>
      </c>
      <c r="B135" s="6" t="s">
        <v>142</v>
      </c>
      <c r="C135" s="7">
        <v>111000</v>
      </c>
      <c r="D135" s="21" t="s">
        <v>429</v>
      </c>
      <c r="E135" s="21" t="s">
        <v>410</v>
      </c>
      <c r="F135" s="20" t="s">
        <v>406</v>
      </c>
      <c r="G135" s="21" t="s">
        <v>408</v>
      </c>
      <c r="H135" s="29">
        <f t="shared" si="4"/>
        <v>99900</v>
      </c>
      <c r="I135" s="29">
        <f>Table1[[#This Row],[Disc]]-(Table1[[#This Row],[Disc]]*30%)</f>
        <v>69930</v>
      </c>
      <c r="J135" s="29">
        <f>Table1[[#This Row],[Hpp1]]</f>
        <v>69930</v>
      </c>
      <c r="K135" s="21" t="s">
        <v>480</v>
      </c>
    </row>
    <row r="136" spans="1:11" ht="14.25" x14ac:dyDescent="0.2">
      <c r="A136" s="6">
        <f t="shared" si="5"/>
        <v>135</v>
      </c>
      <c r="B136" s="6" t="s">
        <v>143</v>
      </c>
      <c r="C136" s="7">
        <v>106500</v>
      </c>
      <c r="D136" s="21" t="s">
        <v>429</v>
      </c>
      <c r="E136" s="21" t="s">
        <v>410</v>
      </c>
      <c r="F136" s="20" t="s">
        <v>406</v>
      </c>
      <c r="G136" s="21" t="s">
        <v>408</v>
      </c>
      <c r="H136" s="29">
        <f t="shared" si="4"/>
        <v>95850</v>
      </c>
      <c r="I136" s="29">
        <f>Table1[[#This Row],[Disc]]-(Table1[[#This Row],[Disc]]*30%)</f>
        <v>67095</v>
      </c>
      <c r="J136" s="29">
        <f>Table1[[#This Row],[Hpp1]]</f>
        <v>67095</v>
      </c>
      <c r="K136" s="21" t="s">
        <v>480</v>
      </c>
    </row>
    <row r="137" spans="1:11" ht="14.25" x14ac:dyDescent="0.2">
      <c r="A137" s="6">
        <f t="shared" si="5"/>
        <v>136</v>
      </c>
      <c r="B137" s="6" t="s">
        <v>144</v>
      </c>
      <c r="C137" s="7">
        <v>108000</v>
      </c>
      <c r="D137" s="21" t="s">
        <v>429</v>
      </c>
      <c r="E137" s="21" t="s">
        <v>410</v>
      </c>
      <c r="F137" s="20" t="s">
        <v>406</v>
      </c>
      <c r="G137" s="21" t="s">
        <v>408</v>
      </c>
      <c r="H137" s="29">
        <f t="shared" si="4"/>
        <v>97200</v>
      </c>
      <c r="I137" s="29">
        <f>Table1[[#This Row],[Disc]]-(Table1[[#This Row],[Disc]]*30%)</f>
        <v>68040</v>
      </c>
      <c r="J137" s="29">
        <f>Table1[[#This Row],[Hpp1]]</f>
        <v>68040</v>
      </c>
      <c r="K137" s="21" t="s">
        <v>480</v>
      </c>
    </row>
    <row r="138" spans="1:11" ht="14.25" x14ac:dyDescent="0.2">
      <c r="A138" s="6">
        <f t="shared" si="5"/>
        <v>137</v>
      </c>
      <c r="B138" s="6" t="s">
        <v>145</v>
      </c>
      <c r="C138" s="7">
        <v>111000</v>
      </c>
      <c r="D138" s="21" t="s">
        <v>429</v>
      </c>
      <c r="E138" s="21" t="s">
        <v>410</v>
      </c>
      <c r="F138" s="20" t="s">
        <v>406</v>
      </c>
      <c r="G138" s="21" t="s">
        <v>408</v>
      </c>
      <c r="H138" s="29">
        <f t="shared" si="4"/>
        <v>99900</v>
      </c>
      <c r="I138" s="29">
        <f>Table1[[#This Row],[Disc]]-(Table1[[#This Row],[Disc]]*30%)</f>
        <v>69930</v>
      </c>
      <c r="J138" s="29">
        <f>Table1[[#This Row],[Hpp1]]</f>
        <v>69930</v>
      </c>
      <c r="K138" s="21" t="s">
        <v>480</v>
      </c>
    </row>
    <row r="139" spans="1:11" ht="14.25" x14ac:dyDescent="0.2">
      <c r="A139" s="6">
        <f t="shared" si="5"/>
        <v>138</v>
      </c>
      <c r="B139" s="6" t="s">
        <v>146</v>
      </c>
      <c r="C139" s="7">
        <v>89500</v>
      </c>
      <c r="D139" s="21" t="s">
        <v>429</v>
      </c>
      <c r="E139" s="21" t="s">
        <v>410</v>
      </c>
      <c r="F139" s="20" t="s">
        <v>406</v>
      </c>
      <c r="G139" s="21" t="s">
        <v>427</v>
      </c>
      <c r="H139" s="29">
        <f t="shared" si="4"/>
        <v>80550</v>
      </c>
      <c r="I139" s="29">
        <f>Table1[[#This Row],[Disc]]-(Table1[[#This Row],[Disc]]*30%)</f>
        <v>56385</v>
      </c>
      <c r="J139" s="29">
        <f>Table1[[#This Row],[Hpp1]]</f>
        <v>56385</v>
      </c>
      <c r="K139" s="21" t="s">
        <v>480</v>
      </c>
    </row>
    <row r="140" spans="1:11" ht="14.25" x14ac:dyDescent="0.2">
      <c r="A140" s="6">
        <f t="shared" si="5"/>
        <v>139</v>
      </c>
      <c r="B140" s="6" t="s">
        <v>147</v>
      </c>
      <c r="C140" s="7">
        <v>89500</v>
      </c>
      <c r="D140" s="21" t="s">
        <v>429</v>
      </c>
      <c r="E140" s="21" t="s">
        <v>410</v>
      </c>
      <c r="F140" s="20" t="s">
        <v>406</v>
      </c>
      <c r="G140" s="21" t="s">
        <v>427</v>
      </c>
      <c r="H140" s="29">
        <f t="shared" si="4"/>
        <v>80550</v>
      </c>
      <c r="I140" s="29">
        <f>Table1[[#This Row],[Disc]]-(Table1[[#This Row],[Disc]]*30%)</f>
        <v>56385</v>
      </c>
      <c r="J140" s="29">
        <f>Table1[[#This Row],[Hpp1]]</f>
        <v>56385</v>
      </c>
      <c r="K140" s="21" t="s">
        <v>480</v>
      </c>
    </row>
    <row r="141" spans="1:11" ht="14.25" x14ac:dyDescent="0.2">
      <c r="A141" s="6">
        <f t="shared" si="5"/>
        <v>140</v>
      </c>
      <c r="B141" s="6" t="s">
        <v>148</v>
      </c>
      <c r="C141" s="7">
        <v>93500</v>
      </c>
      <c r="D141" s="21" t="s">
        <v>421</v>
      </c>
      <c r="E141" s="21" t="s">
        <v>412</v>
      </c>
      <c r="F141" s="20" t="s">
        <v>406</v>
      </c>
      <c r="G141" s="21" t="s">
        <v>409</v>
      </c>
      <c r="H141" s="29">
        <f t="shared" si="4"/>
        <v>84150</v>
      </c>
      <c r="I141" s="29">
        <f>Table1[[#This Row],[Disc]]-(Table1[[#This Row],[Disc]]*30%)</f>
        <v>58905</v>
      </c>
      <c r="J141" s="29">
        <f>Table1[[#This Row],[Hpp1]]</f>
        <v>58905</v>
      </c>
      <c r="K141" s="21" t="s">
        <v>480</v>
      </c>
    </row>
    <row r="142" spans="1:11" ht="14.25" x14ac:dyDescent="0.2">
      <c r="A142" s="6">
        <f t="shared" si="5"/>
        <v>141</v>
      </c>
      <c r="B142" s="6" t="s">
        <v>149</v>
      </c>
      <c r="C142" s="7">
        <v>79000</v>
      </c>
      <c r="D142" s="21" t="s">
        <v>421</v>
      </c>
      <c r="E142" s="21" t="s">
        <v>426</v>
      </c>
      <c r="F142" s="20" t="s">
        <v>406</v>
      </c>
      <c r="G142" s="21" t="s">
        <v>409</v>
      </c>
      <c r="H142" s="29">
        <f t="shared" si="4"/>
        <v>71100</v>
      </c>
      <c r="I142" s="29">
        <f>Table1[[#This Row],[Disc]]-(Table1[[#This Row],[Disc]]*30%)</f>
        <v>49770</v>
      </c>
      <c r="J142" s="29">
        <f>Table1[[#This Row],[Hpp1]]</f>
        <v>49770</v>
      </c>
      <c r="K142" s="21" t="s">
        <v>480</v>
      </c>
    </row>
    <row r="143" spans="1:11" ht="14.25" x14ac:dyDescent="0.2">
      <c r="A143" s="6">
        <f t="shared" si="5"/>
        <v>142</v>
      </c>
      <c r="B143" s="6" t="s">
        <v>150</v>
      </c>
      <c r="C143" s="7">
        <v>97500</v>
      </c>
      <c r="D143" s="21" t="s">
        <v>421</v>
      </c>
      <c r="E143" s="21" t="s">
        <v>412</v>
      </c>
      <c r="F143" s="20" t="s">
        <v>406</v>
      </c>
      <c r="G143" s="21" t="s">
        <v>409</v>
      </c>
      <c r="H143" s="29">
        <f t="shared" si="4"/>
        <v>87750</v>
      </c>
      <c r="I143" s="29">
        <f>Table1[[#This Row],[Disc]]-(Table1[[#This Row],[Disc]]*30%)</f>
        <v>61425</v>
      </c>
      <c r="J143" s="29">
        <f>Table1[[#This Row],[Hpp1]]</f>
        <v>61425</v>
      </c>
      <c r="K143" s="21" t="s">
        <v>480</v>
      </c>
    </row>
    <row r="144" spans="1:11" ht="14.25" x14ac:dyDescent="0.2">
      <c r="A144" s="6">
        <f t="shared" si="5"/>
        <v>143</v>
      </c>
      <c r="B144" s="6" t="s">
        <v>151</v>
      </c>
      <c r="C144" s="7">
        <v>97000</v>
      </c>
      <c r="D144" s="21" t="s">
        <v>421</v>
      </c>
      <c r="E144" s="21" t="s">
        <v>410</v>
      </c>
      <c r="F144" s="20" t="s">
        <v>406</v>
      </c>
      <c r="G144" s="21" t="s">
        <v>408</v>
      </c>
      <c r="H144" s="29">
        <f t="shared" si="4"/>
        <v>87300</v>
      </c>
      <c r="I144" s="29">
        <f>Table1[[#This Row],[Disc]]-(Table1[[#This Row],[Disc]]*30%)</f>
        <v>61110</v>
      </c>
      <c r="J144" s="29">
        <f>Table1[[#This Row],[Hpp1]]</f>
        <v>61110</v>
      </c>
      <c r="K144" s="21" t="s">
        <v>480</v>
      </c>
    </row>
    <row r="145" spans="1:11" ht="14.25" x14ac:dyDescent="0.2">
      <c r="A145" s="6">
        <f t="shared" si="5"/>
        <v>144</v>
      </c>
      <c r="B145" s="6" t="s">
        <v>152</v>
      </c>
      <c r="C145" s="7">
        <v>95500</v>
      </c>
      <c r="D145" s="21" t="s">
        <v>421</v>
      </c>
      <c r="E145" s="21" t="s">
        <v>410</v>
      </c>
      <c r="F145" s="20" t="s">
        <v>406</v>
      </c>
      <c r="G145" s="21" t="s">
        <v>408</v>
      </c>
      <c r="H145" s="29">
        <f t="shared" si="4"/>
        <v>85950</v>
      </c>
      <c r="I145" s="29">
        <f>Table1[[#This Row],[Disc]]-(Table1[[#This Row],[Disc]]*30%)</f>
        <v>60165</v>
      </c>
      <c r="J145" s="29">
        <f>Table1[[#This Row],[Hpp1]]</f>
        <v>60165</v>
      </c>
      <c r="K145" s="21" t="s">
        <v>480</v>
      </c>
    </row>
    <row r="146" spans="1:11" ht="14.25" x14ac:dyDescent="0.2">
      <c r="A146" s="6">
        <f t="shared" si="5"/>
        <v>145</v>
      </c>
      <c r="B146" s="6" t="s">
        <v>153</v>
      </c>
      <c r="C146" s="7">
        <v>95500</v>
      </c>
      <c r="D146" s="21" t="s">
        <v>421</v>
      </c>
      <c r="E146" s="21" t="s">
        <v>410</v>
      </c>
      <c r="F146" s="20" t="s">
        <v>406</v>
      </c>
      <c r="G146" s="21" t="s">
        <v>408</v>
      </c>
      <c r="H146" s="29">
        <f t="shared" si="4"/>
        <v>85950</v>
      </c>
      <c r="I146" s="29">
        <f>Table1[[#This Row],[Disc]]-(Table1[[#This Row],[Disc]]*30%)</f>
        <v>60165</v>
      </c>
      <c r="J146" s="29">
        <f>Table1[[#This Row],[Hpp1]]</f>
        <v>60165</v>
      </c>
      <c r="K146" s="21" t="s">
        <v>480</v>
      </c>
    </row>
    <row r="147" spans="1:11" ht="14.25" x14ac:dyDescent="0.2">
      <c r="A147" s="6">
        <f t="shared" si="5"/>
        <v>146</v>
      </c>
      <c r="B147" s="6" t="s">
        <v>154</v>
      </c>
      <c r="C147" s="7">
        <v>89500</v>
      </c>
      <c r="D147" s="21" t="s">
        <v>421</v>
      </c>
      <c r="E147" s="21" t="s">
        <v>410</v>
      </c>
      <c r="F147" s="20" t="s">
        <v>406</v>
      </c>
      <c r="G147" s="21" t="s">
        <v>409</v>
      </c>
      <c r="H147" s="29">
        <f t="shared" si="4"/>
        <v>80550</v>
      </c>
      <c r="I147" s="29">
        <f>Table1[[#This Row],[Disc]]-(Table1[[#This Row],[Disc]]*30%)</f>
        <v>56385</v>
      </c>
      <c r="J147" s="29">
        <f>Table1[[#This Row],[Hpp1]]</f>
        <v>56385</v>
      </c>
      <c r="K147" s="21" t="s">
        <v>480</v>
      </c>
    </row>
    <row r="148" spans="1:11" ht="14.25" x14ac:dyDescent="0.2">
      <c r="A148" s="6">
        <f t="shared" si="5"/>
        <v>147</v>
      </c>
      <c r="B148" s="6" t="s">
        <v>155</v>
      </c>
      <c r="C148" s="7">
        <v>89500</v>
      </c>
      <c r="D148" s="21" t="s">
        <v>421</v>
      </c>
      <c r="E148" s="21" t="s">
        <v>412</v>
      </c>
      <c r="F148" s="20" t="s">
        <v>406</v>
      </c>
      <c r="G148" s="21" t="s">
        <v>409</v>
      </c>
      <c r="H148" s="29">
        <f t="shared" si="4"/>
        <v>80550</v>
      </c>
      <c r="I148" s="29">
        <f>Table1[[#This Row],[Disc]]-(Table1[[#This Row],[Disc]]*30%)</f>
        <v>56385</v>
      </c>
      <c r="J148" s="29">
        <f>Table1[[#This Row],[Hpp1]]</f>
        <v>56385</v>
      </c>
      <c r="K148" s="21" t="s">
        <v>480</v>
      </c>
    </row>
    <row r="149" spans="1:11" ht="14.25" x14ac:dyDescent="0.2">
      <c r="A149" s="6">
        <f t="shared" si="5"/>
        <v>148</v>
      </c>
      <c r="B149" s="6" t="s">
        <v>156</v>
      </c>
      <c r="C149" s="7">
        <v>104000</v>
      </c>
      <c r="D149" s="21" t="s">
        <v>422</v>
      </c>
      <c r="E149" s="21" t="s">
        <v>430</v>
      </c>
      <c r="F149" s="20" t="s">
        <v>406</v>
      </c>
      <c r="G149" s="21" t="s">
        <v>427</v>
      </c>
      <c r="H149" s="29">
        <f t="shared" si="4"/>
        <v>93600</v>
      </c>
      <c r="I149" s="29">
        <f>Table1[[#This Row],[Disc]]-(Table1[[#This Row],[Disc]]*30%)</f>
        <v>65520</v>
      </c>
      <c r="J149" s="29">
        <f>Table1[[#This Row],[Hpp1]]</f>
        <v>65520</v>
      </c>
      <c r="K149" s="21" t="s">
        <v>480</v>
      </c>
    </row>
    <row r="150" spans="1:11" ht="14.25" x14ac:dyDescent="0.2">
      <c r="A150" s="6">
        <f t="shared" si="5"/>
        <v>149</v>
      </c>
      <c r="B150" s="6" t="s">
        <v>157</v>
      </c>
      <c r="C150" s="7">
        <v>104000</v>
      </c>
      <c r="D150" s="21" t="s">
        <v>422</v>
      </c>
      <c r="E150" s="21" t="s">
        <v>430</v>
      </c>
      <c r="F150" s="20" t="s">
        <v>406</v>
      </c>
      <c r="G150" s="21" t="s">
        <v>427</v>
      </c>
      <c r="H150" s="29">
        <f t="shared" si="4"/>
        <v>93600</v>
      </c>
      <c r="I150" s="29">
        <f>Table1[[#This Row],[Disc]]-(Table1[[#This Row],[Disc]]*30%)</f>
        <v>65520</v>
      </c>
      <c r="J150" s="29">
        <f>Table1[[#This Row],[Hpp1]]</f>
        <v>65520</v>
      </c>
      <c r="K150" s="21" t="s">
        <v>480</v>
      </c>
    </row>
    <row r="151" spans="1:11" ht="14.25" x14ac:dyDescent="0.2">
      <c r="A151" s="6">
        <f t="shared" si="5"/>
        <v>150</v>
      </c>
      <c r="B151" s="6" t="s">
        <v>158</v>
      </c>
      <c r="C151" s="7">
        <v>106500</v>
      </c>
      <c r="D151" s="21" t="s">
        <v>422</v>
      </c>
      <c r="E151" s="21" t="s">
        <v>410</v>
      </c>
      <c r="F151" s="20" t="s">
        <v>406</v>
      </c>
      <c r="G151" s="21" t="s">
        <v>427</v>
      </c>
      <c r="H151" s="29">
        <f t="shared" si="4"/>
        <v>95850</v>
      </c>
      <c r="I151" s="29">
        <f>Table1[[#This Row],[Disc]]-(Table1[[#This Row],[Disc]]*30%)</f>
        <v>67095</v>
      </c>
      <c r="J151" s="29">
        <f>Table1[[#This Row],[Hpp1]]</f>
        <v>67095</v>
      </c>
      <c r="K151" s="21" t="s">
        <v>480</v>
      </c>
    </row>
    <row r="152" spans="1:11" ht="14.25" x14ac:dyDescent="0.2">
      <c r="A152" s="6">
        <f t="shared" si="5"/>
        <v>151</v>
      </c>
      <c r="B152" s="6" t="s">
        <v>159</v>
      </c>
      <c r="C152" s="7">
        <v>106500</v>
      </c>
      <c r="D152" s="21" t="s">
        <v>422</v>
      </c>
      <c r="E152" s="21" t="s">
        <v>410</v>
      </c>
      <c r="F152" s="20" t="s">
        <v>406</v>
      </c>
      <c r="G152" s="21" t="s">
        <v>427</v>
      </c>
      <c r="H152" s="29">
        <f t="shared" si="4"/>
        <v>95850</v>
      </c>
      <c r="I152" s="29">
        <f>Table1[[#This Row],[Disc]]-(Table1[[#This Row],[Disc]]*30%)</f>
        <v>67095</v>
      </c>
      <c r="J152" s="29">
        <f>Table1[[#This Row],[Hpp1]]</f>
        <v>67095</v>
      </c>
      <c r="K152" s="21" t="s">
        <v>480</v>
      </c>
    </row>
    <row r="153" spans="1:11" ht="14.25" x14ac:dyDescent="0.2">
      <c r="A153" s="6">
        <f t="shared" si="5"/>
        <v>152</v>
      </c>
      <c r="B153" s="6" t="s">
        <v>160</v>
      </c>
      <c r="C153" s="7">
        <v>100500</v>
      </c>
      <c r="D153" s="21" t="s">
        <v>422</v>
      </c>
      <c r="E153" s="21" t="s">
        <v>412</v>
      </c>
      <c r="F153" s="20" t="s">
        <v>406</v>
      </c>
      <c r="G153" s="21" t="s">
        <v>409</v>
      </c>
      <c r="H153" s="29">
        <f t="shared" si="4"/>
        <v>90450</v>
      </c>
      <c r="I153" s="29">
        <f>Table1[[#This Row],[Disc]]-(Table1[[#This Row],[Disc]]*30%)</f>
        <v>63315</v>
      </c>
      <c r="J153" s="29">
        <f>Table1[[#This Row],[Hpp1]]</f>
        <v>63315</v>
      </c>
      <c r="K153" s="21" t="s">
        <v>480</v>
      </c>
    </row>
    <row r="154" spans="1:11" ht="14.25" x14ac:dyDescent="0.2">
      <c r="A154" s="6">
        <f t="shared" si="5"/>
        <v>153</v>
      </c>
      <c r="B154" s="6" t="s">
        <v>161</v>
      </c>
      <c r="C154" s="7">
        <v>100500</v>
      </c>
      <c r="D154" s="21" t="s">
        <v>422</v>
      </c>
      <c r="E154" s="21" t="s">
        <v>412</v>
      </c>
      <c r="F154" s="20" t="s">
        <v>406</v>
      </c>
      <c r="G154" s="21" t="s">
        <v>409</v>
      </c>
      <c r="H154" s="29">
        <f t="shared" si="4"/>
        <v>90450</v>
      </c>
      <c r="I154" s="29">
        <f>Table1[[#This Row],[Disc]]-(Table1[[#This Row],[Disc]]*30%)</f>
        <v>63315</v>
      </c>
      <c r="J154" s="29">
        <f>Table1[[#This Row],[Hpp1]]</f>
        <v>63315</v>
      </c>
      <c r="K154" s="21" t="s">
        <v>480</v>
      </c>
    </row>
    <row r="155" spans="1:11" ht="14.25" x14ac:dyDescent="0.2">
      <c r="A155" s="6">
        <f t="shared" si="5"/>
        <v>154</v>
      </c>
      <c r="B155" s="6" t="s">
        <v>162</v>
      </c>
      <c r="C155" s="7">
        <v>104000</v>
      </c>
      <c r="D155" s="21" t="s">
        <v>422</v>
      </c>
      <c r="E155" s="21" t="s">
        <v>410</v>
      </c>
      <c r="F155" s="20" t="s">
        <v>406</v>
      </c>
      <c r="G155" s="21" t="s">
        <v>427</v>
      </c>
      <c r="H155" s="29">
        <f t="shared" si="4"/>
        <v>93600</v>
      </c>
      <c r="I155" s="29">
        <f>Table1[[#This Row],[Disc]]-(Table1[[#This Row],[Disc]]*30%)</f>
        <v>65520</v>
      </c>
      <c r="J155" s="29">
        <f>Table1[[#This Row],[Hpp1]]</f>
        <v>65520</v>
      </c>
      <c r="K155" s="21" t="s">
        <v>480</v>
      </c>
    </row>
    <row r="156" spans="1:11" ht="14.25" x14ac:dyDescent="0.2">
      <c r="A156" s="6">
        <f t="shared" si="5"/>
        <v>155</v>
      </c>
      <c r="B156" s="6" t="s">
        <v>163</v>
      </c>
      <c r="C156" s="7">
        <v>104000</v>
      </c>
      <c r="D156" s="21" t="s">
        <v>422</v>
      </c>
      <c r="E156" s="21" t="s">
        <v>410</v>
      </c>
      <c r="F156" s="20" t="s">
        <v>406</v>
      </c>
      <c r="G156" s="21" t="s">
        <v>427</v>
      </c>
      <c r="H156" s="29">
        <f t="shared" si="4"/>
        <v>93600</v>
      </c>
      <c r="I156" s="29">
        <f>Table1[[#This Row],[Disc]]-(Table1[[#This Row],[Disc]]*30%)</f>
        <v>65520</v>
      </c>
      <c r="J156" s="29">
        <f>Table1[[#This Row],[Hpp1]]</f>
        <v>65520</v>
      </c>
      <c r="K156" s="21" t="s">
        <v>480</v>
      </c>
    </row>
    <row r="157" spans="1:11" ht="14.25" x14ac:dyDescent="0.2">
      <c r="A157" s="6">
        <f t="shared" si="5"/>
        <v>156</v>
      </c>
      <c r="B157" s="6" t="s">
        <v>164</v>
      </c>
      <c r="C157" s="7">
        <v>94000</v>
      </c>
      <c r="D157" s="21" t="s">
        <v>422</v>
      </c>
      <c r="E157" s="21" t="s">
        <v>410</v>
      </c>
      <c r="F157" s="20" t="s">
        <v>406</v>
      </c>
      <c r="G157" s="21" t="s">
        <v>409</v>
      </c>
      <c r="H157" s="29">
        <f t="shared" si="4"/>
        <v>84600</v>
      </c>
      <c r="I157" s="29">
        <f>Table1[[#This Row],[Disc]]-(Table1[[#This Row],[Disc]]*30%)</f>
        <v>59220</v>
      </c>
      <c r="J157" s="29">
        <f>Table1[[#This Row],[Hpp1]]</f>
        <v>59220</v>
      </c>
      <c r="K157" s="21" t="s">
        <v>480</v>
      </c>
    </row>
    <row r="158" spans="1:11" ht="14.25" x14ac:dyDescent="0.2">
      <c r="A158" s="6">
        <f t="shared" si="5"/>
        <v>157</v>
      </c>
      <c r="B158" s="6" t="s">
        <v>165</v>
      </c>
      <c r="C158" s="7">
        <v>92500</v>
      </c>
      <c r="D158" s="21" t="s">
        <v>432</v>
      </c>
      <c r="E158" s="21" t="s">
        <v>410</v>
      </c>
      <c r="F158" s="20" t="s">
        <v>406</v>
      </c>
      <c r="G158" s="21" t="s">
        <v>427</v>
      </c>
      <c r="H158" s="29">
        <f t="shared" si="4"/>
        <v>83250</v>
      </c>
      <c r="I158" s="29">
        <f>Table1[[#This Row],[Disc]]-(Table1[[#This Row],[Disc]]*30%)</f>
        <v>58275</v>
      </c>
      <c r="J158" s="29">
        <f>Table1[[#This Row],[Hpp1]]</f>
        <v>58275</v>
      </c>
      <c r="K158" s="21" t="s">
        <v>480</v>
      </c>
    </row>
    <row r="159" spans="1:11" ht="14.25" x14ac:dyDescent="0.2">
      <c r="A159" s="6">
        <f t="shared" si="5"/>
        <v>158</v>
      </c>
      <c r="B159" s="6" t="s">
        <v>166</v>
      </c>
      <c r="C159" s="7">
        <v>79500</v>
      </c>
      <c r="D159" s="21" t="s">
        <v>432</v>
      </c>
      <c r="E159" s="21" t="s">
        <v>410</v>
      </c>
      <c r="F159" s="20" t="s">
        <v>406</v>
      </c>
      <c r="G159" s="21" t="s">
        <v>427</v>
      </c>
      <c r="H159" s="29">
        <f t="shared" si="4"/>
        <v>71550</v>
      </c>
      <c r="I159" s="29">
        <f>Table1[[#This Row],[Disc]]-(Table1[[#This Row],[Disc]]*30%)</f>
        <v>50085</v>
      </c>
      <c r="J159" s="29">
        <f>Table1[[#This Row],[Hpp1]]</f>
        <v>50085</v>
      </c>
      <c r="K159" s="21" t="s">
        <v>480</v>
      </c>
    </row>
    <row r="160" spans="1:11" ht="14.25" x14ac:dyDescent="0.2">
      <c r="A160" s="6">
        <f t="shared" si="5"/>
        <v>159</v>
      </c>
      <c r="B160" s="6" t="s">
        <v>167</v>
      </c>
      <c r="C160" s="7">
        <v>81000</v>
      </c>
      <c r="D160" s="21" t="s">
        <v>432</v>
      </c>
      <c r="E160" s="21" t="s">
        <v>410</v>
      </c>
      <c r="F160" s="20" t="s">
        <v>406</v>
      </c>
      <c r="G160" s="21" t="s">
        <v>409</v>
      </c>
      <c r="H160" s="29">
        <f t="shared" si="4"/>
        <v>72900</v>
      </c>
      <c r="I160" s="29">
        <f>Table1[[#This Row],[Disc]]-(Table1[[#This Row],[Disc]]*30%)</f>
        <v>51030</v>
      </c>
      <c r="J160" s="29">
        <f>Table1[[#This Row],[Hpp1]]</f>
        <v>51030</v>
      </c>
      <c r="K160" s="21" t="s">
        <v>480</v>
      </c>
    </row>
    <row r="161" spans="1:11" ht="14.25" x14ac:dyDescent="0.2">
      <c r="A161" s="6">
        <f t="shared" si="5"/>
        <v>160</v>
      </c>
      <c r="B161" s="6" t="s">
        <v>168</v>
      </c>
      <c r="C161" s="7">
        <v>79500</v>
      </c>
      <c r="D161" s="21" t="s">
        <v>432</v>
      </c>
      <c r="E161" s="21" t="s">
        <v>410</v>
      </c>
      <c r="F161" s="20" t="s">
        <v>406</v>
      </c>
      <c r="G161" s="21" t="s">
        <v>409</v>
      </c>
      <c r="H161" s="29">
        <f t="shared" si="4"/>
        <v>71550</v>
      </c>
      <c r="I161" s="29">
        <f>Table1[[#This Row],[Disc]]-(Table1[[#This Row],[Disc]]*30%)</f>
        <v>50085</v>
      </c>
      <c r="J161" s="29">
        <f>Table1[[#This Row],[Hpp1]]</f>
        <v>50085</v>
      </c>
      <c r="K161" s="21" t="s">
        <v>480</v>
      </c>
    </row>
    <row r="162" spans="1:11" ht="14.25" x14ac:dyDescent="0.2">
      <c r="A162" s="6">
        <f t="shared" si="5"/>
        <v>161</v>
      </c>
      <c r="B162" s="6" t="s">
        <v>169</v>
      </c>
      <c r="C162" s="7">
        <v>82500</v>
      </c>
      <c r="D162" s="21" t="s">
        <v>432</v>
      </c>
      <c r="E162" s="21" t="s">
        <v>410</v>
      </c>
      <c r="F162" s="20" t="s">
        <v>406</v>
      </c>
      <c r="G162" s="21" t="s">
        <v>428</v>
      </c>
      <c r="H162" s="29">
        <f t="shared" si="4"/>
        <v>74250</v>
      </c>
      <c r="I162" s="29">
        <f>Table1[[#This Row],[Disc]]-(Table1[[#This Row],[Disc]]*30%)</f>
        <v>51975</v>
      </c>
      <c r="J162" s="29">
        <f>Table1[[#This Row],[Hpp1]]</f>
        <v>51975</v>
      </c>
      <c r="K162" s="21" t="s">
        <v>480</v>
      </c>
    </row>
    <row r="163" spans="1:11" ht="14.25" x14ac:dyDescent="0.2">
      <c r="A163" s="6">
        <f t="shared" si="5"/>
        <v>162</v>
      </c>
      <c r="B163" s="6" t="s">
        <v>170</v>
      </c>
      <c r="C163" s="7">
        <v>78000</v>
      </c>
      <c r="D163" s="21" t="s">
        <v>432</v>
      </c>
      <c r="E163" s="21" t="s">
        <v>410</v>
      </c>
      <c r="F163" s="20" t="s">
        <v>406</v>
      </c>
      <c r="G163" s="21" t="s">
        <v>409</v>
      </c>
      <c r="H163" s="29">
        <f t="shared" si="4"/>
        <v>70200</v>
      </c>
      <c r="I163" s="29">
        <f>Table1[[#This Row],[Disc]]-(Table1[[#This Row],[Disc]]*30%)</f>
        <v>49140</v>
      </c>
      <c r="J163" s="29">
        <f>Table1[[#This Row],[Hpp1]]</f>
        <v>49140</v>
      </c>
      <c r="K163" s="21" t="s">
        <v>480</v>
      </c>
    </row>
    <row r="164" spans="1:11" ht="14.25" x14ac:dyDescent="0.2">
      <c r="A164" s="6">
        <f t="shared" si="5"/>
        <v>163</v>
      </c>
      <c r="B164" s="6" t="s">
        <v>171</v>
      </c>
      <c r="C164" s="7">
        <v>78000</v>
      </c>
      <c r="D164" s="21" t="s">
        <v>432</v>
      </c>
      <c r="E164" s="21" t="s">
        <v>410</v>
      </c>
      <c r="F164" s="20" t="s">
        <v>406</v>
      </c>
      <c r="G164" s="21" t="s">
        <v>409</v>
      </c>
      <c r="H164" s="29">
        <f t="shared" si="4"/>
        <v>70200</v>
      </c>
      <c r="I164" s="29">
        <f>Table1[[#This Row],[Disc]]-(Table1[[#This Row],[Disc]]*30%)</f>
        <v>49140</v>
      </c>
      <c r="J164" s="29">
        <f>Table1[[#This Row],[Hpp1]]</f>
        <v>49140</v>
      </c>
      <c r="K164" s="21" t="s">
        <v>480</v>
      </c>
    </row>
    <row r="165" spans="1:11" ht="14.25" x14ac:dyDescent="0.2">
      <c r="A165" s="6">
        <f t="shared" si="5"/>
        <v>164</v>
      </c>
      <c r="B165" s="6" t="s">
        <v>172</v>
      </c>
      <c r="C165" s="7">
        <v>82500</v>
      </c>
      <c r="D165" s="21" t="s">
        <v>432</v>
      </c>
      <c r="E165" s="21" t="s">
        <v>410</v>
      </c>
      <c r="F165" s="20" t="s">
        <v>406</v>
      </c>
      <c r="G165" s="21" t="s">
        <v>428</v>
      </c>
      <c r="H165" s="29">
        <f t="shared" si="4"/>
        <v>74250</v>
      </c>
      <c r="I165" s="29">
        <f>Table1[[#This Row],[Disc]]-(Table1[[#This Row],[Disc]]*30%)</f>
        <v>51975</v>
      </c>
      <c r="J165" s="29">
        <f>Table1[[#This Row],[Hpp1]]</f>
        <v>51975</v>
      </c>
      <c r="K165" s="21" t="s">
        <v>480</v>
      </c>
    </row>
    <row r="166" spans="1:11" ht="14.25" x14ac:dyDescent="0.2">
      <c r="A166" s="6">
        <f t="shared" si="5"/>
        <v>165</v>
      </c>
      <c r="B166" s="6" t="s">
        <v>173</v>
      </c>
      <c r="C166" s="7">
        <v>82500</v>
      </c>
      <c r="D166" s="21" t="s">
        <v>432</v>
      </c>
      <c r="E166" s="21" t="s">
        <v>410</v>
      </c>
      <c r="F166" s="20" t="s">
        <v>406</v>
      </c>
      <c r="G166" s="21" t="s">
        <v>428</v>
      </c>
      <c r="H166" s="29">
        <f t="shared" si="4"/>
        <v>74250</v>
      </c>
      <c r="I166" s="29">
        <f>Table1[[#This Row],[Disc]]-(Table1[[#This Row],[Disc]]*30%)</f>
        <v>51975</v>
      </c>
      <c r="J166" s="29">
        <f>Table1[[#This Row],[Hpp1]]</f>
        <v>51975</v>
      </c>
      <c r="K166" s="21" t="s">
        <v>480</v>
      </c>
    </row>
    <row r="167" spans="1:11" ht="14.25" x14ac:dyDescent="0.2">
      <c r="A167" s="6">
        <f t="shared" si="5"/>
        <v>166</v>
      </c>
      <c r="B167" s="6" t="s">
        <v>174</v>
      </c>
      <c r="C167" s="7">
        <v>89500</v>
      </c>
      <c r="D167" s="21" t="s">
        <v>432</v>
      </c>
      <c r="E167" s="21" t="s">
        <v>410</v>
      </c>
      <c r="F167" s="20" t="s">
        <v>406</v>
      </c>
      <c r="G167" s="21" t="s">
        <v>427</v>
      </c>
      <c r="H167" s="29">
        <f t="shared" si="4"/>
        <v>80550</v>
      </c>
      <c r="I167" s="29">
        <f>Table1[[#This Row],[Disc]]-(Table1[[#This Row],[Disc]]*30%)</f>
        <v>56385</v>
      </c>
      <c r="J167" s="29">
        <f>Table1[[#This Row],[Hpp1]]</f>
        <v>56385</v>
      </c>
      <c r="K167" s="21" t="s">
        <v>480</v>
      </c>
    </row>
    <row r="168" spans="1:11" ht="14.25" x14ac:dyDescent="0.2">
      <c r="A168" s="6">
        <f t="shared" si="5"/>
        <v>167</v>
      </c>
      <c r="B168" s="6" t="s">
        <v>175</v>
      </c>
      <c r="C168" s="7">
        <v>97000</v>
      </c>
      <c r="D168" s="21" t="s">
        <v>432</v>
      </c>
      <c r="E168" s="21" t="s">
        <v>410</v>
      </c>
      <c r="F168" s="20" t="s">
        <v>406</v>
      </c>
      <c r="G168" s="21" t="s">
        <v>427</v>
      </c>
      <c r="H168" s="29">
        <f t="shared" si="4"/>
        <v>87300</v>
      </c>
      <c r="I168" s="29">
        <f>Table1[[#This Row],[Disc]]-(Table1[[#This Row],[Disc]]*30%)</f>
        <v>61110</v>
      </c>
      <c r="J168" s="29">
        <f>Table1[[#This Row],[Hpp1]]</f>
        <v>61110</v>
      </c>
      <c r="K168" s="21" t="s">
        <v>480</v>
      </c>
    </row>
    <row r="169" spans="1:11" ht="14.25" x14ac:dyDescent="0.2">
      <c r="A169" s="6">
        <f t="shared" si="5"/>
        <v>168</v>
      </c>
      <c r="B169" s="6" t="s">
        <v>176</v>
      </c>
      <c r="C169" s="7">
        <v>76500</v>
      </c>
      <c r="D169" s="21" t="s">
        <v>433</v>
      </c>
      <c r="E169" s="21" t="s">
        <v>410</v>
      </c>
      <c r="F169" s="20" t="s">
        <v>406</v>
      </c>
      <c r="G169" s="21" t="s">
        <v>408</v>
      </c>
      <c r="H169" s="29">
        <f t="shared" si="4"/>
        <v>68850</v>
      </c>
      <c r="I169" s="29">
        <f>Table1[[#This Row],[Disc]]-(Table1[[#This Row],[Disc]]*30%)</f>
        <v>48195</v>
      </c>
      <c r="J169" s="29">
        <f>Table1[[#This Row],[Hpp1]]</f>
        <v>48195</v>
      </c>
      <c r="K169" s="21" t="s">
        <v>480</v>
      </c>
    </row>
    <row r="170" spans="1:11" ht="14.25" x14ac:dyDescent="0.2">
      <c r="A170" s="6">
        <f t="shared" si="5"/>
        <v>169</v>
      </c>
      <c r="B170" s="6" t="s">
        <v>177</v>
      </c>
      <c r="C170" s="7">
        <v>76500</v>
      </c>
      <c r="D170" s="21" t="s">
        <v>433</v>
      </c>
      <c r="E170" s="21" t="s">
        <v>410</v>
      </c>
      <c r="F170" s="20" t="s">
        <v>406</v>
      </c>
      <c r="G170" s="21" t="s">
        <v>408</v>
      </c>
      <c r="H170" s="29">
        <f t="shared" si="4"/>
        <v>68850</v>
      </c>
      <c r="I170" s="29">
        <f>Table1[[#This Row],[Disc]]-(Table1[[#This Row],[Disc]]*30%)</f>
        <v>48195</v>
      </c>
      <c r="J170" s="29">
        <f>Table1[[#This Row],[Hpp1]]</f>
        <v>48195</v>
      </c>
      <c r="K170" s="21" t="s">
        <v>480</v>
      </c>
    </row>
    <row r="171" spans="1:11" ht="14.25" x14ac:dyDescent="0.2">
      <c r="A171" s="6">
        <f t="shared" si="5"/>
        <v>170</v>
      </c>
      <c r="B171" s="19" t="s">
        <v>178</v>
      </c>
      <c r="C171" s="7">
        <v>76500</v>
      </c>
      <c r="D171" s="21" t="s">
        <v>433</v>
      </c>
      <c r="E171" s="21" t="s">
        <v>410</v>
      </c>
      <c r="F171" s="20" t="s">
        <v>406</v>
      </c>
      <c r="G171" s="21" t="s">
        <v>408</v>
      </c>
      <c r="H171" s="29">
        <f t="shared" si="4"/>
        <v>68850</v>
      </c>
      <c r="I171" s="29">
        <f>Table1[[#This Row],[Disc]]-(Table1[[#This Row],[Disc]]*30%)</f>
        <v>48195</v>
      </c>
      <c r="J171" s="29">
        <f>Table1[[#This Row],[Hpp1]]</f>
        <v>48195</v>
      </c>
      <c r="K171" s="21" t="s">
        <v>480</v>
      </c>
    </row>
    <row r="172" spans="1:11" ht="14.25" x14ac:dyDescent="0.2">
      <c r="A172" s="6">
        <f t="shared" si="5"/>
        <v>171</v>
      </c>
      <c r="B172" s="6" t="s">
        <v>179</v>
      </c>
      <c r="C172" s="7">
        <v>56500</v>
      </c>
      <c r="D172" s="21" t="s">
        <v>433</v>
      </c>
      <c r="E172" s="21" t="s">
        <v>434</v>
      </c>
      <c r="F172" s="20" t="s">
        <v>406</v>
      </c>
      <c r="G172" s="21" t="s">
        <v>427</v>
      </c>
      <c r="H172" s="29">
        <f t="shared" si="4"/>
        <v>50850</v>
      </c>
      <c r="I172" s="29">
        <f>Table1[[#This Row],[Disc]]-(Table1[[#This Row],[Disc]]*30%)</f>
        <v>35595</v>
      </c>
      <c r="J172" s="29">
        <f>Table1[[#This Row],[Hpp1]]</f>
        <v>35595</v>
      </c>
      <c r="K172" s="21" t="s">
        <v>480</v>
      </c>
    </row>
    <row r="173" spans="1:11" ht="14.25" x14ac:dyDescent="0.2">
      <c r="A173" s="6">
        <f t="shared" si="5"/>
        <v>172</v>
      </c>
      <c r="B173" s="6" t="s">
        <v>180</v>
      </c>
      <c r="C173" s="7">
        <v>64000</v>
      </c>
      <c r="D173" s="21" t="s">
        <v>433</v>
      </c>
      <c r="E173" s="21" t="s">
        <v>410</v>
      </c>
      <c r="F173" s="20" t="s">
        <v>406</v>
      </c>
      <c r="G173" s="21" t="s">
        <v>409</v>
      </c>
      <c r="H173" s="29">
        <f t="shared" si="4"/>
        <v>57600</v>
      </c>
      <c r="I173" s="29">
        <f>Table1[[#This Row],[Disc]]-(Table1[[#This Row],[Disc]]*30%)</f>
        <v>40320</v>
      </c>
      <c r="J173" s="29">
        <f>Table1[[#This Row],[Hpp1]]</f>
        <v>40320</v>
      </c>
      <c r="K173" s="21" t="s">
        <v>480</v>
      </c>
    </row>
    <row r="174" spans="1:11" ht="14.25" x14ac:dyDescent="0.2">
      <c r="A174" s="6">
        <f t="shared" si="5"/>
        <v>173</v>
      </c>
      <c r="B174" s="6" t="s">
        <v>181</v>
      </c>
      <c r="C174" s="7">
        <v>82500</v>
      </c>
      <c r="D174" s="21" t="s">
        <v>433</v>
      </c>
      <c r="E174" s="21" t="s">
        <v>410</v>
      </c>
      <c r="F174" s="20" t="s">
        <v>406</v>
      </c>
      <c r="G174" s="21" t="s">
        <v>409</v>
      </c>
      <c r="H174" s="29">
        <f t="shared" si="4"/>
        <v>74250</v>
      </c>
      <c r="I174" s="29">
        <f>Table1[[#This Row],[Disc]]-(Table1[[#This Row],[Disc]]*30%)</f>
        <v>51975</v>
      </c>
      <c r="J174" s="29">
        <f>Table1[[#This Row],[Hpp1]]</f>
        <v>51975</v>
      </c>
      <c r="K174" s="21" t="s">
        <v>480</v>
      </c>
    </row>
    <row r="175" spans="1:11" ht="14.25" x14ac:dyDescent="0.2">
      <c r="A175" s="6">
        <f t="shared" si="5"/>
        <v>174</v>
      </c>
      <c r="B175" s="6" t="s">
        <v>182</v>
      </c>
      <c r="C175" s="7">
        <v>86000</v>
      </c>
      <c r="D175" s="21" t="s">
        <v>433</v>
      </c>
      <c r="E175" s="21" t="s">
        <v>410</v>
      </c>
      <c r="F175" s="20" t="s">
        <v>406</v>
      </c>
      <c r="G175" s="21" t="s">
        <v>427</v>
      </c>
      <c r="H175" s="29">
        <f t="shared" si="4"/>
        <v>77400</v>
      </c>
      <c r="I175" s="29">
        <f>Table1[[#This Row],[Disc]]-(Table1[[#This Row],[Disc]]*30%)</f>
        <v>54180</v>
      </c>
      <c r="J175" s="29">
        <f>Table1[[#This Row],[Hpp1]]</f>
        <v>54180</v>
      </c>
      <c r="K175" s="21" t="s">
        <v>480</v>
      </c>
    </row>
    <row r="176" spans="1:11" ht="14.25" x14ac:dyDescent="0.2">
      <c r="A176" s="6">
        <f t="shared" si="5"/>
        <v>175</v>
      </c>
      <c r="B176" s="6" t="s">
        <v>183</v>
      </c>
      <c r="C176" s="7">
        <v>72500</v>
      </c>
      <c r="D176" s="21" t="s">
        <v>433</v>
      </c>
      <c r="E176" s="21" t="s">
        <v>410</v>
      </c>
      <c r="F176" s="20" t="s">
        <v>406</v>
      </c>
      <c r="G176" s="21" t="s">
        <v>427</v>
      </c>
      <c r="H176" s="29">
        <f t="shared" si="4"/>
        <v>65250</v>
      </c>
      <c r="I176" s="29">
        <f>Table1[[#This Row],[Disc]]-(Table1[[#This Row],[Disc]]*30%)</f>
        <v>45675</v>
      </c>
      <c r="J176" s="29">
        <f>Table1[[#This Row],[Hpp1]]</f>
        <v>45675</v>
      </c>
      <c r="K176" s="21" t="s">
        <v>480</v>
      </c>
    </row>
    <row r="177" spans="1:11" ht="14.25" x14ac:dyDescent="0.2">
      <c r="A177" s="6">
        <f t="shared" si="5"/>
        <v>176</v>
      </c>
      <c r="B177" s="6" t="s">
        <v>184</v>
      </c>
      <c r="C177" s="7">
        <v>72500</v>
      </c>
      <c r="D177" s="21" t="s">
        <v>433</v>
      </c>
      <c r="E177" s="21" t="s">
        <v>410</v>
      </c>
      <c r="F177" s="20" t="s">
        <v>406</v>
      </c>
      <c r="G177" s="21" t="s">
        <v>427</v>
      </c>
      <c r="H177" s="29">
        <f t="shared" si="4"/>
        <v>65250</v>
      </c>
      <c r="I177" s="29">
        <f>Table1[[#This Row],[Disc]]-(Table1[[#This Row],[Disc]]*30%)</f>
        <v>45675</v>
      </c>
      <c r="J177" s="29">
        <f>Table1[[#This Row],[Hpp1]]</f>
        <v>45675</v>
      </c>
      <c r="K177" s="21" t="s">
        <v>480</v>
      </c>
    </row>
    <row r="178" spans="1:11" ht="14.25" x14ac:dyDescent="0.2">
      <c r="A178" s="6">
        <f t="shared" si="5"/>
        <v>177</v>
      </c>
      <c r="B178" s="6" t="s">
        <v>185</v>
      </c>
      <c r="C178" s="7">
        <v>75000</v>
      </c>
      <c r="D178" s="21" t="s">
        <v>433</v>
      </c>
      <c r="E178" s="21" t="s">
        <v>410</v>
      </c>
      <c r="F178" s="20" t="s">
        <v>406</v>
      </c>
      <c r="G178" s="21" t="s">
        <v>427</v>
      </c>
      <c r="H178" s="29">
        <f t="shared" si="4"/>
        <v>67500</v>
      </c>
      <c r="I178" s="29">
        <f>Table1[[#This Row],[Disc]]-(Table1[[#This Row],[Disc]]*30%)</f>
        <v>47250</v>
      </c>
      <c r="J178" s="29">
        <f>Table1[[#This Row],[Hpp1]]</f>
        <v>47250</v>
      </c>
      <c r="K178" s="21" t="s">
        <v>480</v>
      </c>
    </row>
    <row r="179" spans="1:11" ht="14.25" x14ac:dyDescent="0.2">
      <c r="A179" s="6">
        <f t="shared" si="5"/>
        <v>178</v>
      </c>
      <c r="B179" s="6" t="s">
        <v>186</v>
      </c>
      <c r="C179" s="7">
        <v>82500</v>
      </c>
      <c r="D179" s="21" t="s">
        <v>433</v>
      </c>
      <c r="E179" s="21" t="s">
        <v>410</v>
      </c>
      <c r="F179" s="20" t="s">
        <v>406</v>
      </c>
      <c r="G179" s="21" t="s">
        <v>408</v>
      </c>
      <c r="H179" s="29">
        <f t="shared" si="4"/>
        <v>74250</v>
      </c>
      <c r="I179" s="29">
        <f>Table1[[#This Row],[Disc]]-(Table1[[#This Row],[Disc]]*30%)</f>
        <v>51975</v>
      </c>
      <c r="J179" s="29">
        <f>Table1[[#This Row],[Hpp1]]</f>
        <v>51975</v>
      </c>
      <c r="K179" s="21" t="s">
        <v>480</v>
      </c>
    </row>
    <row r="180" spans="1:11" ht="14.25" x14ac:dyDescent="0.2">
      <c r="A180" s="6">
        <f t="shared" si="5"/>
        <v>179</v>
      </c>
      <c r="B180" s="6" t="s">
        <v>187</v>
      </c>
      <c r="C180" s="7">
        <v>82500</v>
      </c>
      <c r="D180" s="21" t="s">
        <v>433</v>
      </c>
      <c r="E180" s="21" t="s">
        <v>410</v>
      </c>
      <c r="F180" s="20" t="s">
        <v>406</v>
      </c>
      <c r="G180" s="21" t="s">
        <v>408</v>
      </c>
      <c r="H180" s="29">
        <f t="shared" si="4"/>
        <v>74250</v>
      </c>
      <c r="I180" s="29">
        <f>Table1[[#This Row],[Disc]]-(Table1[[#This Row],[Disc]]*30%)</f>
        <v>51975</v>
      </c>
      <c r="J180" s="29">
        <f>Table1[[#This Row],[Hpp1]]</f>
        <v>51975</v>
      </c>
      <c r="K180" s="21" t="s">
        <v>480</v>
      </c>
    </row>
    <row r="181" spans="1:11" ht="14.25" x14ac:dyDescent="0.2">
      <c r="A181" s="6">
        <f t="shared" si="5"/>
        <v>180</v>
      </c>
      <c r="B181" s="6" t="s">
        <v>188</v>
      </c>
      <c r="C181" s="7">
        <v>82500</v>
      </c>
      <c r="D181" s="21" t="s">
        <v>433</v>
      </c>
      <c r="E181" s="21" t="s">
        <v>410</v>
      </c>
      <c r="F181" s="20" t="s">
        <v>406</v>
      </c>
      <c r="G181" s="21" t="s">
        <v>408</v>
      </c>
      <c r="H181" s="29">
        <f t="shared" si="4"/>
        <v>74250</v>
      </c>
      <c r="I181" s="29">
        <f>Table1[[#This Row],[Disc]]-(Table1[[#This Row],[Disc]]*30%)</f>
        <v>51975</v>
      </c>
      <c r="J181" s="29">
        <f>Table1[[#This Row],[Hpp1]]</f>
        <v>51975</v>
      </c>
      <c r="K181" s="21" t="s">
        <v>480</v>
      </c>
    </row>
    <row r="182" spans="1:11" ht="14.25" x14ac:dyDescent="0.2">
      <c r="A182" s="6">
        <f t="shared" si="5"/>
        <v>181</v>
      </c>
      <c r="B182" s="6" t="s">
        <v>189</v>
      </c>
      <c r="C182" s="7">
        <v>82500</v>
      </c>
      <c r="D182" s="21" t="s">
        <v>433</v>
      </c>
      <c r="E182" s="21" t="s">
        <v>410</v>
      </c>
      <c r="F182" s="20" t="s">
        <v>406</v>
      </c>
      <c r="G182" s="21" t="s">
        <v>408</v>
      </c>
      <c r="H182" s="29">
        <f t="shared" si="4"/>
        <v>74250</v>
      </c>
      <c r="I182" s="29">
        <f>Table1[[#This Row],[Disc]]-(Table1[[#This Row],[Disc]]*30%)</f>
        <v>51975</v>
      </c>
      <c r="J182" s="29">
        <f>Table1[[#This Row],[Hpp1]]</f>
        <v>51975</v>
      </c>
      <c r="K182" s="21" t="s">
        <v>480</v>
      </c>
    </row>
    <row r="183" spans="1:11" ht="14.25" x14ac:dyDescent="0.2">
      <c r="A183" s="6">
        <f t="shared" si="5"/>
        <v>182</v>
      </c>
      <c r="B183" s="6" t="s">
        <v>190</v>
      </c>
      <c r="C183" s="7">
        <v>84000</v>
      </c>
      <c r="D183" s="21" t="s">
        <v>433</v>
      </c>
      <c r="E183" s="21" t="s">
        <v>410</v>
      </c>
      <c r="F183" s="20" t="s">
        <v>406</v>
      </c>
      <c r="G183" s="21" t="s">
        <v>408</v>
      </c>
      <c r="H183" s="29">
        <f t="shared" si="4"/>
        <v>75600</v>
      </c>
      <c r="I183" s="29">
        <f>Table1[[#This Row],[Disc]]-(Table1[[#This Row],[Disc]]*30%)</f>
        <v>52920</v>
      </c>
      <c r="J183" s="29">
        <f>Table1[[#This Row],[Hpp1]]</f>
        <v>52920</v>
      </c>
      <c r="K183" s="21" t="s">
        <v>480</v>
      </c>
    </row>
    <row r="184" spans="1:11" ht="14.25" x14ac:dyDescent="0.2">
      <c r="A184" s="6">
        <f t="shared" si="5"/>
        <v>183</v>
      </c>
      <c r="B184" s="6" t="s">
        <v>191</v>
      </c>
      <c r="C184" s="7">
        <v>84000</v>
      </c>
      <c r="D184" s="21" t="s">
        <v>433</v>
      </c>
      <c r="E184" s="21" t="s">
        <v>410</v>
      </c>
      <c r="F184" s="20" t="s">
        <v>406</v>
      </c>
      <c r="G184" s="21" t="s">
        <v>408</v>
      </c>
      <c r="H184" s="29">
        <f t="shared" si="4"/>
        <v>75600</v>
      </c>
      <c r="I184" s="29">
        <f>Table1[[#This Row],[Disc]]-(Table1[[#This Row],[Disc]]*30%)</f>
        <v>52920</v>
      </c>
      <c r="J184" s="29">
        <f>Table1[[#This Row],[Hpp1]]</f>
        <v>52920</v>
      </c>
      <c r="K184" s="21" t="s">
        <v>480</v>
      </c>
    </row>
    <row r="185" spans="1:11" ht="14.25" x14ac:dyDescent="0.2">
      <c r="A185" s="6">
        <f t="shared" si="5"/>
        <v>184</v>
      </c>
      <c r="B185" s="6" t="s">
        <v>192</v>
      </c>
      <c r="C185" s="7">
        <v>74000</v>
      </c>
      <c r="D185" s="21" t="s">
        <v>433</v>
      </c>
      <c r="E185" s="21" t="s">
        <v>410</v>
      </c>
      <c r="F185" s="20" t="s">
        <v>406</v>
      </c>
      <c r="G185" s="21" t="s">
        <v>427</v>
      </c>
      <c r="H185" s="29">
        <f t="shared" si="4"/>
        <v>66600</v>
      </c>
      <c r="I185" s="29">
        <f>Table1[[#This Row],[Disc]]-(Table1[[#This Row],[Disc]]*30%)</f>
        <v>46620</v>
      </c>
      <c r="J185" s="29">
        <f>Table1[[#This Row],[Hpp1]]</f>
        <v>46620</v>
      </c>
      <c r="K185" s="21" t="s">
        <v>480</v>
      </c>
    </row>
    <row r="186" spans="1:11" ht="14.25" x14ac:dyDescent="0.2">
      <c r="A186" s="6">
        <f t="shared" si="5"/>
        <v>185</v>
      </c>
      <c r="B186" s="6" t="s">
        <v>193</v>
      </c>
      <c r="C186" s="7">
        <v>89500</v>
      </c>
      <c r="D186" s="21" t="s">
        <v>421</v>
      </c>
      <c r="E186" s="21" t="s">
        <v>412</v>
      </c>
      <c r="F186" s="20" t="s">
        <v>406</v>
      </c>
      <c r="G186" s="21" t="s">
        <v>409</v>
      </c>
      <c r="H186" s="29">
        <f t="shared" si="4"/>
        <v>80550</v>
      </c>
      <c r="I186" s="29">
        <f>Table1[[#This Row],[Disc]]-(Table1[[#This Row],[Disc]]*30%)</f>
        <v>56385</v>
      </c>
      <c r="J186" s="29">
        <f>Table1[[#This Row],[Hpp1]]</f>
        <v>56385</v>
      </c>
      <c r="K186" s="21" t="s">
        <v>480</v>
      </c>
    </row>
    <row r="187" spans="1:11" ht="14.25" x14ac:dyDescent="0.2">
      <c r="A187" s="6">
        <f t="shared" si="5"/>
        <v>186</v>
      </c>
      <c r="B187" s="6" t="s">
        <v>194</v>
      </c>
      <c r="C187" s="7">
        <v>92500</v>
      </c>
      <c r="D187" s="21" t="s">
        <v>421</v>
      </c>
      <c r="E187" s="21" t="s">
        <v>412</v>
      </c>
      <c r="F187" s="20" t="s">
        <v>406</v>
      </c>
      <c r="G187" s="21" t="s">
        <v>409</v>
      </c>
      <c r="H187" s="29">
        <f t="shared" si="4"/>
        <v>83250</v>
      </c>
      <c r="I187" s="29">
        <f>Table1[[#This Row],[Disc]]-(Table1[[#This Row],[Disc]]*30%)</f>
        <v>58275</v>
      </c>
      <c r="J187" s="29">
        <f>Table1[[#This Row],[Hpp1]]</f>
        <v>58275</v>
      </c>
      <c r="K187" s="21" t="s">
        <v>480</v>
      </c>
    </row>
    <row r="188" spans="1:11" ht="14.25" x14ac:dyDescent="0.2">
      <c r="A188" s="6">
        <f t="shared" si="5"/>
        <v>187</v>
      </c>
      <c r="B188" s="6" t="s">
        <v>195</v>
      </c>
      <c r="C188" s="7">
        <v>89500</v>
      </c>
      <c r="D188" s="21" t="s">
        <v>421</v>
      </c>
      <c r="E188" s="21" t="s">
        <v>412</v>
      </c>
      <c r="F188" s="20" t="s">
        <v>406</v>
      </c>
      <c r="G188" s="21" t="s">
        <v>409</v>
      </c>
      <c r="H188" s="29">
        <f t="shared" si="4"/>
        <v>80550</v>
      </c>
      <c r="I188" s="29">
        <f>Table1[[#This Row],[Disc]]-(Table1[[#This Row],[Disc]]*30%)</f>
        <v>56385</v>
      </c>
      <c r="J188" s="29">
        <f>Table1[[#This Row],[Hpp1]]</f>
        <v>56385</v>
      </c>
      <c r="K188" s="21" t="s">
        <v>480</v>
      </c>
    </row>
    <row r="189" spans="1:11" ht="14.25" x14ac:dyDescent="0.2">
      <c r="A189" s="6">
        <f t="shared" si="5"/>
        <v>188</v>
      </c>
      <c r="B189" s="6" t="s">
        <v>196</v>
      </c>
      <c r="C189" s="7">
        <v>102000</v>
      </c>
      <c r="D189" s="21" t="s">
        <v>422</v>
      </c>
      <c r="E189" s="21" t="s">
        <v>412</v>
      </c>
      <c r="F189" s="20" t="s">
        <v>406</v>
      </c>
      <c r="G189" s="21" t="s">
        <v>409</v>
      </c>
      <c r="H189" s="29">
        <f t="shared" si="4"/>
        <v>91800</v>
      </c>
      <c r="I189" s="29">
        <f>Table1[[#This Row],[Disc]]-(Table1[[#This Row],[Disc]]*30%)</f>
        <v>64260</v>
      </c>
      <c r="J189" s="29">
        <f>Table1[[#This Row],[Hpp1]]</f>
        <v>64260</v>
      </c>
      <c r="K189" s="21" t="s">
        <v>480</v>
      </c>
    </row>
    <row r="190" spans="1:11" ht="14.25" x14ac:dyDescent="0.2">
      <c r="A190" s="6">
        <f t="shared" si="5"/>
        <v>189</v>
      </c>
      <c r="B190" s="6" t="s">
        <v>197</v>
      </c>
      <c r="C190" s="7">
        <v>102000</v>
      </c>
      <c r="D190" s="21" t="s">
        <v>422</v>
      </c>
      <c r="E190" s="21" t="s">
        <v>412</v>
      </c>
      <c r="F190" s="20" t="s">
        <v>406</v>
      </c>
      <c r="G190" s="21" t="s">
        <v>427</v>
      </c>
      <c r="H190" s="29">
        <f t="shared" si="4"/>
        <v>91800</v>
      </c>
      <c r="I190" s="29">
        <f>Table1[[#This Row],[Disc]]-(Table1[[#This Row],[Disc]]*30%)</f>
        <v>64260</v>
      </c>
      <c r="J190" s="29">
        <f>Table1[[#This Row],[Hpp1]]</f>
        <v>64260</v>
      </c>
      <c r="K190" s="21" t="s">
        <v>480</v>
      </c>
    </row>
    <row r="191" spans="1:11" ht="14.25" x14ac:dyDescent="0.2">
      <c r="A191" s="6">
        <f t="shared" si="5"/>
        <v>190</v>
      </c>
      <c r="B191" s="6" t="s">
        <v>198</v>
      </c>
      <c r="C191" s="7">
        <v>100000</v>
      </c>
      <c r="D191" s="21" t="s">
        <v>421</v>
      </c>
      <c r="E191" s="21" t="s">
        <v>412</v>
      </c>
      <c r="F191" s="20" t="s">
        <v>406</v>
      </c>
      <c r="G191" s="21" t="s">
        <v>409</v>
      </c>
      <c r="H191" s="29">
        <f t="shared" si="4"/>
        <v>90000</v>
      </c>
      <c r="I191" s="29">
        <f>Table1[[#This Row],[Disc]]-(Table1[[#This Row],[Disc]]*30%)</f>
        <v>63000</v>
      </c>
      <c r="J191" s="29">
        <f>Table1[[#This Row],[Hpp1]]</f>
        <v>63000</v>
      </c>
      <c r="K191" s="21" t="s">
        <v>480</v>
      </c>
    </row>
    <row r="192" spans="1:11" ht="14.25" x14ac:dyDescent="0.2">
      <c r="A192" s="6">
        <f t="shared" si="5"/>
        <v>191</v>
      </c>
      <c r="B192" s="6" t="s">
        <v>199</v>
      </c>
      <c r="C192" s="7">
        <v>77500</v>
      </c>
      <c r="D192" s="21" t="s">
        <v>421</v>
      </c>
      <c r="E192" s="21" t="s">
        <v>410</v>
      </c>
      <c r="F192" s="20" t="s">
        <v>406</v>
      </c>
      <c r="G192" s="21" t="s">
        <v>408</v>
      </c>
      <c r="H192" s="29">
        <f t="shared" si="4"/>
        <v>69750</v>
      </c>
      <c r="I192" s="29">
        <f>Table1[[#This Row],[Disc]]-(Table1[[#This Row],[Disc]]*30%)</f>
        <v>48825</v>
      </c>
      <c r="J192" s="29">
        <f>Table1[[#This Row],[Hpp1]]</f>
        <v>48825</v>
      </c>
      <c r="K192" s="21" t="s">
        <v>480</v>
      </c>
    </row>
    <row r="193" spans="1:11" ht="14.25" x14ac:dyDescent="0.2">
      <c r="A193" s="6">
        <f t="shared" si="5"/>
        <v>192</v>
      </c>
      <c r="B193" s="6" t="s">
        <v>200</v>
      </c>
      <c r="C193" s="7">
        <v>95000</v>
      </c>
      <c r="D193" s="21" t="s">
        <v>421</v>
      </c>
      <c r="E193" s="21" t="s">
        <v>410</v>
      </c>
      <c r="F193" s="20" t="s">
        <v>406</v>
      </c>
      <c r="G193" s="21" t="s">
        <v>409</v>
      </c>
      <c r="H193" s="29">
        <f t="shared" si="4"/>
        <v>85500</v>
      </c>
      <c r="I193" s="29">
        <f>Table1[[#This Row],[Disc]]-(Table1[[#This Row],[Disc]]*30%)</f>
        <v>59850</v>
      </c>
      <c r="J193" s="29">
        <f>Table1[[#This Row],[Hpp1]]</f>
        <v>59850</v>
      </c>
      <c r="K193" s="21" t="s">
        <v>480</v>
      </c>
    </row>
    <row r="194" spans="1:11" ht="14.25" x14ac:dyDescent="0.2">
      <c r="A194" s="6">
        <f t="shared" si="5"/>
        <v>193</v>
      </c>
      <c r="B194" s="6" t="s">
        <v>201</v>
      </c>
      <c r="C194" s="7">
        <v>79000</v>
      </c>
      <c r="D194" s="21" t="s">
        <v>422</v>
      </c>
      <c r="E194" s="21" t="s">
        <v>410</v>
      </c>
      <c r="F194" s="20" t="s">
        <v>406</v>
      </c>
      <c r="G194" s="21" t="s">
        <v>409</v>
      </c>
      <c r="H194" s="29">
        <f t="shared" si="4"/>
        <v>71100</v>
      </c>
      <c r="I194" s="29">
        <f>Table1[[#This Row],[Disc]]-(Table1[[#This Row],[Disc]]*30%)</f>
        <v>49770</v>
      </c>
      <c r="J194" s="29">
        <f>Table1[[#This Row],[Hpp1]]</f>
        <v>49770</v>
      </c>
      <c r="K194" s="21" t="s">
        <v>480</v>
      </c>
    </row>
    <row r="195" spans="1:11" ht="14.25" x14ac:dyDescent="0.2">
      <c r="A195" s="6">
        <f t="shared" si="5"/>
        <v>194</v>
      </c>
      <c r="B195" s="6" t="s">
        <v>202</v>
      </c>
      <c r="C195" s="7">
        <v>82500</v>
      </c>
      <c r="D195" s="21" t="s">
        <v>422</v>
      </c>
      <c r="E195" s="21" t="s">
        <v>410</v>
      </c>
      <c r="F195" s="20" t="s">
        <v>406</v>
      </c>
      <c r="G195" s="21" t="s">
        <v>409</v>
      </c>
      <c r="H195" s="29">
        <f t="shared" ref="H195:H258" si="6">C195-(C195*10%)</f>
        <v>74250</v>
      </c>
      <c r="I195" s="29">
        <f>Table1[[#This Row],[Disc]]-(Table1[[#This Row],[Disc]]*30%)</f>
        <v>51975</v>
      </c>
      <c r="J195" s="29">
        <f>Table1[[#This Row],[Hpp1]]</f>
        <v>51975</v>
      </c>
      <c r="K195" s="21" t="s">
        <v>480</v>
      </c>
    </row>
    <row r="196" spans="1:11" ht="14.25" x14ac:dyDescent="0.2">
      <c r="A196" s="6">
        <f t="shared" ref="A196:A259" si="7">A195+1</f>
        <v>195</v>
      </c>
      <c r="B196" s="6" t="s">
        <v>203</v>
      </c>
      <c r="C196" s="7">
        <v>89500</v>
      </c>
      <c r="D196" s="21" t="s">
        <v>422</v>
      </c>
      <c r="E196" s="21" t="s">
        <v>412</v>
      </c>
      <c r="F196" s="20" t="s">
        <v>406</v>
      </c>
      <c r="G196" s="21" t="s">
        <v>409</v>
      </c>
      <c r="H196" s="29">
        <f t="shared" si="6"/>
        <v>80550</v>
      </c>
      <c r="I196" s="29">
        <f>Table1[[#This Row],[Disc]]-(Table1[[#This Row],[Disc]]*30%)</f>
        <v>56385</v>
      </c>
      <c r="J196" s="29">
        <f>Table1[[#This Row],[Hpp1]]</f>
        <v>56385</v>
      </c>
      <c r="K196" s="21" t="s">
        <v>480</v>
      </c>
    </row>
    <row r="197" spans="1:11" ht="14.25" x14ac:dyDescent="0.2">
      <c r="A197" s="6">
        <f t="shared" si="7"/>
        <v>196</v>
      </c>
      <c r="B197" s="6" t="s">
        <v>204</v>
      </c>
      <c r="C197" s="7">
        <v>94000</v>
      </c>
      <c r="D197" s="21" t="s">
        <v>422</v>
      </c>
      <c r="E197" s="21" t="s">
        <v>411</v>
      </c>
      <c r="F197" s="20" t="s">
        <v>406</v>
      </c>
      <c r="G197" s="21" t="s">
        <v>409</v>
      </c>
      <c r="H197" s="29">
        <f t="shared" si="6"/>
        <v>84600</v>
      </c>
      <c r="I197" s="29">
        <f>Table1[[#This Row],[Disc]]-(Table1[[#This Row],[Disc]]*30%)</f>
        <v>59220</v>
      </c>
      <c r="J197" s="29">
        <f>Table1[[#This Row],[Hpp1]]</f>
        <v>59220</v>
      </c>
      <c r="K197" s="21" t="s">
        <v>480</v>
      </c>
    </row>
    <row r="198" spans="1:11" ht="14.25" x14ac:dyDescent="0.2">
      <c r="A198" s="6">
        <f t="shared" si="7"/>
        <v>197</v>
      </c>
      <c r="B198" s="6" t="s">
        <v>205</v>
      </c>
      <c r="C198" s="7">
        <v>95500</v>
      </c>
      <c r="D198" s="21" t="s">
        <v>422</v>
      </c>
      <c r="E198" s="21" t="s">
        <v>410</v>
      </c>
      <c r="F198" s="20" t="s">
        <v>406</v>
      </c>
      <c r="G198" s="21" t="s">
        <v>409</v>
      </c>
      <c r="H198" s="29">
        <f t="shared" si="6"/>
        <v>85950</v>
      </c>
      <c r="I198" s="29">
        <f>Table1[[#This Row],[Disc]]-(Table1[[#This Row],[Disc]]*30%)</f>
        <v>60165</v>
      </c>
      <c r="J198" s="29">
        <f>Table1[[#This Row],[Hpp1]]</f>
        <v>60165</v>
      </c>
      <c r="K198" s="21" t="s">
        <v>480</v>
      </c>
    </row>
    <row r="199" spans="1:11" ht="14.25" x14ac:dyDescent="0.2">
      <c r="A199" s="6">
        <f t="shared" si="7"/>
        <v>198</v>
      </c>
      <c r="B199" s="6" t="s">
        <v>206</v>
      </c>
      <c r="C199" s="7">
        <v>75000</v>
      </c>
      <c r="D199" s="21" t="s">
        <v>432</v>
      </c>
      <c r="E199" s="21" t="s">
        <v>410</v>
      </c>
      <c r="F199" s="20" t="s">
        <v>406</v>
      </c>
      <c r="G199" s="21" t="s">
        <v>428</v>
      </c>
      <c r="H199" s="29">
        <f t="shared" si="6"/>
        <v>67500</v>
      </c>
      <c r="I199" s="29">
        <f>Table1[[#This Row],[Disc]]-(Table1[[#This Row],[Disc]]*30%)</f>
        <v>47250</v>
      </c>
      <c r="J199" s="29">
        <f>Table1[[#This Row],[Hpp1]]</f>
        <v>47250</v>
      </c>
      <c r="K199" s="21" t="s">
        <v>480</v>
      </c>
    </row>
    <row r="200" spans="1:11" ht="14.25" x14ac:dyDescent="0.2">
      <c r="A200" s="6">
        <f t="shared" si="7"/>
        <v>199</v>
      </c>
      <c r="B200" s="6" t="s">
        <v>207</v>
      </c>
      <c r="C200" s="7">
        <v>81000</v>
      </c>
      <c r="D200" s="21" t="s">
        <v>432</v>
      </c>
      <c r="E200" s="21" t="s">
        <v>412</v>
      </c>
      <c r="F200" s="20" t="s">
        <v>406</v>
      </c>
      <c r="G200" s="21" t="s">
        <v>408</v>
      </c>
      <c r="H200" s="29">
        <f t="shared" si="6"/>
        <v>72900</v>
      </c>
      <c r="I200" s="29">
        <f>Table1[[#This Row],[Disc]]-(Table1[[#This Row],[Disc]]*30%)</f>
        <v>51030</v>
      </c>
      <c r="J200" s="29">
        <f>Table1[[#This Row],[Hpp1]]</f>
        <v>51030</v>
      </c>
      <c r="K200" s="21" t="s">
        <v>480</v>
      </c>
    </row>
    <row r="201" spans="1:11" ht="14.25" x14ac:dyDescent="0.2">
      <c r="A201" s="6">
        <f t="shared" si="7"/>
        <v>200</v>
      </c>
      <c r="B201" s="6" t="s">
        <v>208</v>
      </c>
      <c r="C201" s="7">
        <v>80500</v>
      </c>
      <c r="D201" s="21" t="s">
        <v>432</v>
      </c>
      <c r="E201" s="21" t="s">
        <v>412</v>
      </c>
      <c r="F201" s="20" t="s">
        <v>406</v>
      </c>
      <c r="G201" s="21" t="s">
        <v>409</v>
      </c>
      <c r="H201" s="29">
        <f t="shared" si="6"/>
        <v>72450</v>
      </c>
      <c r="I201" s="29">
        <f>Table1[[#This Row],[Disc]]-(Table1[[#This Row],[Disc]]*30%)</f>
        <v>50715</v>
      </c>
      <c r="J201" s="29">
        <f>Table1[[#This Row],[Hpp1]]</f>
        <v>50715</v>
      </c>
      <c r="K201" s="21" t="s">
        <v>480</v>
      </c>
    </row>
    <row r="202" spans="1:11" ht="14.25" x14ac:dyDescent="0.2">
      <c r="A202" s="6">
        <f t="shared" si="7"/>
        <v>201</v>
      </c>
      <c r="B202" s="6" t="s">
        <v>209</v>
      </c>
      <c r="C202" s="7">
        <v>87500</v>
      </c>
      <c r="D202" s="21" t="s">
        <v>421</v>
      </c>
      <c r="E202" s="21" t="s">
        <v>412</v>
      </c>
      <c r="F202" s="20" t="s">
        <v>406</v>
      </c>
      <c r="G202" s="21" t="s">
        <v>427</v>
      </c>
      <c r="H202" s="29">
        <f t="shared" si="6"/>
        <v>78750</v>
      </c>
      <c r="I202" s="29">
        <f>Table1[[#This Row],[Disc]]-(Table1[[#This Row],[Disc]]*30%)</f>
        <v>55125</v>
      </c>
      <c r="J202" s="29">
        <f>Table1[[#This Row],[Hpp1]]</f>
        <v>55125</v>
      </c>
      <c r="K202" s="21" t="s">
        <v>480</v>
      </c>
    </row>
    <row r="203" spans="1:11" ht="14.25" x14ac:dyDescent="0.2">
      <c r="A203" s="6">
        <f t="shared" si="7"/>
        <v>202</v>
      </c>
      <c r="B203" s="6" t="s">
        <v>210</v>
      </c>
      <c r="C203" s="7">
        <v>79500</v>
      </c>
      <c r="D203" s="21" t="s">
        <v>421</v>
      </c>
      <c r="E203" s="21" t="s">
        <v>410</v>
      </c>
      <c r="F203" s="20" t="s">
        <v>406</v>
      </c>
      <c r="G203" s="21" t="s">
        <v>408</v>
      </c>
      <c r="H203" s="29">
        <f t="shared" si="6"/>
        <v>71550</v>
      </c>
      <c r="I203" s="29">
        <f>Table1[[#This Row],[Disc]]-(Table1[[#This Row],[Disc]]*30%)</f>
        <v>50085</v>
      </c>
      <c r="J203" s="29">
        <f>Table1[[#This Row],[Hpp1]]</f>
        <v>50085</v>
      </c>
      <c r="K203" s="21" t="s">
        <v>480</v>
      </c>
    </row>
    <row r="204" spans="1:11" ht="14.25" x14ac:dyDescent="0.2">
      <c r="A204" s="6">
        <f t="shared" si="7"/>
        <v>203</v>
      </c>
      <c r="B204" s="6" t="s">
        <v>211</v>
      </c>
      <c r="C204" s="7">
        <v>81000</v>
      </c>
      <c r="D204" s="21" t="s">
        <v>421</v>
      </c>
      <c r="E204" s="21" t="s">
        <v>410</v>
      </c>
      <c r="F204" s="20" t="s">
        <v>406</v>
      </c>
      <c r="G204" s="21" t="s">
        <v>408</v>
      </c>
      <c r="H204" s="29">
        <f t="shared" si="6"/>
        <v>72900</v>
      </c>
      <c r="I204" s="29">
        <f>Table1[[#This Row],[Disc]]-(Table1[[#This Row],[Disc]]*30%)</f>
        <v>51030</v>
      </c>
      <c r="J204" s="29">
        <f>Table1[[#This Row],[Hpp1]]</f>
        <v>51030</v>
      </c>
      <c r="K204" s="21" t="s">
        <v>480</v>
      </c>
    </row>
    <row r="205" spans="1:11" ht="14.25" x14ac:dyDescent="0.2">
      <c r="A205" s="6">
        <f t="shared" si="7"/>
        <v>204</v>
      </c>
      <c r="B205" s="6" t="s">
        <v>212</v>
      </c>
      <c r="C205" s="7">
        <v>77500</v>
      </c>
      <c r="D205" s="21" t="s">
        <v>421</v>
      </c>
      <c r="E205" s="21" t="s">
        <v>410</v>
      </c>
      <c r="F205" s="20" t="s">
        <v>406</v>
      </c>
      <c r="G205" s="21" t="s">
        <v>408</v>
      </c>
      <c r="H205" s="29">
        <f t="shared" si="6"/>
        <v>69750</v>
      </c>
      <c r="I205" s="29">
        <f>Table1[[#This Row],[Disc]]-(Table1[[#This Row],[Disc]]*30%)</f>
        <v>48825</v>
      </c>
      <c r="J205" s="29">
        <f>Table1[[#This Row],[Hpp1]]</f>
        <v>48825</v>
      </c>
      <c r="K205" s="21" t="s">
        <v>480</v>
      </c>
    </row>
    <row r="206" spans="1:11" ht="14.25" x14ac:dyDescent="0.2">
      <c r="A206" s="6">
        <f t="shared" si="7"/>
        <v>205</v>
      </c>
      <c r="B206" s="6" t="s">
        <v>213</v>
      </c>
      <c r="C206" s="7">
        <v>74000</v>
      </c>
      <c r="D206" s="21" t="s">
        <v>424</v>
      </c>
      <c r="E206" s="21" t="s">
        <v>410</v>
      </c>
      <c r="F206" s="20" t="s">
        <v>406</v>
      </c>
      <c r="G206" s="21" t="s">
        <v>427</v>
      </c>
      <c r="H206" s="29">
        <f t="shared" si="6"/>
        <v>66600</v>
      </c>
      <c r="I206" s="29">
        <f>Table1[[#This Row],[Disc]]-(Table1[[#This Row],[Disc]]*30%)</f>
        <v>46620</v>
      </c>
      <c r="J206" s="29">
        <f>Table1[[#This Row],[Hpp1]]</f>
        <v>46620</v>
      </c>
      <c r="K206" s="21" t="s">
        <v>480</v>
      </c>
    </row>
    <row r="207" spans="1:11" ht="14.25" x14ac:dyDescent="0.2">
      <c r="A207" s="6">
        <f t="shared" si="7"/>
        <v>206</v>
      </c>
      <c r="B207" s="6" t="s">
        <v>214</v>
      </c>
      <c r="C207" s="7">
        <v>85500</v>
      </c>
      <c r="D207" s="21" t="s">
        <v>424</v>
      </c>
      <c r="E207" s="21" t="s">
        <v>410</v>
      </c>
      <c r="F207" s="20" t="s">
        <v>406</v>
      </c>
      <c r="G207" s="21" t="s">
        <v>427</v>
      </c>
      <c r="H207" s="29">
        <f t="shared" si="6"/>
        <v>76950</v>
      </c>
      <c r="I207" s="29">
        <f>Table1[[#This Row],[Disc]]-(Table1[[#This Row],[Disc]]*30%)</f>
        <v>53865</v>
      </c>
      <c r="J207" s="29">
        <f>Table1[[#This Row],[Hpp1]]</f>
        <v>53865</v>
      </c>
      <c r="K207" s="21" t="s">
        <v>480</v>
      </c>
    </row>
    <row r="208" spans="1:11" ht="14.25" x14ac:dyDescent="0.2">
      <c r="A208" s="6">
        <f t="shared" si="7"/>
        <v>207</v>
      </c>
      <c r="B208" s="6" t="s">
        <v>215</v>
      </c>
      <c r="C208" s="7">
        <v>85500</v>
      </c>
      <c r="D208" s="21" t="s">
        <v>424</v>
      </c>
      <c r="E208" s="21" t="s">
        <v>410</v>
      </c>
      <c r="F208" s="20" t="s">
        <v>406</v>
      </c>
      <c r="G208" s="21" t="s">
        <v>427</v>
      </c>
      <c r="H208" s="29">
        <f t="shared" si="6"/>
        <v>76950</v>
      </c>
      <c r="I208" s="29">
        <f>Table1[[#This Row],[Disc]]-(Table1[[#This Row],[Disc]]*30%)</f>
        <v>53865</v>
      </c>
      <c r="J208" s="29">
        <f>Table1[[#This Row],[Hpp1]]</f>
        <v>53865</v>
      </c>
      <c r="K208" s="21" t="s">
        <v>480</v>
      </c>
    </row>
    <row r="209" spans="1:11" ht="14.25" x14ac:dyDescent="0.2">
      <c r="A209" s="6">
        <f t="shared" si="7"/>
        <v>208</v>
      </c>
      <c r="B209" s="6" t="s">
        <v>216</v>
      </c>
      <c r="C209" s="7">
        <v>71000</v>
      </c>
      <c r="D209" s="21" t="s">
        <v>424</v>
      </c>
      <c r="E209" s="21" t="s">
        <v>411</v>
      </c>
      <c r="F209" s="20" t="s">
        <v>406</v>
      </c>
      <c r="G209" s="21" t="s">
        <v>408</v>
      </c>
      <c r="H209" s="29">
        <f t="shared" si="6"/>
        <v>63900</v>
      </c>
      <c r="I209" s="29">
        <f>Table1[[#This Row],[Disc]]-(Table1[[#This Row],[Disc]]*30%)</f>
        <v>44730</v>
      </c>
      <c r="J209" s="29">
        <f>Table1[[#This Row],[Hpp1]]</f>
        <v>44730</v>
      </c>
      <c r="K209" s="21" t="s">
        <v>480</v>
      </c>
    </row>
    <row r="210" spans="1:11" ht="14.25" x14ac:dyDescent="0.2">
      <c r="A210" s="6">
        <f t="shared" si="7"/>
        <v>209</v>
      </c>
      <c r="B210" s="6" t="s">
        <v>217</v>
      </c>
      <c r="C210" s="7">
        <v>85500</v>
      </c>
      <c r="D210" s="21" t="s">
        <v>424</v>
      </c>
      <c r="E210" s="21" t="s">
        <v>410</v>
      </c>
      <c r="F210" s="20" t="s">
        <v>406</v>
      </c>
      <c r="G210" s="21" t="s">
        <v>427</v>
      </c>
      <c r="H210" s="29">
        <f t="shared" si="6"/>
        <v>76950</v>
      </c>
      <c r="I210" s="29">
        <f>Table1[[#This Row],[Disc]]-(Table1[[#This Row],[Disc]]*30%)</f>
        <v>53865</v>
      </c>
      <c r="J210" s="29">
        <f>Table1[[#This Row],[Hpp1]]</f>
        <v>53865</v>
      </c>
      <c r="K210" s="21" t="s">
        <v>480</v>
      </c>
    </row>
    <row r="211" spans="1:11" ht="14.25" x14ac:dyDescent="0.2">
      <c r="A211" s="6">
        <f t="shared" si="7"/>
        <v>210</v>
      </c>
      <c r="B211" s="6" t="s">
        <v>218</v>
      </c>
      <c r="C211" s="7">
        <v>69500</v>
      </c>
      <c r="D211" s="21" t="s">
        <v>440</v>
      </c>
      <c r="E211" s="21" t="s">
        <v>436</v>
      </c>
      <c r="F211" s="21" t="s">
        <v>405</v>
      </c>
      <c r="H211" s="29">
        <f t="shared" si="6"/>
        <v>62550</v>
      </c>
      <c r="I211" s="29">
        <f>Table1[[#This Row],[Disc]]-(Table1[[#This Row],[Disc]]*30%)</f>
        <v>43785</v>
      </c>
      <c r="J211" s="29">
        <f>Table1[[#This Row],[Hpp1]]</f>
        <v>43785</v>
      </c>
      <c r="K211" s="21" t="s">
        <v>480</v>
      </c>
    </row>
    <row r="212" spans="1:11" ht="14.25" x14ac:dyDescent="0.2">
      <c r="A212" s="6">
        <f t="shared" si="7"/>
        <v>211</v>
      </c>
      <c r="B212" s="6" t="s">
        <v>219</v>
      </c>
      <c r="C212" s="7">
        <v>69500</v>
      </c>
      <c r="D212" s="21" t="s">
        <v>440</v>
      </c>
      <c r="E212" s="21" t="s">
        <v>436</v>
      </c>
      <c r="F212" s="21" t="s">
        <v>405</v>
      </c>
      <c r="H212" s="29">
        <f t="shared" si="6"/>
        <v>62550</v>
      </c>
      <c r="I212" s="29">
        <f>Table1[[#This Row],[Disc]]-(Table1[[#This Row],[Disc]]*30%)</f>
        <v>43785</v>
      </c>
      <c r="J212" s="29">
        <f>Table1[[#This Row],[Hpp1]]</f>
        <v>43785</v>
      </c>
      <c r="K212" s="21" t="s">
        <v>480</v>
      </c>
    </row>
    <row r="213" spans="1:11" ht="14.25" x14ac:dyDescent="0.2">
      <c r="A213" s="6">
        <f t="shared" si="7"/>
        <v>212</v>
      </c>
      <c r="B213" s="6" t="s">
        <v>220</v>
      </c>
      <c r="C213" s="7">
        <v>69500</v>
      </c>
      <c r="D213" s="21" t="s">
        <v>440</v>
      </c>
      <c r="E213" s="21" t="s">
        <v>436</v>
      </c>
      <c r="F213" s="21" t="s">
        <v>405</v>
      </c>
      <c r="H213" s="29">
        <f t="shared" si="6"/>
        <v>62550</v>
      </c>
      <c r="I213" s="29">
        <f>Table1[[#This Row],[Disc]]-(Table1[[#This Row],[Disc]]*30%)</f>
        <v>43785</v>
      </c>
      <c r="J213" s="29">
        <f>Table1[[#This Row],[Hpp1]]</f>
        <v>43785</v>
      </c>
      <c r="K213" s="21" t="s">
        <v>480</v>
      </c>
    </row>
    <row r="214" spans="1:11" ht="14.25" x14ac:dyDescent="0.2">
      <c r="A214" s="6">
        <f t="shared" si="7"/>
        <v>213</v>
      </c>
      <c r="B214" s="6" t="s">
        <v>221</v>
      </c>
      <c r="C214" s="7">
        <v>69500</v>
      </c>
      <c r="D214" s="21" t="s">
        <v>440</v>
      </c>
      <c r="E214" s="21" t="s">
        <v>436</v>
      </c>
      <c r="F214" s="21" t="s">
        <v>405</v>
      </c>
      <c r="H214" s="29">
        <f t="shared" si="6"/>
        <v>62550</v>
      </c>
      <c r="I214" s="29">
        <f>Table1[[#This Row],[Disc]]-(Table1[[#This Row],[Disc]]*30%)</f>
        <v>43785</v>
      </c>
      <c r="J214" s="29">
        <f>Table1[[#This Row],[Hpp1]]</f>
        <v>43785</v>
      </c>
      <c r="K214" s="21" t="s">
        <v>480</v>
      </c>
    </row>
    <row r="215" spans="1:11" ht="14.25" x14ac:dyDescent="0.2">
      <c r="A215" s="6">
        <f t="shared" si="7"/>
        <v>214</v>
      </c>
      <c r="B215" s="6" t="s">
        <v>222</v>
      </c>
      <c r="C215" s="7">
        <v>69500</v>
      </c>
      <c r="D215" s="21" t="s">
        <v>440</v>
      </c>
      <c r="E215" s="21" t="s">
        <v>436</v>
      </c>
      <c r="F215" s="21" t="s">
        <v>405</v>
      </c>
      <c r="H215" s="29">
        <f t="shared" si="6"/>
        <v>62550</v>
      </c>
      <c r="I215" s="29">
        <f>Table1[[#This Row],[Disc]]-(Table1[[#This Row],[Disc]]*30%)</f>
        <v>43785</v>
      </c>
      <c r="J215" s="29">
        <f>Table1[[#This Row],[Hpp1]]</f>
        <v>43785</v>
      </c>
      <c r="K215" s="21" t="s">
        <v>480</v>
      </c>
    </row>
    <row r="216" spans="1:11" ht="14.25" x14ac:dyDescent="0.2">
      <c r="A216" s="6">
        <f t="shared" si="7"/>
        <v>215</v>
      </c>
      <c r="B216" s="6" t="s">
        <v>223</v>
      </c>
      <c r="C216" s="7">
        <v>69500</v>
      </c>
      <c r="D216" s="21" t="s">
        <v>440</v>
      </c>
      <c r="E216" s="21" t="s">
        <v>436</v>
      </c>
      <c r="F216" s="21" t="s">
        <v>405</v>
      </c>
      <c r="H216" s="29">
        <f t="shared" si="6"/>
        <v>62550</v>
      </c>
      <c r="I216" s="29">
        <f>Table1[[#This Row],[Disc]]-(Table1[[#This Row],[Disc]]*30%)</f>
        <v>43785</v>
      </c>
      <c r="J216" s="29">
        <f>Table1[[#This Row],[Hpp1]]</f>
        <v>43785</v>
      </c>
      <c r="K216" s="21" t="s">
        <v>480</v>
      </c>
    </row>
    <row r="217" spans="1:11" ht="14.25" x14ac:dyDescent="0.2">
      <c r="A217" s="6">
        <f t="shared" si="7"/>
        <v>216</v>
      </c>
      <c r="B217" s="6" t="s">
        <v>224</v>
      </c>
      <c r="C217" s="7">
        <v>74000</v>
      </c>
      <c r="D217" s="21" t="s">
        <v>440</v>
      </c>
      <c r="E217" s="21" t="s">
        <v>436</v>
      </c>
      <c r="F217" s="21" t="s">
        <v>405</v>
      </c>
      <c r="H217" s="29">
        <f t="shared" si="6"/>
        <v>66600</v>
      </c>
      <c r="I217" s="29">
        <f>Table1[[#This Row],[Disc]]-(Table1[[#This Row],[Disc]]*30%)</f>
        <v>46620</v>
      </c>
      <c r="J217" s="29">
        <f>Table1[[#This Row],[Hpp1]]</f>
        <v>46620</v>
      </c>
      <c r="K217" s="21" t="s">
        <v>480</v>
      </c>
    </row>
    <row r="218" spans="1:11" ht="14.25" x14ac:dyDescent="0.2">
      <c r="A218" s="6">
        <f t="shared" si="7"/>
        <v>217</v>
      </c>
      <c r="B218" s="6" t="s">
        <v>225</v>
      </c>
      <c r="C218" s="7">
        <v>69500</v>
      </c>
      <c r="D218" s="21" t="s">
        <v>440</v>
      </c>
      <c r="E218" s="21" t="s">
        <v>436</v>
      </c>
      <c r="F218" s="21" t="s">
        <v>405</v>
      </c>
      <c r="H218" s="29">
        <f t="shared" si="6"/>
        <v>62550</v>
      </c>
      <c r="I218" s="29">
        <f>Table1[[#This Row],[Disc]]-(Table1[[#This Row],[Disc]]*30%)</f>
        <v>43785</v>
      </c>
      <c r="J218" s="29">
        <f>Table1[[#This Row],[Hpp1]]</f>
        <v>43785</v>
      </c>
      <c r="K218" s="21" t="s">
        <v>480</v>
      </c>
    </row>
    <row r="219" spans="1:11" ht="14.25" x14ac:dyDescent="0.2">
      <c r="A219" s="6">
        <f t="shared" si="7"/>
        <v>218</v>
      </c>
      <c r="B219" s="6" t="s">
        <v>226</v>
      </c>
      <c r="C219" s="7">
        <v>69500</v>
      </c>
      <c r="D219" s="21" t="s">
        <v>440</v>
      </c>
      <c r="E219" s="21" t="s">
        <v>436</v>
      </c>
      <c r="F219" s="21" t="s">
        <v>405</v>
      </c>
      <c r="H219" s="29">
        <f t="shared" si="6"/>
        <v>62550</v>
      </c>
      <c r="I219" s="29">
        <f>Table1[[#This Row],[Disc]]-(Table1[[#This Row],[Disc]]*30%)</f>
        <v>43785</v>
      </c>
      <c r="J219" s="29">
        <f>Table1[[#This Row],[Hpp1]]</f>
        <v>43785</v>
      </c>
      <c r="K219" s="21" t="s">
        <v>480</v>
      </c>
    </row>
    <row r="220" spans="1:11" ht="14.25" x14ac:dyDescent="0.2">
      <c r="A220" s="6">
        <f t="shared" si="7"/>
        <v>219</v>
      </c>
      <c r="B220" s="6" t="s">
        <v>227</v>
      </c>
      <c r="C220" s="7">
        <v>71000</v>
      </c>
      <c r="D220" s="21" t="s">
        <v>441</v>
      </c>
      <c r="E220" s="21" t="s">
        <v>436</v>
      </c>
      <c r="F220" s="21" t="s">
        <v>405</v>
      </c>
      <c r="H220" s="29">
        <f t="shared" si="6"/>
        <v>63900</v>
      </c>
      <c r="I220" s="29">
        <f>Table1[[#This Row],[Disc]]-(Table1[[#This Row],[Disc]]*30%)</f>
        <v>44730</v>
      </c>
      <c r="J220" s="29">
        <f>Table1[[#This Row],[Hpp1]]</f>
        <v>44730</v>
      </c>
      <c r="K220" s="21" t="s">
        <v>480</v>
      </c>
    </row>
    <row r="221" spans="1:11" ht="14.25" x14ac:dyDescent="0.2">
      <c r="A221" s="6">
        <f t="shared" si="7"/>
        <v>220</v>
      </c>
      <c r="B221" s="6" t="s">
        <v>228</v>
      </c>
      <c r="C221" s="7">
        <v>71000</v>
      </c>
      <c r="D221" s="21" t="s">
        <v>441</v>
      </c>
      <c r="E221" s="21" t="s">
        <v>436</v>
      </c>
      <c r="F221" s="21" t="s">
        <v>405</v>
      </c>
      <c r="H221" s="29">
        <f t="shared" si="6"/>
        <v>63900</v>
      </c>
      <c r="I221" s="29">
        <f>Table1[[#This Row],[Disc]]-(Table1[[#This Row],[Disc]]*30%)</f>
        <v>44730</v>
      </c>
      <c r="J221" s="29">
        <f>Table1[[#This Row],[Hpp1]]</f>
        <v>44730</v>
      </c>
      <c r="K221" s="21" t="s">
        <v>480</v>
      </c>
    </row>
    <row r="222" spans="1:11" ht="14.25" x14ac:dyDescent="0.2">
      <c r="A222" s="6">
        <f t="shared" si="7"/>
        <v>221</v>
      </c>
      <c r="B222" s="6" t="s">
        <v>229</v>
      </c>
      <c r="C222" s="7">
        <v>71000</v>
      </c>
      <c r="D222" s="21" t="s">
        <v>441</v>
      </c>
      <c r="E222" s="21" t="s">
        <v>436</v>
      </c>
      <c r="F222" s="21" t="s">
        <v>405</v>
      </c>
      <c r="H222" s="29">
        <f t="shared" si="6"/>
        <v>63900</v>
      </c>
      <c r="I222" s="29">
        <f>Table1[[#This Row],[Disc]]-(Table1[[#This Row],[Disc]]*30%)</f>
        <v>44730</v>
      </c>
      <c r="J222" s="29">
        <f>Table1[[#This Row],[Hpp1]]</f>
        <v>44730</v>
      </c>
      <c r="K222" s="21" t="s">
        <v>480</v>
      </c>
    </row>
    <row r="223" spans="1:11" ht="14.25" x14ac:dyDescent="0.2">
      <c r="A223" s="6">
        <f t="shared" si="7"/>
        <v>222</v>
      </c>
      <c r="B223" s="6" t="s">
        <v>230</v>
      </c>
      <c r="C223" s="7">
        <v>69500</v>
      </c>
      <c r="D223" s="21" t="s">
        <v>440</v>
      </c>
      <c r="E223" s="21" t="s">
        <v>436</v>
      </c>
      <c r="F223" s="21" t="s">
        <v>405</v>
      </c>
      <c r="H223" s="29">
        <f t="shared" si="6"/>
        <v>62550</v>
      </c>
      <c r="I223" s="29">
        <f>Table1[[#This Row],[Disc]]-(Table1[[#This Row],[Disc]]*30%)</f>
        <v>43785</v>
      </c>
      <c r="J223" s="29">
        <f>Table1[[#This Row],[Hpp1]]</f>
        <v>43785</v>
      </c>
      <c r="K223" s="21" t="s">
        <v>480</v>
      </c>
    </row>
    <row r="224" spans="1:11" ht="14.25" x14ac:dyDescent="0.2">
      <c r="A224" s="6">
        <f t="shared" si="7"/>
        <v>223</v>
      </c>
      <c r="B224" s="6" t="s">
        <v>231</v>
      </c>
      <c r="C224" s="7">
        <v>69500</v>
      </c>
      <c r="D224" s="21" t="s">
        <v>442</v>
      </c>
      <c r="E224" s="21" t="s">
        <v>436</v>
      </c>
      <c r="F224" s="21" t="s">
        <v>405</v>
      </c>
      <c r="H224" s="29">
        <f t="shared" si="6"/>
        <v>62550</v>
      </c>
      <c r="I224" s="29">
        <f>Table1[[#This Row],[Disc]]-(Table1[[#This Row],[Disc]]*30%)</f>
        <v>43785</v>
      </c>
      <c r="J224" s="29">
        <f>Table1[[#This Row],[Hpp1]]</f>
        <v>43785</v>
      </c>
      <c r="K224" s="21" t="s">
        <v>480</v>
      </c>
    </row>
    <row r="225" spans="1:11" ht="14.25" x14ac:dyDescent="0.2">
      <c r="A225" s="6">
        <f t="shared" si="7"/>
        <v>224</v>
      </c>
      <c r="B225" s="6" t="s">
        <v>232</v>
      </c>
      <c r="C225" s="7">
        <v>69500</v>
      </c>
      <c r="D225" s="21" t="s">
        <v>440</v>
      </c>
      <c r="E225" s="21" t="s">
        <v>436</v>
      </c>
      <c r="F225" s="21" t="s">
        <v>405</v>
      </c>
      <c r="H225" s="29">
        <f t="shared" si="6"/>
        <v>62550</v>
      </c>
      <c r="I225" s="29">
        <f>Table1[[#This Row],[Disc]]-(Table1[[#This Row],[Disc]]*30%)</f>
        <v>43785</v>
      </c>
      <c r="J225" s="29">
        <f>Table1[[#This Row],[Hpp1]]</f>
        <v>43785</v>
      </c>
      <c r="K225" s="21" t="s">
        <v>480</v>
      </c>
    </row>
    <row r="226" spans="1:11" ht="14.25" x14ac:dyDescent="0.2">
      <c r="A226" s="6">
        <f t="shared" si="7"/>
        <v>225</v>
      </c>
      <c r="B226" s="6" t="s">
        <v>233</v>
      </c>
      <c r="C226" s="7">
        <v>74000</v>
      </c>
      <c r="D226" s="21" t="s">
        <v>445</v>
      </c>
      <c r="E226" s="21" t="s">
        <v>444</v>
      </c>
      <c r="F226" s="21" t="s">
        <v>405</v>
      </c>
      <c r="H226" s="29">
        <f t="shared" si="6"/>
        <v>66600</v>
      </c>
      <c r="I226" s="29">
        <f>Table1[[#This Row],[Disc]]-(Table1[[#This Row],[Disc]]*30%)</f>
        <v>46620</v>
      </c>
      <c r="J226" s="29">
        <f>Table1[[#This Row],[Hpp1]]</f>
        <v>46620</v>
      </c>
      <c r="K226" s="21" t="s">
        <v>480</v>
      </c>
    </row>
    <row r="227" spans="1:11" ht="14.25" x14ac:dyDescent="0.2">
      <c r="A227" s="6">
        <f t="shared" si="7"/>
        <v>226</v>
      </c>
      <c r="B227" s="6" t="s">
        <v>234</v>
      </c>
      <c r="C227" s="7">
        <v>74000</v>
      </c>
      <c r="D227" s="21" t="s">
        <v>445</v>
      </c>
      <c r="E227" s="21" t="s">
        <v>444</v>
      </c>
      <c r="F227" s="21" t="s">
        <v>405</v>
      </c>
      <c r="H227" s="29">
        <f t="shared" si="6"/>
        <v>66600</v>
      </c>
      <c r="I227" s="29">
        <f>Table1[[#This Row],[Disc]]-(Table1[[#This Row],[Disc]]*30%)</f>
        <v>46620</v>
      </c>
      <c r="J227" s="29">
        <f>Table1[[#This Row],[Hpp1]]</f>
        <v>46620</v>
      </c>
      <c r="K227" s="21" t="s">
        <v>480</v>
      </c>
    </row>
    <row r="228" spans="1:11" ht="14.25" x14ac:dyDescent="0.2">
      <c r="A228" s="6">
        <f t="shared" si="7"/>
        <v>227</v>
      </c>
      <c r="B228" s="6" t="s">
        <v>235</v>
      </c>
      <c r="C228" s="7">
        <v>74000</v>
      </c>
      <c r="D228" s="21" t="s">
        <v>445</v>
      </c>
      <c r="E228" s="21" t="s">
        <v>444</v>
      </c>
      <c r="F228" s="21" t="s">
        <v>405</v>
      </c>
      <c r="H228" s="29">
        <f t="shared" si="6"/>
        <v>66600</v>
      </c>
      <c r="I228" s="29">
        <f>Table1[[#This Row],[Disc]]-(Table1[[#This Row],[Disc]]*30%)</f>
        <v>46620</v>
      </c>
      <c r="J228" s="29">
        <f>Table1[[#This Row],[Hpp1]]</f>
        <v>46620</v>
      </c>
      <c r="K228" s="21" t="s">
        <v>480</v>
      </c>
    </row>
    <row r="229" spans="1:11" ht="14.25" x14ac:dyDescent="0.2">
      <c r="A229" s="6">
        <f t="shared" si="7"/>
        <v>228</v>
      </c>
      <c r="B229" s="6" t="s">
        <v>236</v>
      </c>
      <c r="C229" s="7">
        <v>69500</v>
      </c>
      <c r="D229" s="21" t="s">
        <v>441</v>
      </c>
      <c r="E229" s="21" t="s">
        <v>436</v>
      </c>
      <c r="F229" s="21" t="s">
        <v>405</v>
      </c>
      <c r="H229" s="29">
        <f t="shared" si="6"/>
        <v>62550</v>
      </c>
      <c r="I229" s="29">
        <f>Table1[[#This Row],[Disc]]-(Table1[[#This Row],[Disc]]*30%)</f>
        <v>43785</v>
      </c>
      <c r="J229" s="29">
        <f>Table1[[#This Row],[Hpp1]]</f>
        <v>43785</v>
      </c>
      <c r="K229" s="21" t="s">
        <v>480</v>
      </c>
    </row>
    <row r="230" spans="1:11" ht="14.25" x14ac:dyDescent="0.2">
      <c r="A230" s="6">
        <f t="shared" si="7"/>
        <v>229</v>
      </c>
      <c r="B230" s="6" t="s">
        <v>237</v>
      </c>
      <c r="C230" s="7">
        <v>75000</v>
      </c>
      <c r="D230" s="21" t="s">
        <v>441</v>
      </c>
      <c r="E230" s="21" t="s">
        <v>436</v>
      </c>
      <c r="F230" s="21" t="s">
        <v>405</v>
      </c>
      <c r="H230" s="29">
        <f t="shared" si="6"/>
        <v>67500</v>
      </c>
      <c r="I230" s="29">
        <f>Table1[[#This Row],[Disc]]-(Table1[[#This Row],[Disc]]*30%)</f>
        <v>47250</v>
      </c>
      <c r="J230" s="29">
        <f>Table1[[#This Row],[Hpp1]]</f>
        <v>47250</v>
      </c>
      <c r="K230" s="21" t="s">
        <v>480</v>
      </c>
    </row>
    <row r="231" spans="1:11" ht="14.25" x14ac:dyDescent="0.2">
      <c r="A231" s="6">
        <f t="shared" si="7"/>
        <v>230</v>
      </c>
      <c r="B231" s="6" t="s">
        <v>238</v>
      </c>
      <c r="C231" s="7">
        <v>69500</v>
      </c>
      <c r="D231" s="21" t="s">
        <v>440</v>
      </c>
      <c r="E231" s="21" t="s">
        <v>436</v>
      </c>
      <c r="F231" s="21" t="s">
        <v>405</v>
      </c>
      <c r="H231" s="29">
        <f t="shared" si="6"/>
        <v>62550</v>
      </c>
      <c r="I231" s="29">
        <f>Table1[[#This Row],[Disc]]-(Table1[[#This Row],[Disc]]*30%)</f>
        <v>43785</v>
      </c>
      <c r="J231" s="29">
        <f>Table1[[#This Row],[Hpp1]]</f>
        <v>43785</v>
      </c>
      <c r="K231" s="21" t="s">
        <v>480</v>
      </c>
    </row>
    <row r="232" spans="1:11" ht="14.25" x14ac:dyDescent="0.2">
      <c r="A232" s="6">
        <f t="shared" si="7"/>
        <v>231</v>
      </c>
      <c r="B232" s="6" t="s">
        <v>239</v>
      </c>
      <c r="C232" s="7">
        <v>69500</v>
      </c>
      <c r="D232" s="21" t="s">
        <v>440</v>
      </c>
      <c r="E232" s="21" t="s">
        <v>436</v>
      </c>
      <c r="F232" s="21" t="s">
        <v>405</v>
      </c>
      <c r="H232" s="29">
        <f t="shared" si="6"/>
        <v>62550</v>
      </c>
      <c r="I232" s="29">
        <f>Table1[[#This Row],[Disc]]-(Table1[[#This Row],[Disc]]*30%)</f>
        <v>43785</v>
      </c>
      <c r="J232" s="29">
        <f>Table1[[#This Row],[Hpp1]]</f>
        <v>43785</v>
      </c>
      <c r="K232" s="21" t="s">
        <v>480</v>
      </c>
    </row>
    <row r="233" spans="1:11" ht="14.25" x14ac:dyDescent="0.2">
      <c r="A233" s="6">
        <f t="shared" si="7"/>
        <v>232</v>
      </c>
      <c r="B233" s="6" t="s">
        <v>240</v>
      </c>
      <c r="C233" s="7">
        <v>99000</v>
      </c>
      <c r="D233" s="21" t="s">
        <v>446</v>
      </c>
      <c r="E233" s="21" t="s">
        <v>426</v>
      </c>
      <c r="F233" s="21" t="s">
        <v>405</v>
      </c>
      <c r="H233" s="29">
        <f t="shared" si="6"/>
        <v>89100</v>
      </c>
      <c r="I233" s="29">
        <f>Table1[[#This Row],[Disc]]-(Table1[[#This Row],[Disc]]*30%)</f>
        <v>62370</v>
      </c>
      <c r="J233" s="29">
        <f>Table1[[#This Row],[Hpp1]]</f>
        <v>62370</v>
      </c>
      <c r="K233" s="21" t="s">
        <v>480</v>
      </c>
    </row>
    <row r="234" spans="1:11" ht="14.25" x14ac:dyDescent="0.2">
      <c r="A234" s="6">
        <f t="shared" si="7"/>
        <v>233</v>
      </c>
      <c r="B234" s="6" t="s">
        <v>241</v>
      </c>
      <c r="C234" s="7">
        <v>89500</v>
      </c>
      <c r="D234" s="21" t="s">
        <v>446</v>
      </c>
      <c r="E234" s="21" t="s">
        <v>436</v>
      </c>
      <c r="F234" s="21" t="s">
        <v>405</v>
      </c>
      <c r="H234" s="29">
        <f t="shared" si="6"/>
        <v>80550</v>
      </c>
      <c r="I234" s="29">
        <f>Table1[[#This Row],[Disc]]-(Table1[[#This Row],[Disc]]*30%)</f>
        <v>56385</v>
      </c>
      <c r="J234" s="29">
        <f>Table1[[#This Row],[Hpp1]]</f>
        <v>56385</v>
      </c>
      <c r="K234" s="21" t="s">
        <v>480</v>
      </c>
    </row>
    <row r="235" spans="1:11" ht="14.25" x14ac:dyDescent="0.2">
      <c r="A235" s="6">
        <f t="shared" si="7"/>
        <v>234</v>
      </c>
      <c r="B235" s="6" t="s">
        <v>242</v>
      </c>
      <c r="C235" s="7">
        <v>97500</v>
      </c>
      <c r="D235" s="21" t="s">
        <v>446</v>
      </c>
      <c r="E235" s="21" t="s">
        <v>426</v>
      </c>
      <c r="F235" s="21" t="s">
        <v>405</v>
      </c>
      <c r="H235" s="29">
        <f t="shared" si="6"/>
        <v>87750</v>
      </c>
      <c r="I235" s="29">
        <f>Table1[[#This Row],[Disc]]-(Table1[[#This Row],[Disc]]*30%)</f>
        <v>61425</v>
      </c>
      <c r="J235" s="29">
        <f>Table1[[#This Row],[Hpp1]]</f>
        <v>61425</v>
      </c>
      <c r="K235" s="21" t="s">
        <v>480</v>
      </c>
    </row>
    <row r="236" spans="1:11" ht="14.25" x14ac:dyDescent="0.2">
      <c r="A236" s="6">
        <f t="shared" si="7"/>
        <v>235</v>
      </c>
      <c r="B236" s="6" t="s">
        <v>243</v>
      </c>
      <c r="C236" s="7">
        <v>89500</v>
      </c>
      <c r="D236" s="21" t="s">
        <v>446</v>
      </c>
      <c r="E236" s="21" t="s">
        <v>436</v>
      </c>
      <c r="F236" s="21" t="s">
        <v>405</v>
      </c>
      <c r="H236" s="29">
        <f t="shared" si="6"/>
        <v>80550</v>
      </c>
      <c r="I236" s="29">
        <f>Table1[[#This Row],[Disc]]-(Table1[[#This Row],[Disc]]*30%)</f>
        <v>56385</v>
      </c>
      <c r="J236" s="29">
        <f>Table1[[#This Row],[Hpp1]]</f>
        <v>56385</v>
      </c>
      <c r="K236" s="21" t="s">
        <v>480</v>
      </c>
    </row>
    <row r="237" spans="1:11" ht="14.25" x14ac:dyDescent="0.2">
      <c r="A237" s="6">
        <f t="shared" si="7"/>
        <v>236</v>
      </c>
      <c r="B237" s="6" t="s">
        <v>244</v>
      </c>
      <c r="C237" s="7">
        <v>105500</v>
      </c>
      <c r="D237" s="21" t="s">
        <v>447</v>
      </c>
      <c r="E237" s="21" t="s">
        <v>449</v>
      </c>
      <c r="F237" s="21" t="s">
        <v>405</v>
      </c>
      <c r="H237" s="29">
        <f t="shared" si="6"/>
        <v>94950</v>
      </c>
      <c r="I237" s="29">
        <f>Table1[[#This Row],[Disc]]-(Table1[[#This Row],[Disc]]*30%)</f>
        <v>66465</v>
      </c>
      <c r="J237" s="29">
        <f>Table1[[#This Row],[Hpp1]]</f>
        <v>66465</v>
      </c>
      <c r="K237" s="21" t="s">
        <v>480</v>
      </c>
    </row>
    <row r="238" spans="1:11" ht="14.25" x14ac:dyDescent="0.2">
      <c r="A238" s="6">
        <f t="shared" si="7"/>
        <v>237</v>
      </c>
      <c r="B238" s="6" t="s">
        <v>245</v>
      </c>
      <c r="C238" s="7">
        <v>103000</v>
      </c>
      <c r="D238" s="21" t="s">
        <v>447</v>
      </c>
      <c r="E238" s="21" t="s">
        <v>449</v>
      </c>
      <c r="F238" s="21" t="s">
        <v>405</v>
      </c>
      <c r="H238" s="29">
        <f t="shared" si="6"/>
        <v>92700</v>
      </c>
      <c r="I238" s="29">
        <f>Table1[[#This Row],[Disc]]-(Table1[[#This Row],[Disc]]*30%)</f>
        <v>64890</v>
      </c>
      <c r="J238" s="29">
        <f>Table1[[#This Row],[Hpp1]]</f>
        <v>64890</v>
      </c>
      <c r="K238" s="21" t="s">
        <v>480</v>
      </c>
    </row>
    <row r="239" spans="1:11" ht="14.25" x14ac:dyDescent="0.2">
      <c r="A239" s="6">
        <f t="shared" si="7"/>
        <v>238</v>
      </c>
      <c r="B239" s="6" t="s">
        <v>246</v>
      </c>
      <c r="C239" s="7">
        <v>105500</v>
      </c>
      <c r="D239" s="21" t="s">
        <v>447</v>
      </c>
      <c r="E239" s="21" t="s">
        <v>449</v>
      </c>
      <c r="F239" s="21" t="s">
        <v>405</v>
      </c>
      <c r="H239" s="29">
        <f t="shared" si="6"/>
        <v>94950</v>
      </c>
      <c r="I239" s="29">
        <f>Table1[[#This Row],[Disc]]-(Table1[[#This Row],[Disc]]*30%)</f>
        <v>66465</v>
      </c>
      <c r="J239" s="29">
        <f>Table1[[#This Row],[Hpp1]]</f>
        <v>66465</v>
      </c>
      <c r="K239" s="21" t="s">
        <v>480</v>
      </c>
    </row>
    <row r="240" spans="1:11" ht="14.25" x14ac:dyDescent="0.2">
      <c r="A240" s="6">
        <f t="shared" si="7"/>
        <v>239</v>
      </c>
      <c r="B240" s="6" t="s">
        <v>247</v>
      </c>
      <c r="C240" s="7">
        <v>110000</v>
      </c>
      <c r="D240" s="21" t="s">
        <v>447</v>
      </c>
      <c r="E240" s="21" t="s">
        <v>449</v>
      </c>
      <c r="F240" s="21" t="s">
        <v>405</v>
      </c>
      <c r="H240" s="29">
        <f t="shared" si="6"/>
        <v>99000</v>
      </c>
      <c r="I240" s="29">
        <f>Table1[[#This Row],[Disc]]-(Table1[[#This Row],[Disc]]*30%)</f>
        <v>69300</v>
      </c>
      <c r="J240" s="29">
        <f>Table1[[#This Row],[Hpp1]]</f>
        <v>69300</v>
      </c>
      <c r="K240" s="21" t="s">
        <v>480</v>
      </c>
    </row>
    <row r="241" spans="1:11" ht="14.25" x14ac:dyDescent="0.2">
      <c r="A241" s="6">
        <f t="shared" si="7"/>
        <v>240</v>
      </c>
      <c r="B241" s="6" t="s">
        <v>248</v>
      </c>
      <c r="C241" s="7">
        <v>103000</v>
      </c>
      <c r="D241" s="21" t="s">
        <v>447</v>
      </c>
      <c r="E241" s="21" t="s">
        <v>449</v>
      </c>
      <c r="F241" s="21" t="s">
        <v>405</v>
      </c>
      <c r="H241" s="29">
        <f t="shared" si="6"/>
        <v>92700</v>
      </c>
      <c r="I241" s="29">
        <f>Table1[[#This Row],[Disc]]-(Table1[[#This Row],[Disc]]*30%)</f>
        <v>64890</v>
      </c>
      <c r="J241" s="29">
        <f>Table1[[#This Row],[Hpp1]]</f>
        <v>64890</v>
      </c>
      <c r="K241" s="21" t="s">
        <v>480</v>
      </c>
    </row>
    <row r="242" spans="1:11" ht="14.25" x14ac:dyDescent="0.2">
      <c r="A242" s="6">
        <f t="shared" si="7"/>
        <v>241</v>
      </c>
      <c r="B242" s="6" t="s">
        <v>249</v>
      </c>
      <c r="C242" s="7">
        <v>87000</v>
      </c>
      <c r="D242" s="21" t="s">
        <v>447</v>
      </c>
      <c r="E242" s="21" t="s">
        <v>449</v>
      </c>
      <c r="F242" s="21" t="s">
        <v>405</v>
      </c>
      <c r="H242" s="29">
        <f t="shared" si="6"/>
        <v>78300</v>
      </c>
      <c r="I242" s="29">
        <f>Table1[[#This Row],[Disc]]-(Table1[[#This Row],[Disc]]*30%)</f>
        <v>54810</v>
      </c>
      <c r="J242" s="29">
        <f>Table1[[#This Row],[Hpp1]]</f>
        <v>54810</v>
      </c>
      <c r="K242" s="21" t="s">
        <v>480</v>
      </c>
    </row>
    <row r="243" spans="1:11" ht="14.25" x14ac:dyDescent="0.2">
      <c r="A243" s="6">
        <f t="shared" si="7"/>
        <v>242</v>
      </c>
      <c r="B243" s="6" t="s">
        <v>250</v>
      </c>
      <c r="C243" s="7">
        <v>98500</v>
      </c>
      <c r="D243" s="21" t="s">
        <v>447</v>
      </c>
      <c r="E243" s="21" t="s">
        <v>449</v>
      </c>
      <c r="F243" s="21" t="s">
        <v>405</v>
      </c>
      <c r="H243" s="29">
        <f t="shared" si="6"/>
        <v>88650</v>
      </c>
      <c r="I243" s="29">
        <f>Table1[[#This Row],[Disc]]-(Table1[[#This Row],[Disc]]*30%)</f>
        <v>62055</v>
      </c>
      <c r="J243" s="29">
        <f>Table1[[#This Row],[Hpp1]]</f>
        <v>62055</v>
      </c>
      <c r="K243" s="21" t="s">
        <v>480</v>
      </c>
    </row>
    <row r="244" spans="1:11" ht="14.25" x14ac:dyDescent="0.2">
      <c r="A244" s="6">
        <f t="shared" si="7"/>
        <v>243</v>
      </c>
      <c r="B244" s="6" t="s">
        <v>251</v>
      </c>
      <c r="C244" s="7">
        <v>98500</v>
      </c>
      <c r="D244" s="21" t="s">
        <v>447</v>
      </c>
      <c r="E244" s="21" t="s">
        <v>449</v>
      </c>
      <c r="F244" s="21" t="s">
        <v>405</v>
      </c>
      <c r="H244" s="29">
        <f t="shared" si="6"/>
        <v>88650</v>
      </c>
      <c r="I244" s="29">
        <f>Table1[[#This Row],[Disc]]-(Table1[[#This Row],[Disc]]*30%)</f>
        <v>62055</v>
      </c>
      <c r="J244" s="29">
        <f>Table1[[#This Row],[Hpp1]]</f>
        <v>62055</v>
      </c>
      <c r="K244" s="21" t="s">
        <v>480</v>
      </c>
    </row>
    <row r="245" spans="1:11" ht="14.25" x14ac:dyDescent="0.2">
      <c r="A245" s="6">
        <f t="shared" si="7"/>
        <v>244</v>
      </c>
      <c r="B245" s="6" t="s">
        <v>252</v>
      </c>
      <c r="C245" s="7">
        <v>89500</v>
      </c>
      <c r="D245" s="21" t="s">
        <v>447</v>
      </c>
      <c r="E245" s="21" t="s">
        <v>450</v>
      </c>
      <c r="F245" s="21" t="s">
        <v>405</v>
      </c>
      <c r="H245" s="29">
        <f t="shared" si="6"/>
        <v>80550</v>
      </c>
      <c r="I245" s="29">
        <f>Table1[[#This Row],[Disc]]-(Table1[[#This Row],[Disc]]*30%)</f>
        <v>56385</v>
      </c>
      <c r="J245" s="29">
        <f>Table1[[#This Row],[Hpp1]]</f>
        <v>56385</v>
      </c>
      <c r="K245" s="21" t="s">
        <v>480</v>
      </c>
    </row>
    <row r="246" spans="1:11" ht="14.25" x14ac:dyDescent="0.2">
      <c r="A246" s="6">
        <f t="shared" si="7"/>
        <v>245</v>
      </c>
      <c r="B246" s="6" t="s">
        <v>253</v>
      </c>
      <c r="C246" s="7">
        <v>97000</v>
      </c>
      <c r="D246" s="21" t="s">
        <v>447</v>
      </c>
      <c r="E246" s="21" t="s">
        <v>449</v>
      </c>
      <c r="F246" s="21" t="s">
        <v>405</v>
      </c>
      <c r="H246" s="29">
        <f t="shared" si="6"/>
        <v>87300</v>
      </c>
      <c r="I246" s="29">
        <f>Table1[[#This Row],[Disc]]-(Table1[[#This Row],[Disc]]*30%)</f>
        <v>61110</v>
      </c>
      <c r="J246" s="29">
        <f>Table1[[#This Row],[Hpp1]]</f>
        <v>61110</v>
      </c>
      <c r="K246" s="21" t="s">
        <v>480</v>
      </c>
    </row>
    <row r="247" spans="1:11" ht="14.25" x14ac:dyDescent="0.2">
      <c r="A247" s="6">
        <f t="shared" si="7"/>
        <v>246</v>
      </c>
      <c r="B247" s="6" t="s">
        <v>254</v>
      </c>
      <c r="C247" s="7">
        <v>122500</v>
      </c>
      <c r="D247" s="21" t="s">
        <v>447</v>
      </c>
      <c r="E247" s="21" t="s">
        <v>450</v>
      </c>
      <c r="F247" s="21" t="s">
        <v>405</v>
      </c>
      <c r="H247" s="29">
        <f t="shared" si="6"/>
        <v>110250</v>
      </c>
      <c r="I247" s="29">
        <f>Table1[[#This Row],[Disc]]-(Table1[[#This Row],[Disc]]*30%)</f>
        <v>77175</v>
      </c>
      <c r="J247" s="29">
        <f>Table1[[#This Row],[Hpp1]]</f>
        <v>77175</v>
      </c>
      <c r="K247" s="21" t="s">
        <v>480</v>
      </c>
    </row>
    <row r="248" spans="1:11" ht="14.25" x14ac:dyDescent="0.2">
      <c r="A248" s="6">
        <f t="shared" si="7"/>
        <v>247</v>
      </c>
      <c r="B248" s="6" t="s">
        <v>255</v>
      </c>
      <c r="C248" s="7">
        <v>89500</v>
      </c>
      <c r="D248" s="21" t="s">
        <v>447</v>
      </c>
      <c r="E248" s="21" t="s">
        <v>449</v>
      </c>
      <c r="F248" s="21" t="s">
        <v>405</v>
      </c>
      <c r="H248" s="29">
        <f t="shared" si="6"/>
        <v>80550</v>
      </c>
      <c r="I248" s="29">
        <f>Table1[[#This Row],[Disc]]-(Table1[[#This Row],[Disc]]*30%)</f>
        <v>56385</v>
      </c>
      <c r="J248" s="29">
        <f>Table1[[#This Row],[Hpp1]]</f>
        <v>56385</v>
      </c>
      <c r="K248" s="21" t="s">
        <v>480</v>
      </c>
    </row>
    <row r="249" spans="1:11" ht="14.25" x14ac:dyDescent="0.2">
      <c r="A249" s="6">
        <f t="shared" si="7"/>
        <v>248</v>
      </c>
      <c r="B249" s="6" t="s">
        <v>256</v>
      </c>
      <c r="C249" s="7">
        <v>97000</v>
      </c>
      <c r="D249" s="21" t="s">
        <v>447</v>
      </c>
      <c r="E249" s="21" t="s">
        <v>448</v>
      </c>
      <c r="F249" s="21" t="s">
        <v>405</v>
      </c>
      <c r="H249" s="29">
        <f t="shared" si="6"/>
        <v>87300</v>
      </c>
      <c r="I249" s="29">
        <f>Table1[[#This Row],[Disc]]-(Table1[[#This Row],[Disc]]*30%)</f>
        <v>61110</v>
      </c>
      <c r="J249" s="29">
        <f>Table1[[#This Row],[Hpp1]]</f>
        <v>61110</v>
      </c>
      <c r="K249" s="21" t="s">
        <v>480</v>
      </c>
    </row>
    <row r="250" spans="1:11" ht="14.25" x14ac:dyDescent="0.2">
      <c r="A250" s="6">
        <f t="shared" si="7"/>
        <v>249</v>
      </c>
      <c r="B250" s="6" t="s">
        <v>257</v>
      </c>
      <c r="C250" s="7">
        <v>104000</v>
      </c>
      <c r="D250" s="21" t="s">
        <v>447</v>
      </c>
      <c r="E250" s="21" t="s">
        <v>449</v>
      </c>
      <c r="F250" s="21" t="s">
        <v>405</v>
      </c>
      <c r="H250" s="29">
        <f t="shared" si="6"/>
        <v>93600</v>
      </c>
      <c r="I250" s="29">
        <f>Table1[[#This Row],[Disc]]-(Table1[[#This Row],[Disc]]*30%)</f>
        <v>65520</v>
      </c>
      <c r="J250" s="29">
        <f>Table1[[#This Row],[Hpp1]]</f>
        <v>65520</v>
      </c>
      <c r="K250" s="21" t="s">
        <v>480</v>
      </c>
    </row>
    <row r="251" spans="1:11" ht="14.25" x14ac:dyDescent="0.2">
      <c r="A251" s="6">
        <f t="shared" si="7"/>
        <v>250</v>
      </c>
      <c r="B251" s="6" t="s">
        <v>258</v>
      </c>
      <c r="C251" s="7">
        <v>115000</v>
      </c>
      <c r="D251" s="21" t="s">
        <v>447</v>
      </c>
      <c r="E251" s="21" t="s">
        <v>450</v>
      </c>
      <c r="F251" s="21" t="s">
        <v>405</v>
      </c>
      <c r="H251" s="29">
        <f t="shared" si="6"/>
        <v>103500</v>
      </c>
      <c r="I251" s="29">
        <f>Table1[[#This Row],[Disc]]-(Table1[[#This Row],[Disc]]*30%)</f>
        <v>72450</v>
      </c>
      <c r="J251" s="29">
        <f>Table1[[#This Row],[Hpp1]]</f>
        <v>72450</v>
      </c>
      <c r="K251" s="21" t="s">
        <v>480</v>
      </c>
    </row>
    <row r="252" spans="1:11" ht="14.25" x14ac:dyDescent="0.2">
      <c r="A252" s="6">
        <f t="shared" si="7"/>
        <v>251</v>
      </c>
      <c r="B252" s="6" t="s">
        <v>259</v>
      </c>
      <c r="C252" s="7">
        <v>91000</v>
      </c>
      <c r="D252" s="21" t="s">
        <v>447</v>
      </c>
      <c r="E252" s="21" t="s">
        <v>450</v>
      </c>
      <c r="F252" s="21" t="s">
        <v>405</v>
      </c>
      <c r="H252" s="29">
        <f t="shared" si="6"/>
        <v>81900</v>
      </c>
      <c r="I252" s="29">
        <f>Table1[[#This Row],[Disc]]-(Table1[[#This Row],[Disc]]*30%)</f>
        <v>57330</v>
      </c>
      <c r="J252" s="29">
        <f>Table1[[#This Row],[Hpp1]]</f>
        <v>57330</v>
      </c>
      <c r="K252" s="21" t="s">
        <v>480</v>
      </c>
    </row>
    <row r="253" spans="1:11" ht="14.25" x14ac:dyDescent="0.2">
      <c r="A253" s="6">
        <f t="shared" si="7"/>
        <v>252</v>
      </c>
      <c r="B253" s="6" t="s">
        <v>260</v>
      </c>
      <c r="C253" s="7">
        <v>111500</v>
      </c>
      <c r="D253" s="21" t="s">
        <v>447</v>
      </c>
      <c r="E253" s="21" t="s">
        <v>450</v>
      </c>
      <c r="F253" s="21" t="s">
        <v>405</v>
      </c>
      <c r="H253" s="29">
        <f t="shared" si="6"/>
        <v>100350</v>
      </c>
      <c r="I253" s="29">
        <f>Table1[[#This Row],[Disc]]-(Table1[[#This Row],[Disc]]*30%)</f>
        <v>70245</v>
      </c>
      <c r="J253" s="29">
        <f>Table1[[#This Row],[Hpp1]]</f>
        <v>70245</v>
      </c>
      <c r="K253" s="21" t="s">
        <v>480</v>
      </c>
    </row>
    <row r="254" spans="1:11" ht="14.25" x14ac:dyDescent="0.2">
      <c r="A254" s="6">
        <f t="shared" si="7"/>
        <v>253</v>
      </c>
      <c r="B254" s="6" t="s">
        <v>261</v>
      </c>
      <c r="C254" s="7">
        <v>88500</v>
      </c>
      <c r="D254" s="21" t="s">
        <v>447</v>
      </c>
      <c r="E254" s="21" t="s">
        <v>450</v>
      </c>
      <c r="F254" s="21" t="s">
        <v>405</v>
      </c>
      <c r="H254" s="29">
        <f t="shared" si="6"/>
        <v>79650</v>
      </c>
      <c r="I254" s="29">
        <f>Table1[[#This Row],[Disc]]-(Table1[[#This Row],[Disc]]*30%)</f>
        <v>55755</v>
      </c>
      <c r="J254" s="29">
        <f>Table1[[#This Row],[Hpp1]]</f>
        <v>55755</v>
      </c>
      <c r="K254" s="21" t="s">
        <v>480</v>
      </c>
    </row>
    <row r="255" spans="1:11" ht="14.25" x14ac:dyDescent="0.2">
      <c r="A255" s="6">
        <f t="shared" si="7"/>
        <v>254</v>
      </c>
      <c r="B255" s="6" t="s">
        <v>262</v>
      </c>
      <c r="C255" s="7">
        <v>93500</v>
      </c>
      <c r="D255" s="21" t="s">
        <v>447</v>
      </c>
      <c r="E255" s="21" t="s">
        <v>450</v>
      </c>
      <c r="F255" s="21" t="s">
        <v>405</v>
      </c>
      <c r="H255" s="29">
        <f t="shared" si="6"/>
        <v>84150</v>
      </c>
      <c r="I255" s="29">
        <f>Table1[[#This Row],[Disc]]-(Table1[[#This Row],[Disc]]*30%)</f>
        <v>58905</v>
      </c>
      <c r="J255" s="29">
        <f>Table1[[#This Row],[Hpp1]]</f>
        <v>58905</v>
      </c>
      <c r="K255" s="21" t="s">
        <v>480</v>
      </c>
    </row>
    <row r="256" spans="1:11" ht="14.25" x14ac:dyDescent="0.2">
      <c r="A256" s="6">
        <f t="shared" si="7"/>
        <v>255</v>
      </c>
      <c r="B256" s="6" t="s">
        <v>263</v>
      </c>
      <c r="C256" s="7">
        <v>93500</v>
      </c>
      <c r="D256" s="21" t="s">
        <v>447</v>
      </c>
      <c r="E256" s="21" t="s">
        <v>450</v>
      </c>
      <c r="F256" s="21" t="s">
        <v>405</v>
      </c>
      <c r="H256" s="29">
        <f t="shared" si="6"/>
        <v>84150</v>
      </c>
      <c r="I256" s="29">
        <f>Table1[[#This Row],[Disc]]-(Table1[[#This Row],[Disc]]*30%)</f>
        <v>58905</v>
      </c>
      <c r="J256" s="29">
        <f>Table1[[#This Row],[Hpp1]]</f>
        <v>58905</v>
      </c>
      <c r="K256" s="21" t="s">
        <v>480</v>
      </c>
    </row>
    <row r="257" spans="1:11" ht="14.25" x14ac:dyDescent="0.2">
      <c r="A257" s="6">
        <f t="shared" si="7"/>
        <v>256</v>
      </c>
      <c r="B257" s="6" t="s">
        <v>264</v>
      </c>
      <c r="C257" s="7">
        <v>108500</v>
      </c>
      <c r="D257" s="21" t="s">
        <v>447</v>
      </c>
      <c r="E257" s="21" t="s">
        <v>451</v>
      </c>
      <c r="F257" s="21" t="s">
        <v>405</v>
      </c>
      <c r="H257" s="29">
        <f t="shared" si="6"/>
        <v>97650</v>
      </c>
      <c r="I257" s="29">
        <f>Table1[[#This Row],[Disc]]-(Table1[[#This Row],[Disc]]*30%)</f>
        <v>68355</v>
      </c>
      <c r="J257" s="29">
        <f>Table1[[#This Row],[Hpp1]]</f>
        <v>68355</v>
      </c>
      <c r="K257" s="21" t="s">
        <v>480</v>
      </c>
    </row>
    <row r="258" spans="1:11" ht="14.25" x14ac:dyDescent="0.2">
      <c r="A258" s="6">
        <f t="shared" si="7"/>
        <v>257</v>
      </c>
      <c r="B258" s="6" t="s">
        <v>265</v>
      </c>
      <c r="C258" s="7">
        <v>129000</v>
      </c>
      <c r="D258" s="21" t="s">
        <v>447</v>
      </c>
      <c r="E258" s="21" t="s">
        <v>452</v>
      </c>
      <c r="F258" s="21" t="s">
        <v>405</v>
      </c>
      <c r="H258" s="29">
        <f t="shared" si="6"/>
        <v>116100</v>
      </c>
      <c r="I258" s="29">
        <f>Table1[[#This Row],[Disc]]-(Table1[[#This Row],[Disc]]*30%)</f>
        <v>81270</v>
      </c>
      <c r="J258" s="29">
        <f>Table1[[#This Row],[Hpp1]]</f>
        <v>81270</v>
      </c>
      <c r="K258" s="21" t="s">
        <v>480</v>
      </c>
    </row>
    <row r="259" spans="1:11" ht="14.25" x14ac:dyDescent="0.2">
      <c r="A259" s="6">
        <f t="shared" si="7"/>
        <v>258</v>
      </c>
      <c r="B259" s="6" t="s">
        <v>266</v>
      </c>
      <c r="C259" s="7">
        <v>97000</v>
      </c>
      <c r="D259" s="21" t="s">
        <v>447</v>
      </c>
      <c r="E259" s="21" t="s">
        <v>453</v>
      </c>
      <c r="F259" s="21" t="s">
        <v>405</v>
      </c>
      <c r="H259" s="29">
        <f t="shared" ref="H259:H322" si="8">C259-(C259*10%)</f>
        <v>87300</v>
      </c>
      <c r="I259" s="29">
        <f>Table1[[#This Row],[Disc]]-(Table1[[#This Row],[Disc]]*30%)</f>
        <v>61110</v>
      </c>
      <c r="J259" s="29">
        <f>Table1[[#This Row],[Hpp1]]</f>
        <v>61110</v>
      </c>
      <c r="K259" s="21" t="s">
        <v>480</v>
      </c>
    </row>
    <row r="260" spans="1:11" ht="14.25" x14ac:dyDescent="0.2">
      <c r="A260" s="6">
        <f t="shared" ref="A260:A323" si="9">A259+1</f>
        <v>259</v>
      </c>
      <c r="B260" s="6" t="s">
        <v>267</v>
      </c>
      <c r="C260" s="7">
        <v>110000</v>
      </c>
      <c r="D260" s="21" t="s">
        <v>447</v>
      </c>
      <c r="E260" s="21" t="s">
        <v>451</v>
      </c>
      <c r="F260" s="21" t="s">
        <v>405</v>
      </c>
      <c r="H260" s="29">
        <f t="shared" si="8"/>
        <v>99000</v>
      </c>
      <c r="I260" s="29">
        <f>Table1[[#This Row],[Disc]]-(Table1[[#This Row],[Disc]]*30%)</f>
        <v>69300</v>
      </c>
      <c r="J260" s="29">
        <f>Table1[[#This Row],[Hpp1]]</f>
        <v>69300</v>
      </c>
      <c r="K260" s="21" t="s">
        <v>480</v>
      </c>
    </row>
    <row r="261" spans="1:11" ht="14.25" x14ac:dyDescent="0.2">
      <c r="A261" s="6">
        <f t="shared" si="9"/>
        <v>260</v>
      </c>
      <c r="B261" s="6" t="s">
        <v>268</v>
      </c>
      <c r="C261" s="7">
        <v>115000</v>
      </c>
      <c r="D261" s="21" t="s">
        <v>447</v>
      </c>
      <c r="E261" s="21" t="s">
        <v>454</v>
      </c>
      <c r="F261" s="21" t="s">
        <v>405</v>
      </c>
      <c r="H261" s="29">
        <f t="shared" si="8"/>
        <v>103500</v>
      </c>
      <c r="I261" s="29">
        <f>Table1[[#This Row],[Disc]]-(Table1[[#This Row],[Disc]]*30%)</f>
        <v>72450</v>
      </c>
      <c r="J261" s="29">
        <f>Table1[[#This Row],[Hpp1]]</f>
        <v>72450</v>
      </c>
      <c r="K261" s="21" t="s">
        <v>480</v>
      </c>
    </row>
    <row r="262" spans="1:11" ht="14.25" x14ac:dyDescent="0.2">
      <c r="A262" s="6">
        <f t="shared" si="9"/>
        <v>261</v>
      </c>
      <c r="B262" s="6" t="s">
        <v>269</v>
      </c>
      <c r="C262" s="7">
        <v>104000</v>
      </c>
      <c r="D262" s="21" t="s">
        <v>447</v>
      </c>
      <c r="E262" s="21" t="s">
        <v>449</v>
      </c>
      <c r="F262" s="21" t="s">
        <v>405</v>
      </c>
      <c r="H262" s="29">
        <f t="shared" si="8"/>
        <v>93600</v>
      </c>
      <c r="I262" s="29">
        <f>Table1[[#This Row],[Disc]]-(Table1[[#This Row],[Disc]]*30%)</f>
        <v>65520</v>
      </c>
      <c r="J262" s="29">
        <f>Table1[[#This Row],[Hpp1]]</f>
        <v>65520</v>
      </c>
      <c r="K262" s="21" t="s">
        <v>480</v>
      </c>
    </row>
    <row r="263" spans="1:11" ht="14.25" x14ac:dyDescent="0.2">
      <c r="A263" s="6">
        <f t="shared" si="9"/>
        <v>262</v>
      </c>
      <c r="B263" s="6" t="s">
        <v>270</v>
      </c>
      <c r="C263" s="7">
        <v>126000</v>
      </c>
      <c r="D263" s="21" t="s">
        <v>447</v>
      </c>
      <c r="E263" s="21" t="s">
        <v>454</v>
      </c>
      <c r="F263" s="21" t="s">
        <v>405</v>
      </c>
      <c r="H263" s="29">
        <f t="shared" si="8"/>
        <v>113400</v>
      </c>
      <c r="I263" s="29">
        <f>Table1[[#This Row],[Disc]]-(Table1[[#This Row],[Disc]]*30%)</f>
        <v>79380</v>
      </c>
      <c r="J263" s="29">
        <f>Table1[[#This Row],[Hpp1]]</f>
        <v>79380</v>
      </c>
      <c r="K263" s="21" t="s">
        <v>480</v>
      </c>
    </row>
    <row r="264" spans="1:11" ht="14.25" x14ac:dyDescent="0.2">
      <c r="A264" s="6">
        <f t="shared" si="9"/>
        <v>263</v>
      </c>
      <c r="B264" s="6" t="s">
        <v>271</v>
      </c>
      <c r="C264" s="7">
        <v>84000</v>
      </c>
      <c r="D264" s="21" t="s">
        <v>447</v>
      </c>
      <c r="E264" s="21" t="s">
        <v>453</v>
      </c>
      <c r="F264" s="21" t="s">
        <v>405</v>
      </c>
      <c r="H264" s="29">
        <f t="shared" si="8"/>
        <v>75600</v>
      </c>
      <c r="I264" s="29">
        <f>Table1[[#This Row],[Disc]]-(Table1[[#This Row],[Disc]]*30%)</f>
        <v>52920</v>
      </c>
      <c r="J264" s="29">
        <f>Table1[[#This Row],[Hpp1]]</f>
        <v>52920</v>
      </c>
      <c r="K264" s="21" t="s">
        <v>480</v>
      </c>
    </row>
    <row r="265" spans="1:11" ht="14.25" x14ac:dyDescent="0.2">
      <c r="A265" s="6">
        <f t="shared" si="9"/>
        <v>264</v>
      </c>
      <c r="B265" s="6" t="s">
        <v>272</v>
      </c>
      <c r="C265" s="7">
        <v>122500</v>
      </c>
      <c r="D265" s="21" t="s">
        <v>447</v>
      </c>
      <c r="E265" s="21" t="s">
        <v>454</v>
      </c>
      <c r="F265" s="21" t="s">
        <v>405</v>
      </c>
      <c r="H265" s="29">
        <f t="shared" si="8"/>
        <v>110250</v>
      </c>
      <c r="I265" s="29">
        <f>Table1[[#This Row],[Disc]]-(Table1[[#This Row],[Disc]]*30%)</f>
        <v>77175</v>
      </c>
      <c r="J265" s="29">
        <f>Table1[[#This Row],[Hpp1]]</f>
        <v>77175</v>
      </c>
      <c r="K265" s="21" t="s">
        <v>480</v>
      </c>
    </row>
    <row r="266" spans="1:11" ht="14.25" x14ac:dyDescent="0.2">
      <c r="A266" s="6">
        <f t="shared" si="9"/>
        <v>265</v>
      </c>
      <c r="B266" s="6" t="s">
        <v>273</v>
      </c>
      <c r="C266" s="7">
        <v>111500</v>
      </c>
      <c r="D266" s="21" t="s">
        <v>447</v>
      </c>
      <c r="E266" s="21" t="s">
        <v>453</v>
      </c>
      <c r="F266" s="21" t="s">
        <v>405</v>
      </c>
      <c r="H266" s="29">
        <f t="shared" si="8"/>
        <v>100350</v>
      </c>
      <c r="I266" s="29">
        <f>Table1[[#This Row],[Disc]]-(Table1[[#This Row],[Disc]]*30%)</f>
        <v>70245</v>
      </c>
      <c r="J266" s="29">
        <f>Table1[[#This Row],[Hpp1]]</f>
        <v>70245</v>
      </c>
      <c r="K266" s="21" t="s">
        <v>480</v>
      </c>
    </row>
    <row r="267" spans="1:11" ht="14.25" x14ac:dyDescent="0.2">
      <c r="A267" s="6">
        <f t="shared" si="9"/>
        <v>266</v>
      </c>
      <c r="B267" s="6" t="s">
        <v>274</v>
      </c>
      <c r="C267" s="7">
        <v>126000</v>
      </c>
      <c r="D267" s="21" t="s">
        <v>447</v>
      </c>
      <c r="E267" s="21" t="s">
        <v>453</v>
      </c>
      <c r="F267" s="21" t="s">
        <v>405</v>
      </c>
      <c r="H267" s="29">
        <f t="shared" si="8"/>
        <v>113400</v>
      </c>
      <c r="I267" s="29">
        <f>Table1[[#This Row],[Disc]]-(Table1[[#This Row],[Disc]]*30%)</f>
        <v>79380</v>
      </c>
      <c r="J267" s="29">
        <f>Table1[[#This Row],[Hpp1]]</f>
        <v>79380</v>
      </c>
      <c r="K267" s="21" t="s">
        <v>480</v>
      </c>
    </row>
    <row r="268" spans="1:11" ht="14.25" x14ac:dyDescent="0.2">
      <c r="A268" s="6">
        <f t="shared" si="9"/>
        <v>267</v>
      </c>
      <c r="B268" s="6" t="s">
        <v>275</v>
      </c>
      <c r="C268" s="7">
        <v>95500</v>
      </c>
      <c r="D268" s="21" t="s">
        <v>447</v>
      </c>
      <c r="E268" s="21" t="s">
        <v>453</v>
      </c>
      <c r="F268" s="21" t="s">
        <v>405</v>
      </c>
      <c r="H268" s="29">
        <f t="shared" si="8"/>
        <v>85950</v>
      </c>
      <c r="I268" s="29">
        <f>Table1[[#This Row],[Disc]]-(Table1[[#This Row],[Disc]]*30%)</f>
        <v>60165</v>
      </c>
      <c r="J268" s="29">
        <f>Table1[[#This Row],[Hpp1]]</f>
        <v>60165</v>
      </c>
      <c r="K268" s="21" t="s">
        <v>480</v>
      </c>
    </row>
    <row r="269" spans="1:11" ht="14.25" x14ac:dyDescent="0.2">
      <c r="A269" s="6">
        <f t="shared" si="9"/>
        <v>268</v>
      </c>
      <c r="B269" s="6" t="s">
        <v>276</v>
      </c>
      <c r="C269" s="7">
        <v>95500</v>
      </c>
      <c r="D269" s="21" t="s">
        <v>447</v>
      </c>
      <c r="E269" s="21" t="s">
        <v>426</v>
      </c>
      <c r="F269" s="21" t="s">
        <v>405</v>
      </c>
      <c r="H269" s="29">
        <f t="shared" si="8"/>
        <v>85950</v>
      </c>
      <c r="I269" s="29">
        <f>Table1[[#This Row],[Disc]]-(Table1[[#This Row],[Disc]]*30%)</f>
        <v>60165</v>
      </c>
      <c r="J269" s="29">
        <f>Table1[[#This Row],[Hpp1]]</f>
        <v>60165</v>
      </c>
      <c r="K269" s="21" t="s">
        <v>480</v>
      </c>
    </row>
    <row r="270" spans="1:11" ht="14.25" x14ac:dyDescent="0.2">
      <c r="A270" s="6">
        <f t="shared" si="9"/>
        <v>269</v>
      </c>
      <c r="B270" s="6" t="s">
        <v>277</v>
      </c>
      <c r="C270" s="7">
        <v>121500</v>
      </c>
      <c r="D270" s="21" t="s">
        <v>447</v>
      </c>
      <c r="E270" s="21" t="s">
        <v>426</v>
      </c>
      <c r="F270" s="21" t="s">
        <v>405</v>
      </c>
      <c r="H270" s="29">
        <f t="shared" si="8"/>
        <v>109350</v>
      </c>
      <c r="I270" s="29">
        <f>Table1[[#This Row],[Disc]]-(Table1[[#This Row],[Disc]]*30%)</f>
        <v>76545</v>
      </c>
      <c r="J270" s="29">
        <f>Table1[[#This Row],[Hpp1]]</f>
        <v>76545</v>
      </c>
      <c r="K270" s="21" t="s">
        <v>480</v>
      </c>
    </row>
    <row r="271" spans="1:11" ht="14.25" x14ac:dyDescent="0.2">
      <c r="A271" s="6">
        <f t="shared" si="9"/>
        <v>270</v>
      </c>
      <c r="B271" s="6" t="s">
        <v>278</v>
      </c>
      <c r="C271" s="7">
        <v>126000</v>
      </c>
      <c r="D271" s="21" t="s">
        <v>447</v>
      </c>
      <c r="E271" s="21" t="s">
        <v>426</v>
      </c>
      <c r="F271" s="21" t="s">
        <v>405</v>
      </c>
      <c r="H271" s="29">
        <f t="shared" si="8"/>
        <v>113400</v>
      </c>
      <c r="I271" s="29">
        <f>Table1[[#This Row],[Disc]]-(Table1[[#This Row],[Disc]]*30%)</f>
        <v>79380</v>
      </c>
      <c r="J271" s="29">
        <f>Table1[[#This Row],[Hpp1]]</f>
        <v>79380</v>
      </c>
      <c r="K271" s="21" t="s">
        <v>480</v>
      </c>
    </row>
    <row r="272" spans="1:11" ht="14.25" x14ac:dyDescent="0.2">
      <c r="A272" s="6">
        <f t="shared" si="9"/>
        <v>271</v>
      </c>
      <c r="B272" s="6" t="s">
        <v>279</v>
      </c>
      <c r="C272" s="7">
        <v>115000</v>
      </c>
      <c r="D272" s="21" t="s">
        <v>447</v>
      </c>
      <c r="E272" s="21" t="s">
        <v>455</v>
      </c>
      <c r="F272" s="21" t="s">
        <v>405</v>
      </c>
      <c r="H272" s="29">
        <f t="shared" si="8"/>
        <v>103500</v>
      </c>
      <c r="I272" s="29">
        <f>Table1[[#This Row],[Disc]]-(Table1[[#This Row],[Disc]]*30%)</f>
        <v>72450</v>
      </c>
      <c r="J272" s="29">
        <f>Table1[[#This Row],[Hpp1]]</f>
        <v>72450</v>
      </c>
      <c r="K272" s="21" t="s">
        <v>480</v>
      </c>
    </row>
    <row r="273" spans="1:11" ht="14.25" x14ac:dyDescent="0.2">
      <c r="A273" s="6">
        <f t="shared" si="9"/>
        <v>272</v>
      </c>
      <c r="B273" s="6" t="s">
        <v>280</v>
      </c>
      <c r="C273" s="7">
        <v>84000</v>
      </c>
      <c r="D273" s="21" t="s">
        <v>447</v>
      </c>
      <c r="E273" s="21" t="s">
        <v>426</v>
      </c>
      <c r="F273" s="21" t="s">
        <v>405</v>
      </c>
      <c r="H273" s="29">
        <f t="shared" si="8"/>
        <v>75600</v>
      </c>
      <c r="I273" s="29">
        <f>Table1[[#This Row],[Disc]]-(Table1[[#This Row],[Disc]]*30%)</f>
        <v>52920</v>
      </c>
      <c r="J273" s="29">
        <f>Table1[[#This Row],[Hpp1]]</f>
        <v>52920</v>
      </c>
      <c r="K273" s="21" t="s">
        <v>480</v>
      </c>
    </row>
    <row r="274" spans="1:11" ht="14.25" x14ac:dyDescent="0.2">
      <c r="A274" s="6">
        <f t="shared" si="9"/>
        <v>273</v>
      </c>
      <c r="B274" s="6" t="s">
        <v>281</v>
      </c>
      <c r="C274" s="7">
        <v>129500</v>
      </c>
      <c r="D274" s="21" t="s">
        <v>447</v>
      </c>
      <c r="E274" s="21" t="s">
        <v>426</v>
      </c>
      <c r="F274" s="21" t="s">
        <v>405</v>
      </c>
      <c r="H274" s="29">
        <f t="shared" si="8"/>
        <v>116550</v>
      </c>
      <c r="I274" s="29">
        <f>Table1[[#This Row],[Disc]]-(Table1[[#This Row],[Disc]]*30%)</f>
        <v>81585</v>
      </c>
      <c r="J274" s="29">
        <f>Table1[[#This Row],[Hpp1]]</f>
        <v>81585</v>
      </c>
      <c r="K274" s="21" t="s">
        <v>480</v>
      </c>
    </row>
    <row r="275" spans="1:11" ht="14.25" x14ac:dyDescent="0.2">
      <c r="A275" s="6">
        <f t="shared" si="9"/>
        <v>274</v>
      </c>
      <c r="B275" s="6" t="s">
        <v>282</v>
      </c>
      <c r="C275" s="7">
        <v>118500</v>
      </c>
      <c r="D275" s="21" t="s">
        <v>456</v>
      </c>
      <c r="E275" s="21" t="s">
        <v>426</v>
      </c>
      <c r="F275" s="21" t="s">
        <v>405</v>
      </c>
      <c r="H275" s="29">
        <f t="shared" si="8"/>
        <v>106650</v>
      </c>
      <c r="I275" s="29">
        <f>Table1[[#This Row],[Disc]]-(Table1[[#This Row],[Disc]]*30%)</f>
        <v>74655</v>
      </c>
      <c r="J275" s="29">
        <f>Table1[[#This Row],[Hpp1]]</f>
        <v>74655</v>
      </c>
      <c r="K275" s="21" t="s">
        <v>480</v>
      </c>
    </row>
    <row r="276" spans="1:11" ht="14.25" x14ac:dyDescent="0.2">
      <c r="A276" s="6">
        <f t="shared" si="9"/>
        <v>275</v>
      </c>
      <c r="B276" s="6" t="s">
        <v>283</v>
      </c>
      <c r="C276" s="7">
        <v>122500</v>
      </c>
      <c r="D276" s="21" t="s">
        <v>456</v>
      </c>
      <c r="E276" s="21" t="s">
        <v>426</v>
      </c>
      <c r="F276" s="21" t="s">
        <v>405</v>
      </c>
      <c r="H276" s="29">
        <f t="shared" si="8"/>
        <v>110250</v>
      </c>
      <c r="I276" s="29">
        <f>Table1[[#This Row],[Disc]]-(Table1[[#This Row],[Disc]]*30%)</f>
        <v>77175</v>
      </c>
      <c r="J276" s="29">
        <f>Table1[[#This Row],[Hpp1]]</f>
        <v>77175</v>
      </c>
      <c r="K276" s="21" t="s">
        <v>480</v>
      </c>
    </row>
    <row r="277" spans="1:11" ht="14.25" x14ac:dyDescent="0.2">
      <c r="A277" s="6">
        <f t="shared" si="9"/>
        <v>276</v>
      </c>
      <c r="B277" s="6" t="s">
        <v>284</v>
      </c>
      <c r="C277" s="7">
        <v>118500</v>
      </c>
      <c r="D277" s="21" t="s">
        <v>456</v>
      </c>
      <c r="E277" s="21" t="s">
        <v>426</v>
      </c>
      <c r="F277" s="21" t="s">
        <v>405</v>
      </c>
      <c r="H277" s="29">
        <f t="shared" si="8"/>
        <v>106650</v>
      </c>
      <c r="I277" s="29">
        <f>Table1[[#This Row],[Disc]]-(Table1[[#This Row],[Disc]]*30%)</f>
        <v>74655</v>
      </c>
      <c r="J277" s="29">
        <f>Table1[[#This Row],[Hpp1]]</f>
        <v>74655</v>
      </c>
      <c r="K277" s="21" t="s">
        <v>480</v>
      </c>
    </row>
    <row r="278" spans="1:11" ht="14.25" x14ac:dyDescent="0.2">
      <c r="A278" s="6">
        <f t="shared" si="9"/>
        <v>277</v>
      </c>
      <c r="B278" s="6" t="s">
        <v>285</v>
      </c>
      <c r="C278" s="7">
        <v>111500</v>
      </c>
      <c r="D278" s="21" t="s">
        <v>456</v>
      </c>
      <c r="E278" s="21" t="s">
        <v>436</v>
      </c>
      <c r="F278" s="21" t="s">
        <v>405</v>
      </c>
      <c r="H278" s="29">
        <f t="shared" si="8"/>
        <v>100350</v>
      </c>
      <c r="I278" s="29">
        <f>Table1[[#This Row],[Disc]]-(Table1[[#This Row],[Disc]]*30%)</f>
        <v>70245</v>
      </c>
      <c r="J278" s="29">
        <f>Table1[[#This Row],[Hpp1]]</f>
        <v>70245</v>
      </c>
      <c r="K278" s="21" t="s">
        <v>480</v>
      </c>
    </row>
    <row r="279" spans="1:11" ht="14.25" x14ac:dyDescent="0.2">
      <c r="A279" s="6">
        <f t="shared" si="9"/>
        <v>278</v>
      </c>
      <c r="B279" s="6" t="s">
        <v>286</v>
      </c>
      <c r="C279" s="7">
        <v>100500</v>
      </c>
      <c r="D279" s="21" t="s">
        <v>457</v>
      </c>
      <c r="E279" s="21" t="s">
        <v>426</v>
      </c>
      <c r="F279" s="21" t="s">
        <v>405</v>
      </c>
      <c r="H279" s="29">
        <f t="shared" si="8"/>
        <v>90450</v>
      </c>
      <c r="I279" s="29">
        <f>Table1[[#This Row],[Disc]]-(Table1[[#This Row],[Disc]]*30%)</f>
        <v>63315</v>
      </c>
      <c r="J279" s="29">
        <f>Table1[[#This Row],[Hpp1]]</f>
        <v>63315</v>
      </c>
      <c r="K279" s="21" t="s">
        <v>480</v>
      </c>
    </row>
    <row r="280" spans="1:11" ht="14.25" x14ac:dyDescent="0.2">
      <c r="A280" s="6">
        <f t="shared" si="9"/>
        <v>279</v>
      </c>
      <c r="B280" s="6" t="s">
        <v>287</v>
      </c>
      <c r="C280" s="7">
        <v>126000</v>
      </c>
      <c r="D280" s="21" t="s">
        <v>458</v>
      </c>
      <c r="E280" s="21" t="s">
        <v>426</v>
      </c>
      <c r="F280" s="21" t="s">
        <v>405</v>
      </c>
      <c r="H280" s="29">
        <f t="shared" si="8"/>
        <v>113400</v>
      </c>
      <c r="I280" s="29">
        <f>Table1[[#This Row],[Disc]]-(Table1[[#This Row],[Disc]]*30%)</f>
        <v>79380</v>
      </c>
      <c r="J280" s="29">
        <f>Table1[[#This Row],[Hpp1]]</f>
        <v>79380</v>
      </c>
      <c r="K280" s="21" t="s">
        <v>480</v>
      </c>
    </row>
    <row r="281" spans="1:11" ht="14.25" x14ac:dyDescent="0.2">
      <c r="A281" s="6">
        <f t="shared" si="9"/>
        <v>280</v>
      </c>
      <c r="B281" s="6" t="s">
        <v>288</v>
      </c>
      <c r="C281" s="7">
        <v>122500</v>
      </c>
      <c r="D281" s="21" t="s">
        <v>459</v>
      </c>
      <c r="E281" s="21" t="s">
        <v>436</v>
      </c>
      <c r="F281" s="21" t="s">
        <v>406</v>
      </c>
      <c r="H281" s="29">
        <f t="shared" si="8"/>
        <v>110250</v>
      </c>
      <c r="I281" s="29">
        <f>Table1[[#This Row],[Disc]]-(Table1[[#This Row],[Disc]]*30%)</f>
        <v>77175</v>
      </c>
      <c r="J281" s="29">
        <f>Table1[[#This Row],[Hpp1]]</f>
        <v>77175</v>
      </c>
      <c r="K281" s="21" t="s">
        <v>480</v>
      </c>
    </row>
    <row r="282" spans="1:11" ht="14.25" x14ac:dyDescent="0.2">
      <c r="A282" s="6">
        <f t="shared" si="9"/>
        <v>281</v>
      </c>
      <c r="B282" s="6" t="s">
        <v>289</v>
      </c>
      <c r="C282" s="7">
        <v>103000</v>
      </c>
      <c r="D282" s="21" t="s">
        <v>459</v>
      </c>
      <c r="E282" s="21" t="s">
        <v>436</v>
      </c>
      <c r="F282" s="21" t="s">
        <v>406</v>
      </c>
      <c r="H282" s="29">
        <f t="shared" si="8"/>
        <v>92700</v>
      </c>
      <c r="I282" s="29">
        <f>Table1[[#This Row],[Disc]]-(Table1[[#This Row],[Disc]]*30%)</f>
        <v>64890</v>
      </c>
      <c r="J282" s="29">
        <f>Table1[[#This Row],[Hpp1]]</f>
        <v>64890</v>
      </c>
      <c r="K282" s="21" t="s">
        <v>480</v>
      </c>
    </row>
    <row r="283" spans="1:11" ht="14.25" x14ac:dyDescent="0.2">
      <c r="A283" s="6">
        <f t="shared" si="9"/>
        <v>282</v>
      </c>
      <c r="B283" s="6" t="s">
        <v>290</v>
      </c>
      <c r="C283" s="7">
        <v>145000</v>
      </c>
      <c r="D283" s="21" t="s">
        <v>459</v>
      </c>
      <c r="E283" s="21" t="s">
        <v>460</v>
      </c>
      <c r="F283" s="21" t="s">
        <v>406</v>
      </c>
      <c r="H283" s="29">
        <f t="shared" si="8"/>
        <v>130500</v>
      </c>
      <c r="I283" s="29">
        <f>Table1[[#This Row],[Disc]]-(Table1[[#This Row],[Disc]]*30%)</f>
        <v>91350</v>
      </c>
      <c r="J283" s="29">
        <f>Table1[[#This Row],[Hpp1]]</f>
        <v>91350</v>
      </c>
      <c r="K283" s="21" t="s">
        <v>480</v>
      </c>
    </row>
    <row r="284" spans="1:11" ht="14.25" x14ac:dyDescent="0.2">
      <c r="A284" s="6">
        <f t="shared" si="9"/>
        <v>283</v>
      </c>
      <c r="B284" s="6" t="s">
        <v>291</v>
      </c>
      <c r="C284" s="7">
        <v>82500</v>
      </c>
      <c r="D284" s="21" t="s">
        <v>459</v>
      </c>
      <c r="E284" s="21" t="s">
        <v>436</v>
      </c>
      <c r="F284" s="21" t="s">
        <v>406</v>
      </c>
      <c r="H284" s="29">
        <f t="shared" si="8"/>
        <v>74250</v>
      </c>
      <c r="I284" s="29">
        <f>Table1[[#This Row],[Disc]]-(Table1[[#This Row],[Disc]]*30%)</f>
        <v>51975</v>
      </c>
      <c r="J284" s="29">
        <f>Table1[[#This Row],[Hpp1]]</f>
        <v>51975</v>
      </c>
      <c r="K284" s="21" t="s">
        <v>480</v>
      </c>
    </row>
    <row r="285" spans="1:11" ht="14.25" x14ac:dyDescent="0.2">
      <c r="A285" s="6">
        <f t="shared" si="9"/>
        <v>284</v>
      </c>
      <c r="B285" s="6" t="s">
        <v>292</v>
      </c>
      <c r="C285" s="7">
        <v>97000</v>
      </c>
      <c r="D285" s="21" t="s">
        <v>459</v>
      </c>
      <c r="E285" s="21" t="s">
        <v>436</v>
      </c>
      <c r="F285" s="21" t="s">
        <v>406</v>
      </c>
      <c r="H285" s="29">
        <f t="shared" si="8"/>
        <v>87300</v>
      </c>
      <c r="I285" s="29">
        <f>Table1[[#This Row],[Disc]]-(Table1[[#This Row],[Disc]]*30%)</f>
        <v>61110</v>
      </c>
      <c r="J285" s="29">
        <f>Table1[[#This Row],[Hpp1]]</f>
        <v>61110</v>
      </c>
      <c r="K285" s="21" t="s">
        <v>480</v>
      </c>
    </row>
    <row r="286" spans="1:11" ht="14.25" x14ac:dyDescent="0.2">
      <c r="A286" s="6">
        <f t="shared" si="9"/>
        <v>285</v>
      </c>
      <c r="B286" s="6" t="s">
        <v>293</v>
      </c>
      <c r="C286" s="7">
        <v>82500</v>
      </c>
      <c r="D286" s="21" t="s">
        <v>459</v>
      </c>
      <c r="E286" s="21" t="s">
        <v>436</v>
      </c>
      <c r="F286" s="21" t="s">
        <v>406</v>
      </c>
      <c r="H286" s="29">
        <f t="shared" si="8"/>
        <v>74250</v>
      </c>
      <c r="I286" s="29">
        <f>Table1[[#This Row],[Disc]]-(Table1[[#This Row],[Disc]]*30%)</f>
        <v>51975</v>
      </c>
      <c r="J286" s="29">
        <f>Table1[[#This Row],[Hpp1]]</f>
        <v>51975</v>
      </c>
      <c r="K286" s="21" t="s">
        <v>480</v>
      </c>
    </row>
    <row r="287" spans="1:11" ht="14.25" x14ac:dyDescent="0.2">
      <c r="A287" s="6">
        <f t="shared" si="9"/>
        <v>286</v>
      </c>
      <c r="B287" s="6" t="s">
        <v>294</v>
      </c>
      <c r="C287" s="7">
        <v>100500</v>
      </c>
      <c r="D287" s="21" t="s">
        <v>459</v>
      </c>
      <c r="E287" s="21" t="s">
        <v>436</v>
      </c>
      <c r="F287" s="21" t="s">
        <v>406</v>
      </c>
      <c r="H287" s="29">
        <f t="shared" si="8"/>
        <v>90450</v>
      </c>
      <c r="I287" s="29">
        <f>Table1[[#This Row],[Disc]]-(Table1[[#This Row],[Disc]]*30%)</f>
        <v>63315</v>
      </c>
      <c r="J287" s="29">
        <f>Table1[[#This Row],[Hpp1]]</f>
        <v>63315</v>
      </c>
      <c r="K287" s="21" t="s">
        <v>480</v>
      </c>
    </row>
    <row r="288" spans="1:11" ht="14.25" x14ac:dyDescent="0.2">
      <c r="A288" s="6">
        <f t="shared" si="9"/>
        <v>287</v>
      </c>
      <c r="B288" s="6" t="s">
        <v>295</v>
      </c>
      <c r="C288" s="7">
        <v>100500</v>
      </c>
      <c r="D288" s="21" t="s">
        <v>459</v>
      </c>
      <c r="E288" s="21" t="s">
        <v>436</v>
      </c>
      <c r="F288" s="21" t="s">
        <v>406</v>
      </c>
      <c r="H288" s="29">
        <f t="shared" si="8"/>
        <v>90450</v>
      </c>
      <c r="I288" s="29">
        <f>Table1[[#This Row],[Disc]]-(Table1[[#This Row],[Disc]]*30%)</f>
        <v>63315</v>
      </c>
      <c r="J288" s="29">
        <f>Table1[[#This Row],[Hpp1]]</f>
        <v>63315</v>
      </c>
      <c r="K288" s="21" t="s">
        <v>480</v>
      </c>
    </row>
    <row r="289" spans="1:11" ht="14.25" x14ac:dyDescent="0.2">
      <c r="A289" s="6">
        <f t="shared" si="9"/>
        <v>288</v>
      </c>
      <c r="B289" s="6" t="s">
        <v>296</v>
      </c>
      <c r="C289" s="7">
        <v>133000</v>
      </c>
      <c r="D289" s="21" t="s">
        <v>459</v>
      </c>
      <c r="E289" s="21" t="s">
        <v>436</v>
      </c>
      <c r="F289" s="21" t="s">
        <v>406</v>
      </c>
      <c r="H289" s="29">
        <f t="shared" si="8"/>
        <v>119700</v>
      </c>
      <c r="I289" s="29">
        <f>Table1[[#This Row],[Disc]]-(Table1[[#This Row],[Disc]]*30%)</f>
        <v>83790</v>
      </c>
      <c r="J289" s="29">
        <f>Table1[[#This Row],[Hpp1]]</f>
        <v>83790</v>
      </c>
      <c r="K289" s="21" t="s">
        <v>480</v>
      </c>
    </row>
    <row r="290" spans="1:11" ht="14.25" x14ac:dyDescent="0.2">
      <c r="A290" s="6">
        <f t="shared" si="9"/>
        <v>289</v>
      </c>
      <c r="B290" s="6" t="s">
        <v>297</v>
      </c>
      <c r="C290" s="7">
        <v>84000</v>
      </c>
      <c r="D290" s="21" t="s">
        <v>459</v>
      </c>
      <c r="E290" s="21" t="s">
        <v>436</v>
      </c>
      <c r="F290" s="21" t="s">
        <v>406</v>
      </c>
      <c r="H290" s="29">
        <f t="shared" si="8"/>
        <v>75600</v>
      </c>
      <c r="I290" s="29">
        <f>Table1[[#This Row],[Disc]]-(Table1[[#This Row],[Disc]]*30%)</f>
        <v>52920</v>
      </c>
      <c r="J290" s="29">
        <f>Table1[[#This Row],[Hpp1]]</f>
        <v>52920</v>
      </c>
      <c r="K290" s="21" t="s">
        <v>480</v>
      </c>
    </row>
    <row r="291" spans="1:11" ht="14.25" x14ac:dyDescent="0.2">
      <c r="A291" s="6">
        <f t="shared" si="9"/>
        <v>290</v>
      </c>
      <c r="B291" s="6" t="s">
        <v>298</v>
      </c>
      <c r="C291" s="7">
        <v>103000</v>
      </c>
      <c r="D291" s="21" t="s">
        <v>459</v>
      </c>
      <c r="E291" s="21" t="s">
        <v>436</v>
      </c>
      <c r="F291" s="21" t="s">
        <v>406</v>
      </c>
      <c r="H291" s="29">
        <f t="shared" si="8"/>
        <v>92700</v>
      </c>
      <c r="I291" s="29">
        <f>Table1[[#This Row],[Disc]]-(Table1[[#This Row],[Disc]]*30%)</f>
        <v>64890</v>
      </c>
      <c r="J291" s="29">
        <f>Table1[[#This Row],[Hpp1]]</f>
        <v>64890</v>
      </c>
      <c r="K291" s="21" t="s">
        <v>480</v>
      </c>
    </row>
    <row r="292" spans="1:11" ht="14.25" x14ac:dyDescent="0.2">
      <c r="A292" s="6">
        <f t="shared" si="9"/>
        <v>291</v>
      </c>
      <c r="B292" s="6" t="s">
        <v>299</v>
      </c>
      <c r="C292" s="7">
        <v>82500</v>
      </c>
      <c r="D292" s="21" t="s">
        <v>459</v>
      </c>
      <c r="E292" s="21" t="s">
        <v>436</v>
      </c>
      <c r="F292" s="21" t="s">
        <v>406</v>
      </c>
      <c r="H292" s="29">
        <f t="shared" si="8"/>
        <v>74250</v>
      </c>
      <c r="I292" s="29">
        <f>Table1[[#This Row],[Disc]]-(Table1[[#This Row],[Disc]]*30%)</f>
        <v>51975</v>
      </c>
      <c r="J292" s="29">
        <f>Table1[[#This Row],[Hpp1]]</f>
        <v>51975</v>
      </c>
      <c r="K292" s="21" t="s">
        <v>480</v>
      </c>
    </row>
    <row r="293" spans="1:11" ht="14.25" x14ac:dyDescent="0.2">
      <c r="A293" s="6">
        <f t="shared" si="9"/>
        <v>292</v>
      </c>
      <c r="B293" s="6" t="s">
        <v>300</v>
      </c>
      <c r="C293" s="7">
        <v>81000</v>
      </c>
      <c r="D293" s="21" t="s">
        <v>459</v>
      </c>
      <c r="E293" s="21" t="s">
        <v>436</v>
      </c>
      <c r="F293" s="21" t="s">
        <v>406</v>
      </c>
      <c r="H293" s="29">
        <f t="shared" si="8"/>
        <v>72900</v>
      </c>
      <c r="I293" s="29">
        <f>Table1[[#This Row],[Disc]]-(Table1[[#This Row],[Disc]]*30%)</f>
        <v>51030</v>
      </c>
      <c r="J293" s="29">
        <f>Table1[[#This Row],[Hpp1]]</f>
        <v>51030</v>
      </c>
      <c r="K293" s="21" t="s">
        <v>480</v>
      </c>
    </row>
    <row r="294" spans="1:11" ht="14.25" x14ac:dyDescent="0.2">
      <c r="A294" s="6">
        <f t="shared" si="9"/>
        <v>293</v>
      </c>
      <c r="B294" s="6" t="s">
        <v>301</v>
      </c>
      <c r="C294" s="7">
        <v>87000</v>
      </c>
      <c r="D294" s="21" t="s">
        <v>459</v>
      </c>
      <c r="E294" s="21" t="s">
        <v>461</v>
      </c>
      <c r="F294" s="21" t="s">
        <v>406</v>
      </c>
      <c r="H294" s="29">
        <f t="shared" si="8"/>
        <v>78300</v>
      </c>
      <c r="I294" s="29">
        <f>Table1[[#This Row],[Disc]]-(Table1[[#This Row],[Disc]]*30%)</f>
        <v>54810</v>
      </c>
      <c r="J294" s="29">
        <f>Table1[[#This Row],[Hpp1]]</f>
        <v>54810</v>
      </c>
      <c r="K294" s="21" t="s">
        <v>480</v>
      </c>
    </row>
    <row r="295" spans="1:11" ht="14.25" x14ac:dyDescent="0.2">
      <c r="A295" s="6">
        <f t="shared" si="9"/>
        <v>294</v>
      </c>
      <c r="B295" s="6" t="s">
        <v>302</v>
      </c>
      <c r="C295" s="7">
        <v>86000</v>
      </c>
      <c r="D295" s="21" t="s">
        <v>459</v>
      </c>
      <c r="E295" s="21" t="s">
        <v>436</v>
      </c>
      <c r="F295" s="21" t="s">
        <v>406</v>
      </c>
      <c r="H295" s="29">
        <f t="shared" si="8"/>
        <v>77400</v>
      </c>
      <c r="I295" s="29">
        <f>Table1[[#This Row],[Disc]]-(Table1[[#This Row],[Disc]]*30%)</f>
        <v>54180</v>
      </c>
      <c r="J295" s="29">
        <f>Table1[[#This Row],[Hpp1]]</f>
        <v>54180</v>
      </c>
      <c r="K295" s="21" t="s">
        <v>480</v>
      </c>
    </row>
    <row r="296" spans="1:11" ht="14.25" x14ac:dyDescent="0.2">
      <c r="A296" s="6">
        <f t="shared" si="9"/>
        <v>295</v>
      </c>
      <c r="B296" s="6" t="s">
        <v>303</v>
      </c>
      <c r="C296" s="7">
        <v>86000</v>
      </c>
      <c r="D296" s="21" t="s">
        <v>459</v>
      </c>
      <c r="E296" s="21" t="s">
        <v>462</v>
      </c>
      <c r="F296" s="21" t="s">
        <v>406</v>
      </c>
      <c r="H296" s="29">
        <f t="shared" si="8"/>
        <v>77400</v>
      </c>
      <c r="I296" s="29">
        <f>Table1[[#This Row],[Disc]]-(Table1[[#This Row],[Disc]]*30%)</f>
        <v>54180</v>
      </c>
      <c r="J296" s="29">
        <f>Table1[[#This Row],[Hpp1]]</f>
        <v>54180</v>
      </c>
      <c r="K296" s="21" t="s">
        <v>480</v>
      </c>
    </row>
    <row r="297" spans="1:11" ht="14.25" x14ac:dyDescent="0.2">
      <c r="A297" s="6">
        <f t="shared" si="9"/>
        <v>296</v>
      </c>
      <c r="B297" s="6" t="s">
        <v>304</v>
      </c>
      <c r="C297" s="7">
        <v>126000</v>
      </c>
      <c r="D297" s="21" t="s">
        <v>459</v>
      </c>
      <c r="E297" s="21" t="s">
        <v>463</v>
      </c>
      <c r="F297" s="21" t="s">
        <v>406</v>
      </c>
      <c r="H297" s="29">
        <f t="shared" si="8"/>
        <v>113400</v>
      </c>
      <c r="I297" s="29">
        <f>Table1[[#This Row],[Disc]]-(Table1[[#This Row],[Disc]]*30%)</f>
        <v>79380</v>
      </c>
      <c r="J297" s="29">
        <f>Table1[[#This Row],[Hpp1]]</f>
        <v>79380</v>
      </c>
      <c r="K297" s="21" t="s">
        <v>480</v>
      </c>
    </row>
    <row r="298" spans="1:11" ht="14.25" x14ac:dyDescent="0.2">
      <c r="A298" s="6">
        <f t="shared" si="9"/>
        <v>297</v>
      </c>
      <c r="B298" s="6" t="s">
        <v>305</v>
      </c>
      <c r="C298" s="7">
        <v>100000</v>
      </c>
      <c r="D298" s="21" t="s">
        <v>459</v>
      </c>
      <c r="E298" s="21" t="s">
        <v>449</v>
      </c>
      <c r="F298" s="21" t="s">
        <v>406</v>
      </c>
      <c r="H298" s="29">
        <f t="shared" si="8"/>
        <v>90000</v>
      </c>
      <c r="I298" s="29">
        <f>Table1[[#This Row],[Disc]]-(Table1[[#This Row],[Disc]]*30%)</f>
        <v>63000</v>
      </c>
      <c r="J298" s="29">
        <f>Table1[[#This Row],[Hpp1]]</f>
        <v>63000</v>
      </c>
      <c r="K298" s="21" t="s">
        <v>480</v>
      </c>
    </row>
    <row r="299" spans="1:11" ht="14.25" x14ac:dyDescent="0.2">
      <c r="A299" s="6">
        <f t="shared" si="9"/>
        <v>298</v>
      </c>
      <c r="B299" s="6" t="s">
        <v>306</v>
      </c>
      <c r="C299" s="7">
        <v>101500</v>
      </c>
      <c r="D299" s="21" t="s">
        <v>459</v>
      </c>
      <c r="E299" s="21" t="s">
        <v>436</v>
      </c>
      <c r="F299" s="21" t="s">
        <v>406</v>
      </c>
      <c r="H299" s="29">
        <f t="shared" si="8"/>
        <v>91350</v>
      </c>
      <c r="I299" s="29">
        <f>Table1[[#This Row],[Disc]]-(Table1[[#This Row],[Disc]]*30%)</f>
        <v>63945</v>
      </c>
      <c r="J299" s="29">
        <f>Table1[[#This Row],[Hpp1]]</f>
        <v>63945</v>
      </c>
      <c r="K299" s="21" t="s">
        <v>480</v>
      </c>
    </row>
    <row r="300" spans="1:11" ht="14.25" x14ac:dyDescent="0.2">
      <c r="A300" s="6">
        <f t="shared" si="9"/>
        <v>299</v>
      </c>
      <c r="B300" s="6" t="s">
        <v>307</v>
      </c>
      <c r="C300" s="7">
        <v>91000</v>
      </c>
      <c r="D300" s="21" t="s">
        <v>459</v>
      </c>
      <c r="E300" s="21" t="s">
        <v>436</v>
      </c>
      <c r="F300" s="21" t="s">
        <v>406</v>
      </c>
      <c r="H300" s="29">
        <f t="shared" si="8"/>
        <v>81900</v>
      </c>
      <c r="I300" s="29">
        <f>Table1[[#This Row],[Disc]]-(Table1[[#This Row],[Disc]]*30%)</f>
        <v>57330</v>
      </c>
      <c r="J300" s="29">
        <f>Table1[[#This Row],[Hpp1]]</f>
        <v>57330</v>
      </c>
      <c r="K300" s="21" t="s">
        <v>480</v>
      </c>
    </row>
    <row r="301" spans="1:11" ht="14.25" x14ac:dyDescent="0.2">
      <c r="A301" s="6">
        <f t="shared" si="9"/>
        <v>300</v>
      </c>
      <c r="B301" s="6" t="s">
        <v>308</v>
      </c>
      <c r="C301" s="7">
        <v>115000</v>
      </c>
      <c r="D301" s="21" t="s">
        <v>459</v>
      </c>
      <c r="E301" s="21" t="s">
        <v>426</v>
      </c>
      <c r="F301" s="21" t="s">
        <v>406</v>
      </c>
      <c r="H301" s="29">
        <f t="shared" si="8"/>
        <v>103500</v>
      </c>
      <c r="I301" s="29">
        <f>Table1[[#This Row],[Disc]]-(Table1[[#This Row],[Disc]]*30%)</f>
        <v>72450</v>
      </c>
      <c r="J301" s="29">
        <f>Table1[[#This Row],[Hpp1]]</f>
        <v>72450</v>
      </c>
      <c r="K301" s="21" t="s">
        <v>480</v>
      </c>
    </row>
    <row r="302" spans="1:11" ht="14.25" x14ac:dyDescent="0.2">
      <c r="A302" s="6">
        <f t="shared" si="9"/>
        <v>301</v>
      </c>
      <c r="B302" s="6" t="s">
        <v>309</v>
      </c>
      <c r="C302" s="7">
        <v>126000</v>
      </c>
      <c r="D302" s="21" t="s">
        <v>459</v>
      </c>
      <c r="E302" s="21" t="s">
        <v>426</v>
      </c>
      <c r="F302" s="21" t="s">
        <v>406</v>
      </c>
      <c r="H302" s="29">
        <f t="shared" si="8"/>
        <v>113400</v>
      </c>
      <c r="I302" s="29">
        <f>Table1[[#This Row],[Disc]]-(Table1[[#This Row],[Disc]]*30%)</f>
        <v>79380</v>
      </c>
      <c r="J302" s="29">
        <f>Table1[[#This Row],[Hpp1]]</f>
        <v>79380</v>
      </c>
      <c r="K302" s="21" t="s">
        <v>480</v>
      </c>
    </row>
    <row r="303" spans="1:11" ht="14.25" x14ac:dyDescent="0.2">
      <c r="A303" s="6">
        <f t="shared" si="9"/>
        <v>302</v>
      </c>
      <c r="B303" s="6" t="s">
        <v>310</v>
      </c>
      <c r="C303" s="7">
        <v>129500</v>
      </c>
      <c r="D303" s="21" t="s">
        <v>464</v>
      </c>
      <c r="E303" s="21" t="s">
        <v>426</v>
      </c>
      <c r="F303" s="21" t="s">
        <v>406</v>
      </c>
      <c r="H303" s="29">
        <f t="shared" si="8"/>
        <v>116550</v>
      </c>
      <c r="I303" s="29">
        <f>Table1[[#This Row],[Disc]]-(Table1[[#This Row],[Disc]]*30%)</f>
        <v>81585</v>
      </c>
      <c r="J303" s="29">
        <f>Table1[[#This Row],[Hpp1]]</f>
        <v>81585</v>
      </c>
      <c r="K303" s="21" t="s">
        <v>480</v>
      </c>
    </row>
    <row r="304" spans="1:11" ht="14.25" x14ac:dyDescent="0.2">
      <c r="A304" s="6">
        <f t="shared" si="9"/>
        <v>303</v>
      </c>
      <c r="B304" s="6" t="s">
        <v>311</v>
      </c>
      <c r="C304" s="7">
        <v>162000</v>
      </c>
      <c r="D304" s="21" t="s">
        <v>464</v>
      </c>
      <c r="E304" s="21" t="s">
        <v>426</v>
      </c>
      <c r="F304" s="21" t="s">
        <v>406</v>
      </c>
      <c r="H304" s="29">
        <f t="shared" si="8"/>
        <v>145800</v>
      </c>
      <c r="I304" s="29">
        <f>Table1[[#This Row],[Disc]]-(Table1[[#This Row],[Disc]]*30%)</f>
        <v>102060</v>
      </c>
      <c r="J304" s="29">
        <f>Table1[[#This Row],[Hpp1]]</f>
        <v>102060</v>
      </c>
      <c r="K304" s="21" t="s">
        <v>480</v>
      </c>
    </row>
    <row r="305" spans="1:11" ht="14.25" x14ac:dyDescent="0.2">
      <c r="A305" s="6">
        <f t="shared" si="9"/>
        <v>304</v>
      </c>
      <c r="B305" s="6" t="s">
        <v>312</v>
      </c>
      <c r="C305" s="7">
        <v>127500</v>
      </c>
      <c r="D305" s="21" t="s">
        <v>464</v>
      </c>
      <c r="E305" s="21" t="s">
        <v>426</v>
      </c>
      <c r="F305" s="21" t="s">
        <v>406</v>
      </c>
      <c r="H305" s="29">
        <f t="shared" si="8"/>
        <v>114750</v>
      </c>
      <c r="I305" s="29">
        <f>Table1[[#This Row],[Disc]]-(Table1[[#This Row],[Disc]]*30%)</f>
        <v>80325</v>
      </c>
      <c r="J305" s="29">
        <f>Table1[[#This Row],[Hpp1]]</f>
        <v>80325</v>
      </c>
      <c r="K305" s="21" t="s">
        <v>480</v>
      </c>
    </row>
    <row r="306" spans="1:11" ht="14.25" x14ac:dyDescent="0.2">
      <c r="A306" s="6">
        <f t="shared" si="9"/>
        <v>305</v>
      </c>
      <c r="B306" s="6" t="s">
        <v>313</v>
      </c>
      <c r="C306" s="7">
        <v>108000</v>
      </c>
      <c r="D306" s="21" t="s">
        <v>456</v>
      </c>
      <c r="E306" s="21" t="s">
        <v>426</v>
      </c>
      <c r="F306" s="21" t="s">
        <v>406</v>
      </c>
      <c r="H306" s="29">
        <f t="shared" si="8"/>
        <v>97200</v>
      </c>
      <c r="I306" s="29">
        <f>Table1[[#This Row],[Disc]]-(Table1[[#This Row],[Disc]]*30%)</f>
        <v>68040</v>
      </c>
      <c r="J306" s="29">
        <f>Table1[[#This Row],[Hpp1]]</f>
        <v>68040</v>
      </c>
      <c r="K306" s="21" t="s">
        <v>480</v>
      </c>
    </row>
    <row r="307" spans="1:11" ht="14.25" x14ac:dyDescent="0.2">
      <c r="A307" s="6">
        <f t="shared" si="9"/>
        <v>306</v>
      </c>
      <c r="B307" s="6" t="s">
        <v>314</v>
      </c>
      <c r="C307" s="7">
        <v>140500</v>
      </c>
      <c r="D307" s="21" t="s">
        <v>456</v>
      </c>
      <c r="E307" s="21" t="s">
        <v>426</v>
      </c>
      <c r="F307" s="21" t="s">
        <v>406</v>
      </c>
      <c r="H307" s="29">
        <f t="shared" si="8"/>
        <v>126450</v>
      </c>
      <c r="I307" s="29">
        <f>Table1[[#This Row],[Disc]]-(Table1[[#This Row],[Disc]]*30%)</f>
        <v>88515</v>
      </c>
      <c r="J307" s="29">
        <f>Table1[[#This Row],[Hpp1]]</f>
        <v>88515</v>
      </c>
      <c r="K307" s="21" t="s">
        <v>480</v>
      </c>
    </row>
    <row r="308" spans="1:11" ht="14.25" x14ac:dyDescent="0.2">
      <c r="A308" s="6">
        <f t="shared" si="9"/>
        <v>307</v>
      </c>
      <c r="B308" s="6" t="s">
        <v>315</v>
      </c>
      <c r="C308" s="7">
        <v>69500</v>
      </c>
      <c r="D308" s="21" t="s">
        <v>440</v>
      </c>
      <c r="E308" s="21" t="s">
        <v>436</v>
      </c>
      <c r="F308" s="21" t="s">
        <v>406</v>
      </c>
      <c r="H308" s="29">
        <f t="shared" si="8"/>
        <v>62550</v>
      </c>
      <c r="I308" s="29">
        <f>Table1[[#This Row],[Disc]]-(Table1[[#This Row],[Disc]]*30%)</f>
        <v>43785</v>
      </c>
      <c r="J308" s="29">
        <f>Table1[[#This Row],[Hpp1]]</f>
        <v>43785</v>
      </c>
      <c r="K308" s="21" t="s">
        <v>480</v>
      </c>
    </row>
    <row r="309" spans="1:11" ht="14.25" x14ac:dyDescent="0.2">
      <c r="A309" s="6">
        <f t="shared" si="9"/>
        <v>308</v>
      </c>
      <c r="B309" s="6" t="s">
        <v>316</v>
      </c>
      <c r="C309" s="7">
        <v>69500</v>
      </c>
      <c r="D309" s="21" t="s">
        <v>440</v>
      </c>
      <c r="E309" s="21" t="s">
        <v>436</v>
      </c>
      <c r="F309" s="21" t="s">
        <v>406</v>
      </c>
      <c r="H309" s="29">
        <f t="shared" si="8"/>
        <v>62550</v>
      </c>
      <c r="I309" s="29">
        <f>Table1[[#This Row],[Disc]]-(Table1[[#This Row],[Disc]]*30%)</f>
        <v>43785</v>
      </c>
      <c r="J309" s="29">
        <f>Table1[[#This Row],[Hpp1]]</f>
        <v>43785</v>
      </c>
      <c r="K309" s="21" t="s">
        <v>480</v>
      </c>
    </row>
    <row r="310" spans="1:11" ht="14.25" x14ac:dyDescent="0.2">
      <c r="A310" s="6">
        <f t="shared" si="9"/>
        <v>309</v>
      </c>
      <c r="B310" s="6" t="s">
        <v>317</v>
      </c>
      <c r="C310" s="7">
        <v>69500</v>
      </c>
      <c r="D310" s="21" t="s">
        <v>440</v>
      </c>
      <c r="E310" s="21" t="s">
        <v>436</v>
      </c>
      <c r="F310" s="21" t="s">
        <v>406</v>
      </c>
      <c r="H310" s="29">
        <f t="shared" si="8"/>
        <v>62550</v>
      </c>
      <c r="I310" s="29">
        <f>Table1[[#This Row],[Disc]]-(Table1[[#This Row],[Disc]]*30%)</f>
        <v>43785</v>
      </c>
      <c r="J310" s="29">
        <f>Table1[[#This Row],[Hpp1]]</f>
        <v>43785</v>
      </c>
      <c r="K310" s="21" t="s">
        <v>480</v>
      </c>
    </row>
    <row r="311" spans="1:11" ht="14.25" x14ac:dyDescent="0.2">
      <c r="A311" s="6">
        <f t="shared" si="9"/>
        <v>310</v>
      </c>
      <c r="B311" s="6" t="s">
        <v>318</v>
      </c>
      <c r="C311" s="7">
        <v>69500</v>
      </c>
      <c r="D311" s="21" t="s">
        <v>440</v>
      </c>
      <c r="E311" s="21" t="s">
        <v>436</v>
      </c>
      <c r="F311" s="21" t="s">
        <v>406</v>
      </c>
      <c r="H311" s="29">
        <f t="shared" si="8"/>
        <v>62550</v>
      </c>
      <c r="I311" s="29">
        <f>Table1[[#This Row],[Disc]]-(Table1[[#This Row],[Disc]]*30%)</f>
        <v>43785</v>
      </c>
      <c r="J311" s="29">
        <f>Table1[[#This Row],[Hpp1]]</f>
        <v>43785</v>
      </c>
      <c r="K311" s="21" t="s">
        <v>480</v>
      </c>
    </row>
    <row r="312" spans="1:11" ht="14.25" x14ac:dyDescent="0.2">
      <c r="A312" s="6">
        <f t="shared" si="9"/>
        <v>311</v>
      </c>
      <c r="B312" s="6" t="s">
        <v>319</v>
      </c>
      <c r="C312" s="7">
        <v>69500</v>
      </c>
      <c r="D312" s="21" t="s">
        <v>440</v>
      </c>
      <c r="E312" s="21" t="s">
        <v>436</v>
      </c>
      <c r="F312" s="21" t="s">
        <v>406</v>
      </c>
      <c r="H312" s="29">
        <f t="shared" si="8"/>
        <v>62550</v>
      </c>
      <c r="I312" s="29">
        <f>Table1[[#This Row],[Disc]]-(Table1[[#This Row],[Disc]]*30%)</f>
        <v>43785</v>
      </c>
      <c r="J312" s="29">
        <f>Table1[[#This Row],[Hpp1]]</f>
        <v>43785</v>
      </c>
      <c r="K312" s="21" t="s">
        <v>480</v>
      </c>
    </row>
    <row r="313" spans="1:11" ht="14.25" x14ac:dyDescent="0.2">
      <c r="A313" s="6">
        <f t="shared" si="9"/>
        <v>312</v>
      </c>
      <c r="B313" s="6" t="s">
        <v>320</v>
      </c>
      <c r="C313" s="7">
        <v>110000</v>
      </c>
      <c r="D313" s="21" t="s">
        <v>447</v>
      </c>
      <c r="E313" s="21" t="s">
        <v>448</v>
      </c>
      <c r="F313" s="21" t="s">
        <v>406</v>
      </c>
      <c r="H313" s="29">
        <f t="shared" si="8"/>
        <v>99000</v>
      </c>
      <c r="I313" s="29">
        <f>Table1[[#This Row],[Disc]]-(Table1[[#This Row],[Disc]]*30%)</f>
        <v>69300</v>
      </c>
      <c r="J313" s="29">
        <f>Table1[[#This Row],[Hpp1]]</f>
        <v>69300</v>
      </c>
      <c r="K313" s="21" t="s">
        <v>480</v>
      </c>
    </row>
    <row r="314" spans="1:11" ht="14.25" x14ac:dyDescent="0.2">
      <c r="A314" s="6">
        <f t="shared" si="9"/>
        <v>313</v>
      </c>
      <c r="B314" s="6" t="s">
        <v>321</v>
      </c>
      <c r="C314" s="7">
        <v>82500</v>
      </c>
      <c r="D314" s="21" t="s">
        <v>447</v>
      </c>
      <c r="E314" s="21" t="s">
        <v>449</v>
      </c>
      <c r="F314" s="21" t="s">
        <v>406</v>
      </c>
      <c r="H314" s="29">
        <f t="shared" si="8"/>
        <v>74250</v>
      </c>
      <c r="I314" s="29">
        <f>Table1[[#This Row],[Disc]]-(Table1[[#This Row],[Disc]]*30%)</f>
        <v>51975</v>
      </c>
      <c r="J314" s="29">
        <f>Table1[[#This Row],[Hpp1]]</f>
        <v>51975</v>
      </c>
      <c r="K314" s="21" t="s">
        <v>480</v>
      </c>
    </row>
    <row r="315" spans="1:11" ht="14.25" x14ac:dyDescent="0.2">
      <c r="A315" s="6">
        <f t="shared" si="9"/>
        <v>314</v>
      </c>
      <c r="B315" s="6" t="s">
        <v>322</v>
      </c>
      <c r="C315" s="7">
        <v>108000</v>
      </c>
      <c r="D315" s="21" t="s">
        <v>447</v>
      </c>
      <c r="E315" s="21" t="s">
        <v>449</v>
      </c>
      <c r="F315" s="21" t="s">
        <v>406</v>
      </c>
      <c r="H315" s="29">
        <f t="shared" si="8"/>
        <v>97200</v>
      </c>
      <c r="I315" s="29">
        <f>Table1[[#This Row],[Disc]]-(Table1[[#This Row],[Disc]]*30%)</f>
        <v>68040</v>
      </c>
      <c r="J315" s="29">
        <f>Table1[[#This Row],[Hpp1]]</f>
        <v>68040</v>
      </c>
      <c r="K315" s="21" t="s">
        <v>480</v>
      </c>
    </row>
    <row r="316" spans="1:11" ht="14.25" x14ac:dyDescent="0.2">
      <c r="A316" s="6">
        <f t="shared" si="9"/>
        <v>315</v>
      </c>
      <c r="B316" s="6" t="s">
        <v>323</v>
      </c>
      <c r="C316" s="7">
        <v>94000</v>
      </c>
      <c r="D316" s="21" t="s">
        <v>447</v>
      </c>
      <c r="E316" s="21" t="s">
        <v>449</v>
      </c>
      <c r="F316" s="21" t="s">
        <v>406</v>
      </c>
      <c r="H316" s="29">
        <f t="shared" si="8"/>
        <v>84600</v>
      </c>
      <c r="I316" s="29">
        <f>Table1[[#This Row],[Disc]]-(Table1[[#This Row],[Disc]]*30%)</f>
        <v>59220</v>
      </c>
      <c r="J316" s="29">
        <f>Table1[[#This Row],[Hpp1]]</f>
        <v>59220</v>
      </c>
      <c r="K316" s="21" t="s">
        <v>480</v>
      </c>
    </row>
    <row r="317" spans="1:11" ht="14.25" x14ac:dyDescent="0.2">
      <c r="A317" s="6">
        <f t="shared" si="9"/>
        <v>316</v>
      </c>
      <c r="B317" s="6" t="s">
        <v>324</v>
      </c>
      <c r="C317" s="7">
        <v>94000</v>
      </c>
      <c r="D317" s="21" t="s">
        <v>447</v>
      </c>
      <c r="E317" s="21" t="s">
        <v>449</v>
      </c>
      <c r="F317" s="21" t="s">
        <v>406</v>
      </c>
      <c r="H317" s="29">
        <f t="shared" si="8"/>
        <v>84600</v>
      </c>
      <c r="I317" s="29">
        <f>Table1[[#This Row],[Disc]]-(Table1[[#This Row],[Disc]]*30%)</f>
        <v>59220</v>
      </c>
      <c r="J317" s="29">
        <f>Table1[[#This Row],[Hpp1]]</f>
        <v>59220</v>
      </c>
      <c r="K317" s="21" t="s">
        <v>480</v>
      </c>
    </row>
    <row r="318" spans="1:11" ht="14.25" x14ac:dyDescent="0.2">
      <c r="A318" s="6">
        <f t="shared" si="9"/>
        <v>317</v>
      </c>
      <c r="B318" s="6" t="s">
        <v>325</v>
      </c>
      <c r="C318" s="7">
        <v>104000</v>
      </c>
      <c r="D318" s="21" t="s">
        <v>447</v>
      </c>
      <c r="E318" s="21" t="s">
        <v>449</v>
      </c>
      <c r="F318" s="21" t="s">
        <v>406</v>
      </c>
      <c r="H318" s="29">
        <f t="shared" si="8"/>
        <v>93600</v>
      </c>
      <c r="I318" s="29">
        <f>Table1[[#This Row],[Disc]]-(Table1[[#This Row],[Disc]]*30%)</f>
        <v>65520</v>
      </c>
      <c r="J318" s="29">
        <f>Table1[[#This Row],[Hpp1]]</f>
        <v>65520</v>
      </c>
      <c r="K318" s="21" t="s">
        <v>480</v>
      </c>
    </row>
    <row r="319" spans="1:11" ht="14.25" x14ac:dyDescent="0.2">
      <c r="A319" s="6">
        <f t="shared" si="9"/>
        <v>318</v>
      </c>
      <c r="B319" s="6" t="s">
        <v>326</v>
      </c>
      <c r="C319" s="7">
        <v>89500</v>
      </c>
      <c r="D319" s="21" t="s">
        <v>447</v>
      </c>
      <c r="E319" s="21" t="s">
        <v>449</v>
      </c>
      <c r="F319" s="21" t="s">
        <v>406</v>
      </c>
      <c r="H319" s="29">
        <f t="shared" si="8"/>
        <v>80550</v>
      </c>
      <c r="I319" s="29">
        <f>Table1[[#This Row],[Disc]]-(Table1[[#This Row],[Disc]]*30%)</f>
        <v>56385</v>
      </c>
      <c r="J319" s="29">
        <f>Table1[[#This Row],[Hpp1]]</f>
        <v>56385</v>
      </c>
      <c r="K319" s="21" t="s">
        <v>480</v>
      </c>
    </row>
    <row r="320" spans="1:11" ht="14.25" x14ac:dyDescent="0.2">
      <c r="A320" s="6">
        <f t="shared" si="9"/>
        <v>319</v>
      </c>
      <c r="B320" s="6" t="s">
        <v>327</v>
      </c>
      <c r="C320" s="7">
        <v>75000</v>
      </c>
      <c r="D320" s="21" t="s">
        <v>447</v>
      </c>
      <c r="E320" s="21" t="s">
        <v>426</v>
      </c>
      <c r="F320" s="21" t="s">
        <v>406</v>
      </c>
      <c r="H320" s="29">
        <f t="shared" si="8"/>
        <v>67500</v>
      </c>
      <c r="I320" s="29">
        <f>Table1[[#This Row],[Disc]]-(Table1[[#This Row],[Disc]]*30%)</f>
        <v>47250</v>
      </c>
      <c r="J320" s="29">
        <f>Table1[[#This Row],[Hpp1]]</f>
        <v>47250</v>
      </c>
      <c r="K320" s="21" t="s">
        <v>480</v>
      </c>
    </row>
    <row r="321" spans="1:11" ht="14.25" x14ac:dyDescent="0.2">
      <c r="A321" s="6">
        <f t="shared" si="9"/>
        <v>320</v>
      </c>
      <c r="B321" s="6" t="s">
        <v>328</v>
      </c>
      <c r="C321" s="7">
        <v>121500</v>
      </c>
      <c r="D321" s="21" t="s">
        <v>447</v>
      </c>
      <c r="E321" s="21" t="s">
        <v>426</v>
      </c>
      <c r="F321" s="21" t="s">
        <v>406</v>
      </c>
      <c r="H321" s="29">
        <f t="shared" si="8"/>
        <v>109350</v>
      </c>
      <c r="I321" s="29">
        <f>Table1[[#This Row],[Disc]]-(Table1[[#This Row],[Disc]]*30%)</f>
        <v>76545</v>
      </c>
      <c r="J321" s="29">
        <f>Table1[[#This Row],[Hpp1]]</f>
        <v>76545</v>
      </c>
      <c r="K321" s="21" t="s">
        <v>480</v>
      </c>
    </row>
    <row r="322" spans="1:11" ht="14.25" x14ac:dyDescent="0.2">
      <c r="A322" s="6">
        <f t="shared" si="9"/>
        <v>321</v>
      </c>
      <c r="B322" s="6" t="s">
        <v>329</v>
      </c>
      <c r="C322" s="7">
        <v>133000</v>
      </c>
      <c r="D322" s="21" t="s">
        <v>447</v>
      </c>
      <c r="E322" s="21" t="s">
        <v>463</v>
      </c>
      <c r="F322" s="21" t="s">
        <v>406</v>
      </c>
      <c r="H322" s="29">
        <f t="shared" si="8"/>
        <v>119700</v>
      </c>
      <c r="I322" s="29">
        <f>Table1[[#This Row],[Disc]]-(Table1[[#This Row],[Disc]]*30%)</f>
        <v>83790</v>
      </c>
      <c r="J322" s="29">
        <f>Table1[[#This Row],[Hpp1]]</f>
        <v>83790</v>
      </c>
      <c r="K322" s="21" t="s">
        <v>480</v>
      </c>
    </row>
    <row r="323" spans="1:11" ht="14.25" x14ac:dyDescent="0.2">
      <c r="A323" s="6">
        <f t="shared" si="9"/>
        <v>322</v>
      </c>
      <c r="B323" s="6" t="s">
        <v>330</v>
      </c>
      <c r="C323" s="7">
        <v>110000</v>
      </c>
      <c r="D323" s="21" t="s">
        <v>447</v>
      </c>
      <c r="E323" s="21" t="s">
        <v>412</v>
      </c>
      <c r="F323" s="21" t="s">
        <v>406</v>
      </c>
      <c r="H323" s="29">
        <f t="shared" ref="H323:H386" si="10">C323-(C323*10%)</f>
        <v>99000</v>
      </c>
      <c r="I323" s="29">
        <f>Table1[[#This Row],[Disc]]-(Table1[[#This Row],[Disc]]*30%)</f>
        <v>69300</v>
      </c>
      <c r="J323" s="29">
        <f>Table1[[#This Row],[Hpp1]]</f>
        <v>69300</v>
      </c>
      <c r="K323" s="21" t="s">
        <v>480</v>
      </c>
    </row>
    <row r="324" spans="1:11" ht="14.25" x14ac:dyDescent="0.2">
      <c r="A324" s="6">
        <f t="shared" ref="A324:A387" si="11">A323+1</f>
        <v>323</v>
      </c>
      <c r="B324" s="6" t="s">
        <v>331</v>
      </c>
      <c r="C324" s="7">
        <v>103000</v>
      </c>
      <c r="D324" s="21" t="s">
        <v>447</v>
      </c>
      <c r="E324" s="21" t="s">
        <v>453</v>
      </c>
      <c r="F324" s="21" t="s">
        <v>406</v>
      </c>
      <c r="H324" s="29">
        <f t="shared" si="10"/>
        <v>92700</v>
      </c>
      <c r="I324" s="29">
        <f>Table1[[#This Row],[Disc]]-(Table1[[#This Row],[Disc]]*30%)</f>
        <v>64890</v>
      </c>
      <c r="J324" s="29">
        <f>Table1[[#This Row],[Hpp1]]</f>
        <v>64890</v>
      </c>
      <c r="K324" s="21" t="s">
        <v>480</v>
      </c>
    </row>
    <row r="325" spans="1:11" ht="14.25" x14ac:dyDescent="0.2">
      <c r="A325" s="6">
        <f t="shared" si="11"/>
        <v>324</v>
      </c>
      <c r="B325" s="6" t="s">
        <v>332</v>
      </c>
      <c r="C325" s="7">
        <v>95500</v>
      </c>
      <c r="D325" s="21" t="s">
        <v>447</v>
      </c>
      <c r="E325" s="21" t="s">
        <v>453</v>
      </c>
      <c r="F325" s="21" t="s">
        <v>406</v>
      </c>
      <c r="H325" s="29">
        <f t="shared" si="10"/>
        <v>85950</v>
      </c>
      <c r="I325" s="29">
        <f>Table1[[#This Row],[Disc]]-(Table1[[#This Row],[Disc]]*30%)</f>
        <v>60165</v>
      </c>
      <c r="J325" s="29">
        <f>Table1[[#This Row],[Hpp1]]</f>
        <v>60165</v>
      </c>
      <c r="K325" s="21" t="s">
        <v>480</v>
      </c>
    </row>
    <row r="326" spans="1:11" ht="14.25" x14ac:dyDescent="0.2">
      <c r="A326" s="6">
        <f t="shared" si="11"/>
        <v>325</v>
      </c>
      <c r="B326" s="6" t="s">
        <v>333</v>
      </c>
      <c r="C326" s="7">
        <v>103000</v>
      </c>
      <c r="D326" s="21" t="s">
        <v>447</v>
      </c>
      <c r="E326" s="21" t="s">
        <v>465</v>
      </c>
      <c r="F326" s="21" t="s">
        <v>406</v>
      </c>
      <c r="H326" s="29">
        <f t="shared" si="10"/>
        <v>92700</v>
      </c>
      <c r="I326" s="29">
        <f>Table1[[#This Row],[Disc]]-(Table1[[#This Row],[Disc]]*30%)</f>
        <v>64890</v>
      </c>
      <c r="J326" s="29">
        <f>Table1[[#This Row],[Hpp1]]</f>
        <v>64890</v>
      </c>
      <c r="K326" s="21" t="s">
        <v>480</v>
      </c>
    </row>
    <row r="327" spans="1:11" ht="14.25" x14ac:dyDescent="0.2">
      <c r="A327" s="6">
        <f t="shared" si="11"/>
        <v>326</v>
      </c>
      <c r="B327" s="6" t="s">
        <v>334</v>
      </c>
      <c r="C327" s="7">
        <v>111000</v>
      </c>
      <c r="D327" s="21" t="s">
        <v>447</v>
      </c>
      <c r="E327" s="21" t="s">
        <v>465</v>
      </c>
      <c r="F327" s="21" t="s">
        <v>406</v>
      </c>
      <c r="H327" s="29">
        <f t="shared" si="10"/>
        <v>99900</v>
      </c>
      <c r="I327" s="29">
        <f>Table1[[#This Row],[Disc]]-(Table1[[#This Row],[Disc]]*30%)</f>
        <v>69930</v>
      </c>
      <c r="J327" s="29">
        <f>Table1[[#This Row],[Hpp1]]</f>
        <v>69930</v>
      </c>
      <c r="K327" s="21" t="s">
        <v>480</v>
      </c>
    </row>
    <row r="328" spans="1:11" ht="14.25" x14ac:dyDescent="0.2">
      <c r="A328" s="6">
        <f t="shared" si="11"/>
        <v>327</v>
      </c>
      <c r="B328" s="6" t="s">
        <v>335</v>
      </c>
      <c r="C328" s="7">
        <v>104000</v>
      </c>
      <c r="D328" s="21" t="s">
        <v>447</v>
      </c>
      <c r="E328" s="21" t="s">
        <v>466</v>
      </c>
      <c r="F328" s="21" t="s">
        <v>406</v>
      </c>
      <c r="H328" s="29">
        <f t="shared" si="10"/>
        <v>93600</v>
      </c>
      <c r="I328" s="29">
        <f>Table1[[#This Row],[Disc]]-(Table1[[#This Row],[Disc]]*30%)</f>
        <v>65520</v>
      </c>
      <c r="J328" s="29">
        <f>Table1[[#This Row],[Hpp1]]</f>
        <v>65520</v>
      </c>
      <c r="K328" s="21" t="s">
        <v>480</v>
      </c>
    </row>
    <row r="329" spans="1:11" ht="14.25" x14ac:dyDescent="0.2">
      <c r="A329" s="6">
        <f t="shared" si="11"/>
        <v>328</v>
      </c>
      <c r="B329" s="6" t="s">
        <v>336</v>
      </c>
      <c r="C329" s="7">
        <v>98500</v>
      </c>
      <c r="D329" s="21" t="s">
        <v>447</v>
      </c>
      <c r="E329" s="21" t="s">
        <v>467</v>
      </c>
      <c r="F329" s="21" t="s">
        <v>406</v>
      </c>
      <c r="H329" s="29">
        <f t="shared" si="10"/>
        <v>88650</v>
      </c>
      <c r="I329" s="29">
        <f>Table1[[#This Row],[Disc]]-(Table1[[#This Row],[Disc]]*30%)</f>
        <v>62055</v>
      </c>
      <c r="J329" s="29">
        <f>Table1[[#This Row],[Hpp1]]</f>
        <v>62055</v>
      </c>
      <c r="K329" s="21" t="s">
        <v>480</v>
      </c>
    </row>
    <row r="330" spans="1:11" ht="14.25" x14ac:dyDescent="0.2">
      <c r="A330" s="6">
        <f t="shared" si="11"/>
        <v>329</v>
      </c>
      <c r="B330" s="6" t="s">
        <v>337</v>
      </c>
      <c r="C330" s="7">
        <v>110000</v>
      </c>
      <c r="D330" s="21" t="s">
        <v>447</v>
      </c>
      <c r="E330" s="21" t="s">
        <v>412</v>
      </c>
      <c r="F330" s="21" t="s">
        <v>406</v>
      </c>
      <c r="H330" s="29">
        <f t="shared" si="10"/>
        <v>99000</v>
      </c>
      <c r="I330" s="29">
        <f>Table1[[#This Row],[Disc]]-(Table1[[#This Row],[Disc]]*30%)</f>
        <v>69300</v>
      </c>
      <c r="J330" s="29">
        <f>Table1[[#This Row],[Hpp1]]</f>
        <v>69300</v>
      </c>
      <c r="K330" s="21" t="s">
        <v>480</v>
      </c>
    </row>
    <row r="331" spans="1:11" ht="14.25" x14ac:dyDescent="0.2">
      <c r="A331" s="6">
        <f t="shared" si="11"/>
        <v>330</v>
      </c>
      <c r="B331" s="6" t="s">
        <v>338</v>
      </c>
      <c r="C331" s="7">
        <v>133000</v>
      </c>
      <c r="D331" s="21" t="s">
        <v>447</v>
      </c>
      <c r="E331" s="21" t="s">
        <v>412</v>
      </c>
      <c r="F331" s="21" t="s">
        <v>406</v>
      </c>
      <c r="H331" s="29">
        <f t="shared" si="10"/>
        <v>119700</v>
      </c>
      <c r="I331" s="29">
        <f>Table1[[#This Row],[Disc]]-(Table1[[#This Row],[Disc]]*30%)</f>
        <v>83790</v>
      </c>
      <c r="J331" s="29">
        <f>Table1[[#This Row],[Hpp1]]</f>
        <v>83790</v>
      </c>
      <c r="K331" s="21" t="s">
        <v>480</v>
      </c>
    </row>
    <row r="332" spans="1:11" ht="14.25" x14ac:dyDescent="0.2">
      <c r="A332" s="6">
        <f t="shared" si="11"/>
        <v>331</v>
      </c>
      <c r="B332" s="6" t="s">
        <v>339</v>
      </c>
      <c r="C332" s="7">
        <v>110000</v>
      </c>
      <c r="D332" s="21" t="s">
        <v>447</v>
      </c>
      <c r="E332" s="21" t="s">
        <v>412</v>
      </c>
      <c r="F332" s="21" t="s">
        <v>406</v>
      </c>
      <c r="H332" s="29">
        <f t="shared" si="10"/>
        <v>99000</v>
      </c>
      <c r="I332" s="29">
        <f>Table1[[#This Row],[Disc]]-(Table1[[#This Row],[Disc]]*30%)</f>
        <v>69300</v>
      </c>
      <c r="J332" s="29">
        <f>Table1[[#This Row],[Hpp1]]</f>
        <v>69300</v>
      </c>
      <c r="K332" s="21" t="s">
        <v>480</v>
      </c>
    </row>
    <row r="333" spans="1:11" ht="14.25" x14ac:dyDescent="0.2">
      <c r="A333" s="6">
        <f t="shared" si="11"/>
        <v>332</v>
      </c>
      <c r="B333" s="6" t="s">
        <v>340</v>
      </c>
      <c r="C333" s="7">
        <v>108500</v>
      </c>
      <c r="D333" s="21" t="s">
        <v>468</v>
      </c>
      <c r="E333" s="21" t="s">
        <v>412</v>
      </c>
      <c r="F333" s="21" t="s">
        <v>405</v>
      </c>
      <c r="H333" s="29">
        <f t="shared" si="10"/>
        <v>97650</v>
      </c>
      <c r="I333" s="29">
        <f>Table1[[#This Row],[Disc]]-(Table1[[#This Row],[Disc]]*30%)</f>
        <v>68355</v>
      </c>
      <c r="J333" s="29">
        <f>Table1[[#This Row],[Hpp1]]</f>
        <v>68355</v>
      </c>
      <c r="K333" s="21" t="s">
        <v>480</v>
      </c>
    </row>
    <row r="334" spans="1:11" ht="14.25" x14ac:dyDescent="0.2">
      <c r="A334" s="6">
        <f t="shared" si="11"/>
        <v>333</v>
      </c>
      <c r="B334" s="6" t="s">
        <v>341</v>
      </c>
      <c r="C334" s="7">
        <v>169500</v>
      </c>
      <c r="D334" s="21" t="s">
        <v>468</v>
      </c>
      <c r="E334" s="21" t="s">
        <v>460</v>
      </c>
      <c r="F334" s="21" t="s">
        <v>406</v>
      </c>
      <c r="H334" s="29">
        <f t="shared" si="10"/>
        <v>152550</v>
      </c>
      <c r="I334" s="29">
        <f>Table1[[#This Row],[Disc]]-(Table1[[#This Row],[Disc]]*30%)</f>
        <v>106785</v>
      </c>
      <c r="J334" s="29">
        <f>Table1[[#This Row],[Hpp1]]</f>
        <v>106785</v>
      </c>
      <c r="K334" s="21" t="s">
        <v>480</v>
      </c>
    </row>
    <row r="335" spans="1:11" ht="14.25" x14ac:dyDescent="0.2">
      <c r="A335" s="6">
        <f t="shared" si="11"/>
        <v>334</v>
      </c>
      <c r="B335" s="6" t="s">
        <v>342</v>
      </c>
      <c r="C335" s="7">
        <v>104000</v>
      </c>
      <c r="D335" s="21" t="s">
        <v>468</v>
      </c>
      <c r="E335" s="21" t="s">
        <v>436</v>
      </c>
      <c r="F335" s="21" t="s">
        <v>406</v>
      </c>
      <c r="H335" s="29">
        <f t="shared" si="10"/>
        <v>93600</v>
      </c>
      <c r="I335" s="29">
        <f>Table1[[#This Row],[Disc]]-(Table1[[#This Row],[Disc]]*30%)</f>
        <v>65520</v>
      </c>
      <c r="J335" s="29">
        <f>Table1[[#This Row],[Hpp1]]</f>
        <v>65520</v>
      </c>
      <c r="K335" s="21" t="s">
        <v>480</v>
      </c>
    </row>
    <row r="336" spans="1:11" ht="14.25" x14ac:dyDescent="0.2">
      <c r="A336" s="6">
        <f t="shared" si="11"/>
        <v>335</v>
      </c>
      <c r="B336" s="6" t="s">
        <v>343</v>
      </c>
      <c r="C336" s="7">
        <v>151500</v>
      </c>
      <c r="D336" s="21" t="s">
        <v>468</v>
      </c>
      <c r="E336" s="21" t="s">
        <v>436</v>
      </c>
      <c r="F336" s="21" t="s">
        <v>406</v>
      </c>
      <c r="H336" s="29">
        <f t="shared" si="10"/>
        <v>136350</v>
      </c>
      <c r="I336" s="29">
        <f>Table1[[#This Row],[Disc]]-(Table1[[#This Row],[Disc]]*30%)</f>
        <v>95445</v>
      </c>
      <c r="J336" s="29">
        <f>Table1[[#This Row],[Hpp1]]</f>
        <v>95445</v>
      </c>
      <c r="K336" s="21" t="s">
        <v>480</v>
      </c>
    </row>
    <row r="337" spans="1:11" ht="14.25" x14ac:dyDescent="0.2">
      <c r="A337" s="6">
        <f t="shared" si="11"/>
        <v>336</v>
      </c>
      <c r="B337" s="6" t="s">
        <v>344</v>
      </c>
      <c r="C337" s="7">
        <v>87000</v>
      </c>
      <c r="D337" s="21" t="s">
        <v>469</v>
      </c>
      <c r="E337" s="21" t="s">
        <v>436</v>
      </c>
      <c r="F337" s="21" t="s">
        <v>406</v>
      </c>
      <c r="H337" s="29">
        <f t="shared" si="10"/>
        <v>78300</v>
      </c>
      <c r="I337" s="29">
        <f>Table1[[#This Row],[Disc]]-(Table1[[#This Row],[Disc]]*30%)</f>
        <v>54810</v>
      </c>
      <c r="J337" s="29">
        <f>Table1[[#This Row],[Hpp1]]</f>
        <v>54810</v>
      </c>
      <c r="K337" s="21" t="s">
        <v>480</v>
      </c>
    </row>
    <row r="338" spans="1:11" ht="14.25" x14ac:dyDescent="0.2">
      <c r="A338" s="6">
        <f t="shared" si="11"/>
        <v>337</v>
      </c>
      <c r="B338" s="6" t="s">
        <v>345</v>
      </c>
      <c r="C338" s="7">
        <v>87000</v>
      </c>
      <c r="D338" s="21" t="s">
        <v>469</v>
      </c>
      <c r="E338" s="21" t="s">
        <v>436</v>
      </c>
      <c r="F338" s="21" t="s">
        <v>406</v>
      </c>
      <c r="H338" s="29">
        <f t="shared" si="10"/>
        <v>78300</v>
      </c>
      <c r="I338" s="29">
        <f>Table1[[#This Row],[Disc]]-(Table1[[#This Row],[Disc]]*30%)</f>
        <v>54810</v>
      </c>
      <c r="J338" s="29">
        <f>Table1[[#This Row],[Hpp1]]</f>
        <v>54810</v>
      </c>
      <c r="K338" s="21" t="s">
        <v>480</v>
      </c>
    </row>
    <row r="339" spans="1:11" ht="14.25" x14ac:dyDescent="0.2">
      <c r="A339" s="6">
        <f t="shared" si="11"/>
        <v>338</v>
      </c>
      <c r="B339" s="6" t="s">
        <v>346</v>
      </c>
      <c r="C339" s="7">
        <v>118500</v>
      </c>
      <c r="D339" s="21" t="s">
        <v>469</v>
      </c>
      <c r="E339" s="21" t="s">
        <v>436</v>
      </c>
      <c r="F339" s="21" t="s">
        <v>406</v>
      </c>
      <c r="H339" s="29">
        <f t="shared" si="10"/>
        <v>106650</v>
      </c>
      <c r="I339" s="29">
        <f>Table1[[#This Row],[Disc]]-(Table1[[#This Row],[Disc]]*30%)</f>
        <v>74655</v>
      </c>
      <c r="J339" s="29">
        <f>Table1[[#This Row],[Hpp1]]</f>
        <v>74655</v>
      </c>
      <c r="K339" s="21" t="s">
        <v>480</v>
      </c>
    </row>
    <row r="340" spans="1:11" ht="14.25" x14ac:dyDescent="0.2">
      <c r="A340" s="6">
        <f t="shared" si="11"/>
        <v>339</v>
      </c>
      <c r="B340" s="6" t="s">
        <v>347</v>
      </c>
      <c r="C340" s="7">
        <v>133000</v>
      </c>
      <c r="D340" s="21" t="s">
        <v>469</v>
      </c>
      <c r="E340" s="21" t="s">
        <v>436</v>
      </c>
      <c r="F340" s="21" t="s">
        <v>406</v>
      </c>
      <c r="H340" s="29">
        <f t="shared" si="10"/>
        <v>119700</v>
      </c>
      <c r="I340" s="29">
        <f>Table1[[#This Row],[Disc]]-(Table1[[#This Row],[Disc]]*30%)</f>
        <v>83790</v>
      </c>
      <c r="J340" s="29">
        <f>Table1[[#This Row],[Hpp1]]</f>
        <v>83790</v>
      </c>
      <c r="K340" s="21" t="s">
        <v>480</v>
      </c>
    </row>
    <row r="341" spans="1:11" ht="14.25" x14ac:dyDescent="0.2">
      <c r="A341" s="6">
        <f t="shared" si="11"/>
        <v>340</v>
      </c>
      <c r="B341" s="6" t="s">
        <v>348</v>
      </c>
      <c r="C341" s="7">
        <v>89500</v>
      </c>
      <c r="D341" s="21" t="s">
        <v>470</v>
      </c>
      <c r="E341" s="21" t="s">
        <v>450</v>
      </c>
      <c r="F341" s="21" t="s">
        <v>405</v>
      </c>
      <c r="H341" s="29">
        <f t="shared" si="10"/>
        <v>80550</v>
      </c>
      <c r="I341" s="29">
        <f>Table1[[#This Row],[Disc]]-(Table1[[#This Row],[Disc]]*30%)</f>
        <v>56385</v>
      </c>
      <c r="J341" s="29">
        <f>Table1[[#This Row],[Hpp1]]</f>
        <v>56385</v>
      </c>
      <c r="K341" s="21" t="s">
        <v>480</v>
      </c>
    </row>
    <row r="342" spans="1:11" ht="14.25" x14ac:dyDescent="0.2">
      <c r="A342" s="6">
        <f t="shared" si="11"/>
        <v>341</v>
      </c>
      <c r="B342" s="6" t="s">
        <v>349</v>
      </c>
      <c r="C342" s="7">
        <v>100000</v>
      </c>
      <c r="D342" s="21" t="s">
        <v>470</v>
      </c>
      <c r="E342" s="21" t="s">
        <v>471</v>
      </c>
      <c r="F342" s="21" t="s">
        <v>405</v>
      </c>
      <c r="H342" s="29">
        <f t="shared" si="10"/>
        <v>90000</v>
      </c>
      <c r="I342" s="29">
        <f>Table1[[#This Row],[Disc]]-(Table1[[#This Row],[Disc]]*30%)</f>
        <v>63000</v>
      </c>
      <c r="J342" s="29">
        <f>Table1[[#This Row],[Hpp1]]</f>
        <v>63000</v>
      </c>
      <c r="K342" s="21" t="s">
        <v>480</v>
      </c>
    </row>
    <row r="343" spans="1:11" ht="14.25" x14ac:dyDescent="0.2">
      <c r="A343" s="6">
        <f t="shared" si="11"/>
        <v>342</v>
      </c>
      <c r="B343" s="6" t="s">
        <v>350</v>
      </c>
      <c r="C343" s="7">
        <v>100000</v>
      </c>
      <c r="D343" s="21" t="s">
        <v>470</v>
      </c>
      <c r="E343" s="21" t="s">
        <v>471</v>
      </c>
      <c r="F343" s="21" t="s">
        <v>405</v>
      </c>
      <c r="H343" s="29">
        <f t="shared" si="10"/>
        <v>90000</v>
      </c>
      <c r="I343" s="29">
        <f>Table1[[#This Row],[Disc]]-(Table1[[#This Row],[Disc]]*30%)</f>
        <v>63000</v>
      </c>
      <c r="J343" s="29">
        <f>Table1[[#This Row],[Hpp1]]</f>
        <v>63000</v>
      </c>
      <c r="K343" s="21" t="s">
        <v>480</v>
      </c>
    </row>
    <row r="344" spans="1:11" ht="14.25" x14ac:dyDescent="0.2">
      <c r="A344" s="6">
        <f t="shared" si="11"/>
        <v>343</v>
      </c>
      <c r="B344" s="6" t="s">
        <v>351</v>
      </c>
      <c r="C344" s="7">
        <v>104000</v>
      </c>
      <c r="D344" s="21" t="s">
        <v>470</v>
      </c>
      <c r="E344" s="21" t="s">
        <v>471</v>
      </c>
      <c r="F344" s="21" t="s">
        <v>405</v>
      </c>
      <c r="H344" s="29">
        <f t="shared" si="10"/>
        <v>93600</v>
      </c>
      <c r="I344" s="29">
        <f>Table1[[#This Row],[Disc]]-(Table1[[#This Row],[Disc]]*30%)</f>
        <v>65520</v>
      </c>
      <c r="J344" s="29">
        <f>Table1[[#This Row],[Hpp1]]</f>
        <v>65520</v>
      </c>
      <c r="K344" s="21" t="s">
        <v>480</v>
      </c>
    </row>
    <row r="345" spans="1:11" ht="14.25" x14ac:dyDescent="0.2">
      <c r="A345" s="6">
        <f t="shared" si="11"/>
        <v>344</v>
      </c>
      <c r="B345" s="6" t="s">
        <v>352</v>
      </c>
      <c r="C345" s="7">
        <v>91000</v>
      </c>
      <c r="D345" s="21" t="s">
        <v>470</v>
      </c>
      <c r="E345" s="21" t="s">
        <v>471</v>
      </c>
      <c r="F345" s="21" t="s">
        <v>405</v>
      </c>
      <c r="H345" s="29">
        <f t="shared" si="10"/>
        <v>81900</v>
      </c>
      <c r="I345" s="29">
        <f>Table1[[#This Row],[Disc]]-(Table1[[#This Row],[Disc]]*30%)</f>
        <v>57330</v>
      </c>
      <c r="J345" s="29">
        <f>Table1[[#This Row],[Hpp1]]</f>
        <v>57330</v>
      </c>
      <c r="K345" s="21" t="s">
        <v>480</v>
      </c>
    </row>
    <row r="346" spans="1:11" ht="14.25" x14ac:dyDescent="0.2">
      <c r="A346" s="6">
        <f t="shared" si="11"/>
        <v>345</v>
      </c>
      <c r="B346" s="6" t="s">
        <v>353</v>
      </c>
      <c r="C346" s="7">
        <v>88500</v>
      </c>
      <c r="D346" s="21" t="s">
        <v>470</v>
      </c>
      <c r="E346" s="21" t="s">
        <v>471</v>
      </c>
      <c r="F346" s="21" t="s">
        <v>405</v>
      </c>
      <c r="H346" s="29">
        <f t="shared" si="10"/>
        <v>79650</v>
      </c>
      <c r="I346" s="29">
        <f>Table1[[#This Row],[Disc]]-(Table1[[#This Row],[Disc]]*30%)</f>
        <v>55755</v>
      </c>
      <c r="J346" s="29">
        <f>Table1[[#This Row],[Hpp1]]</f>
        <v>55755</v>
      </c>
      <c r="K346" s="21" t="s">
        <v>480</v>
      </c>
    </row>
    <row r="347" spans="1:11" ht="14.25" x14ac:dyDescent="0.2">
      <c r="A347" s="6">
        <f t="shared" si="11"/>
        <v>346</v>
      </c>
      <c r="B347" s="6" t="s">
        <v>354</v>
      </c>
      <c r="C347" s="7">
        <v>97000</v>
      </c>
      <c r="D347" s="21" t="s">
        <v>470</v>
      </c>
      <c r="E347" s="21" t="s">
        <v>471</v>
      </c>
      <c r="F347" s="21" t="s">
        <v>405</v>
      </c>
      <c r="H347" s="29">
        <f t="shared" si="10"/>
        <v>87300</v>
      </c>
      <c r="I347" s="29">
        <f>Table1[[#This Row],[Disc]]-(Table1[[#This Row],[Disc]]*30%)</f>
        <v>61110</v>
      </c>
      <c r="J347" s="29">
        <f>Table1[[#This Row],[Hpp1]]</f>
        <v>61110</v>
      </c>
      <c r="K347" s="21" t="s">
        <v>480</v>
      </c>
    </row>
    <row r="348" spans="1:11" ht="14.25" x14ac:dyDescent="0.2">
      <c r="A348" s="6">
        <f t="shared" si="11"/>
        <v>347</v>
      </c>
      <c r="B348" s="6" t="s">
        <v>355</v>
      </c>
      <c r="C348" s="7">
        <v>89500</v>
      </c>
      <c r="D348" s="21" t="s">
        <v>470</v>
      </c>
      <c r="E348" s="21" t="s">
        <v>471</v>
      </c>
      <c r="F348" s="21" t="s">
        <v>405</v>
      </c>
      <c r="H348" s="29">
        <f t="shared" si="10"/>
        <v>80550</v>
      </c>
      <c r="I348" s="29">
        <f>Table1[[#This Row],[Disc]]-(Table1[[#This Row],[Disc]]*30%)</f>
        <v>56385</v>
      </c>
      <c r="J348" s="29">
        <f>Table1[[#This Row],[Hpp1]]</f>
        <v>56385</v>
      </c>
      <c r="K348" s="21" t="s">
        <v>480</v>
      </c>
    </row>
    <row r="349" spans="1:11" ht="14.25" x14ac:dyDescent="0.2">
      <c r="A349" s="6">
        <f t="shared" si="11"/>
        <v>348</v>
      </c>
      <c r="B349" s="6" t="s">
        <v>356</v>
      </c>
      <c r="C349" s="7">
        <v>100000</v>
      </c>
      <c r="D349" s="21" t="s">
        <v>470</v>
      </c>
      <c r="E349" s="21" t="s">
        <v>471</v>
      </c>
      <c r="F349" s="21" t="s">
        <v>406</v>
      </c>
      <c r="H349" s="29">
        <f t="shared" si="10"/>
        <v>90000</v>
      </c>
      <c r="I349" s="29">
        <f>Table1[[#This Row],[Disc]]-(Table1[[#This Row],[Disc]]*30%)</f>
        <v>63000</v>
      </c>
      <c r="J349" s="29">
        <f>Table1[[#This Row],[Hpp1]]</f>
        <v>63000</v>
      </c>
      <c r="K349" s="21" t="s">
        <v>480</v>
      </c>
    </row>
    <row r="350" spans="1:11" ht="14.25" x14ac:dyDescent="0.2">
      <c r="A350" s="6">
        <f t="shared" si="11"/>
        <v>349</v>
      </c>
      <c r="B350" s="6" t="s">
        <v>357</v>
      </c>
      <c r="C350" s="7">
        <v>87500</v>
      </c>
      <c r="D350" s="21" t="s">
        <v>470</v>
      </c>
      <c r="E350" s="21" t="s">
        <v>471</v>
      </c>
      <c r="F350" s="21" t="s">
        <v>406</v>
      </c>
      <c r="H350" s="29">
        <f t="shared" si="10"/>
        <v>78750</v>
      </c>
      <c r="I350" s="29">
        <f>Table1[[#This Row],[Disc]]-(Table1[[#This Row],[Disc]]*30%)</f>
        <v>55125</v>
      </c>
      <c r="J350" s="29">
        <f>Table1[[#This Row],[Hpp1]]</f>
        <v>55125</v>
      </c>
      <c r="K350" s="21" t="s">
        <v>480</v>
      </c>
    </row>
    <row r="351" spans="1:11" ht="14.25" x14ac:dyDescent="0.2">
      <c r="A351" s="6">
        <f t="shared" si="11"/>
        <v>350</v>
      </c>
      <c r="B351" s="6" t="s">
        <v>358</v>
      </c>
      <c r="C351" s="7">
        <v>100000</v>
      </c>
      <c r="D351" s="21" t="s">
        <v>470</v>
      </c>
      <c r="E351" s="21" t="s">
        <v>471</v>
      </c>
      <c r="F351" s="21" t="s">
        <v>406</v>
      </c>
      <c r="H351" s="29">
        <f t="shared" si="10"/>
        <v>90000</v>
      </c>
      <c r="I351" s="29">
        <f>Table1[[#This Row],[Disc]]-(Table1[[#This Row],[Disc]]*30%)</f>
        <v>63000</v>
      </c>
      <c r="J351" s="29">
        <f>Table1[[#This Row],[Hpp1]]</f>
        <v>63000</v>
      </c>
      <c r="K351" s="21" t="s">
        <v>480</v>
      </c>
    </row>
    <row r="352" spans="1:11" ht="14.25" x14ac:dyDescent="0.2">
      <c r="A352" s="6">
        <f t="shared" si="11"/>
        <v>351</v>
      </c>
      <c r="B352" s="6" t="s">
        <v>359</v>
      </c>
      <c r="C352" s="7">
        <v>82500</v>
      </c>
      <c r="D352" s="21" t="s">
        <v>470</v>
      </c>
      <c r="E352" s="21" t="s">
        <v>472</v>
      </c>
      <c r="F352" s="21" t="s">
        <v>406</v>
      </c>
      <c r="H352" s="29">
        <f t="shared" si="10"/>
        <v>74250</v>
      </c>
      <c r="I352" s="29">
        <f>Table1[[#This Row],[Disc]]-(Table1[[#This Row],[Disc]]*30%)</f>
        <v>51975</v>
      </c>
      <c r="J352" s="29">
        <f>Table1[[#This Row],[Hpp1]]</f>
        <v>51975</v>
      </c>
      <c r="K352" s="21" t="s">
        <v>480</v>
      </c>
    </row>
    <row r="353" spans="1:11" ht="14.25" x14ac:dyDescent="0.2">
      <c r="A353" s="6">
        <f t="shared" si="11"/>
        <v>352</v>
      </c>
      <c r="B353" s="6" t="s">
        <v>360</v>
      </c>
      <c r="C353" s="7">
        <v>87500</v>
      </c>
      <c r="D353" s="21" t="s">
        <v>470</v>
      </c>
      <c r="E353" s="21" t="s">
        <v>471</v>
      </c>
      <c r="F353" s="21" t="s">
        <v>406</v>
      </c>
      <c r="H353" s="29">
        <f t="shared" si="10"/>
        <v>78750</v>
      </c>
      <c r="I353" s="29">
        <f>Table1[[#This Row],[Disc]]-(Table1[[#This Row],[Disc]]*30%)</f>
        <v>55125</v>
      </c>
      <c r="J353" s="29">
        <f>Table1[[#This Row],[Hpp1]]</f>
        <v>55125</v>
      </c>
      <c r="K353" s="21" t="s">
        <v>480</v>
      </c>
    </row>
    <row r="354" spans="1:11" ht="14.25" x14ac:dyDescent="0.2">
      <c r="A354" s="6">
        <f t="shared" si="11"/>
        <v>353</v>
      </c>
      <c r="B354" s="6" t="s">
        <v>361</v>
      </c>
      <c r="C354" s="7">
        <v>82500</v>
      </c>
      <c r="D354" s="21" t="s">
        <v>470</v>
      </c>
      <c r="E354" s="21" t="s">
        <v>472</v>
      </c>
      <c r="F354" s="21" t="s">
        <v>406</v>
      </c>
      <c r="H354" s="29">
        <f t="shared" si="10"/>
        <v>74250</v>
      </c>
      <c r="I354" s="29">
        <f>Table1[[#This Row],[Disc]]-(Table1[[#This Row],[Disc]]*30%)</f>
        <v>51975</v>
      </c>
      <c r="J354" s="29">
        <f>Table1[[#This Row],[Hpp1]]</f>
        <v>51975</v>
      </c>
      <c r="K354" s="21" t="s">
        <v>480</v>
      </c>
    </row>
    <row r="355" spans="1:11" ht="14.25" x14ac:dyDescent="0.2">
      <c r="A355" s="6">
        <f t="shared" si="11"/>
        <v>354</v>
      </c>
      <c r="B355" s="6" t="s">
        <v>362</v>
      </c>
      <c r="C355" s="7">
        <v>109500</v>
      </c>
      <c r="D355" s="21" t="s">
        <v>470</v>
      </c>
      <c r="E355" s="21" t="s">
        <v>471</v>
      </c>
      <c r="F355" s="21" t="s">
        <v>406</v>
      </c>
      <c r="H355" s="29">
        <f t="shared" si="10"/>
        <v>98550</v>
      </c>
      <c r="I355" s="29">
        <f>Table1[[#This Row],[Disc]]-(Table1[[#This Row],[Disc]]*30%)</f>
        <v>68985</v>
      </c>
      <c r="J355" s="29">
        <f>Table1[[#This Row],[Hpp1]]</f>
        <v>68985</v>
      </c>
      <c r="K355" s="21" t="s">
        <v>480</v>
      </c>
    </row>
    <row r="356" spans="1:11" ht="14.25" x14ac:dyDescent="0.2">
      <c r="A356" s="6">
        <f t="shared" si="11"/>
        <v>355</v>
      </c>
      <c r="B356" s="6" t="s">
        <v>363</v>
      </c>
      <c r="C356" s="7">
        <v>97000</v>
      </c>
      <c r="D356" s="21" t="s">
        <v>470</v>
      </c>
      <c r="E356" s="21" t="s">
        <v>471</v>
      </c>
      <c r="F356" s="21" t="s">
        <v>406</v>
      </c>
      <c r="H356" s="29">
        <f t="shared" si="10"/>
        <v>87300</v>
      </c>
      <c r="I356" s="29">
        <f>Table1[[#This Row],[Disc]]-(Table1[[#This Row],[Disc]]*30%)</f>
        <v>61110</v>
      </c>
      <c r="J356" s="29">
        <f>Table1[[#This Row],[Hpp1]]</f>
        <v>61110</v>
      </c>
      <c r="K356" s="21" t="s">
        <v>480</v>
      </c>
    </row>
    <row r="357" spans="1:11" ht="14.25" x14ac:dyDescent="0.2">
      <c r="A357" s="6">
        <f t="shared" si="11"/>
        <v>356</v>
      </c>
      <c r="B357" s="6" t="s">
        <v>364</v>
      </c>
      <c r="C357" s="7">
        <v>87500</v>
      </c>
      <c r="D357" s="21" t="s">
        <v>470</v>
      </c>
      <c r="E357" s="21" t="s">
        <v>471</v>
      </c>
      <c r="F357" s="21" t="s">
        <v>406</v>
      </c>
      <c r="H357" s="29">
        <f t="shared" si="10"/>
        <v>78750</v>
      </c>
      <c r="I357" s="29">
        <f>Table1[[#This Row],[Disc]]-(Table1[[#This Row],[Disc]]*30%)</f>
        <v>55125</v>
      </c>
      <c r="J357" s="29">
        <f>Table1[[#This Row],[Hpp1]]</f>
        <v>55125</v>
      </c>
      <c r="K357" s="21" t="s">
        <v>480</v>
      </c>
    </row>
    <row r="358" spans="1:11" ht="14.25" x14ac:dyDescent="0.2">
      <c r="A358" s="6">
        <f t="shared" si="11"/>
        <v>357</v>
      </c>
      <c r="B358" s="6" t="s">
        <v>365</v>
      </c>
      <c r="C358" s="7">
        <v>79000</v>
      </c>
      <c r="D358" s="21" t="s">
        <v>470</v>
      </c>
      <c r="E358" s="21" t="s">
        <v>471</v>
      </c>
      <c r="F358" s="21" t="s">
        <v>406</v>
      </c>
      <c r="H358" s="29">
        <f t="shared" si="10"/>
        <v>71100</v>
      </c>
      <c r="I358" s="29">
        <f>Table1[[#This Row],[Disc]]-(Table1[[#This Row],[Disc]]*30%)</f>
        <v>49770</v>
      </c>
      <c r="J358" s="29">
        <f>Table1[[#This Row],[Hpp1]]</f>
        <v>49770</v>
      </c>
      <c r="K358" s="21" t="s">
        <v>480</v>
      </c>
    </row>
    <row r="359" spans="1:11" ht="14.25" x14ac:dyDescent="0.2">
      <c r="A359" s="6">
        <f t="shared" si="11"/>
        <v>358</v>
      </c>
      <c r="B359" s="6" t="s">
        <v>366</v>
      </c>
      <c r="C359" s="7">
        <v>91000</v>
      </c>
      <c r="D359" s="21" t="s">
        <v>470</v>
      </c>
      <c r="E359" s="21" t="s">
        <v>471</v>
      </c>
      <c r="F359" s="21" t="s">
        <v>406</v>
      </c>
      <c r="H359" s="29">
        <f t="shared" si="10"/>
        <v>81900</v>
      </c>
      <c r="I359" s="29">
        <f>Table1[[#This Row],[Disc]]-(Table1[[#This Row],[Disc]]*30%)</f>
        <v>57330</v>
      </c>
      <c r="J359" s="29">
        <f>Table1[[#This Row],[Hpp1]]</f>
        <v>57330</v>
      </c>
      <c r="K359" s="21" t="s">
        <v>480</v>
      </c>
    </row>
    <row r="360" spans="1:11" ht="14.25" x14ac:dyDescent="0.2">
      <c r="A360" s="6">
        <f t="shared" si="11"/>
        <v>359</v>
      </c>
      <c r="B360" s="6" t="s">
        <v>367</v>
      </c>
      <c r="C360" s="7">
        <v>68000</v>
      </c>
      <c r="D360" s="21" t="s">
        <v>470</v>
      </c>
      <c r="E360" s="21" t="s">
        <v>471</v>
      </c>
      <c r="F360" s="21" t="s">
        <v>406</v>
      </c>
      <c r="H360" s="29">
        <f t="shared" si="10"/>
        <v>61200</v>
      </c>
      <c r="I360" s="29">
        <f>Table1[[#This Row],[Disc]]-(Table1[[#This Row],[Disc]]*30%)</f>
        <v>42840</v>
      </c>
      <c r="J360" s="29">
        <f>Table1[[#This Row],[Hpp1]]</f>
        <v>42840</v>
      </c>
      <c r="K360" s="21" t="s">
        <v>480</v>
      </c>
    </row>
    <row r="361" spans="1:11" ht="14.25" x14ac:dyDescent="0.2">
      <c r="A361" s="6">
        <f t="shared" si="11"/>
        <v>360</v>
      </c>
      <c r="B361" s="6" t="s">
        <v>368</v>
      </c>
      <c r="C361" s="7">
        <v>89500</v>
      </c>
      <c r="D361" s="21" t="s">
        <v>470</v>
      </c>
      <c r="E361" s="21" t="s">
        <v>412</v>
      </c>
      <c r="F361" s="21" t="s">
        <v>406</v>
      </c>
      <c r="H361" s="29">
        <f t="shared" si="10"/>
        <v>80550</v>
      </c>
      <c r="I361" s="29">
        <f>Table1[[#This Row],[Disc]]-(Table1[[#This Row],[Disc]]*30%)</f>
        <v>56385</v>
      </c>
      <c r="J361" s="29">
        <f>Table1[[#This Row],[Hpp1]]</f>
        <v>56385</v>
      </c>
      <c r="K361" s="21" t="s">
        <v>480</v>
      </c>
    </row>
    <row r="362" spans="1:11" ht="14.25" x14ac:dyDescent="0.2">
      <c r="A362" s="6">
        <f t="shared" si="11"/>
        <v>361</v>
      </c>
      <c r="B362" s="6" t="s">
        <v>369</v>
      </c>
      <c r="C362" s="7">
        <v>87000</v>
      </c>
      <c r="D362" s="21" t="s">
        <v>470</v>
      </c>
      <c r="E362" s="21" t="s">
        <v>412</v>
      </c>
      <c r="F362" s="21" t="s">
        <v>406</v>
      </c>
      <c r="H362" s="29">
        <f t="shared" si="10"/>
        <v>78300</v>
      </c>
      <c r="I362" s="29">
        <f>Table1[[#This Row],[Disc]]-(Table1[[#This Row],[Disc]]*30%)</f>
        <v>54810</v>
      </c>
      <c r="J362" s="29">
        <f>Table1[[#This Row],[Hpp1]]</f>
        <v>54810</v>
      </c>
      <c r="K362" s="21" t="s">
        <v>480</v>
      </c>
    </row>
    <row r="363" spans="1:11" ht="14.25" x14ac:dyDescent="0.2">
      <c r="A363" s="6">
        <f t="shared" si="11"/>
        <v>362</v>
      </c>
      <c r="B363" s="6" t="s">
        <v>370</v>
      </c>
      <c r="C363" s="7">
        <v>86000</v>
      </c>
      <c r="D363" s="21" t="s">
        <v>470</v>
      </c>
      <c r="E363" s="21" t="s">
        <v>472</v>
      </c>
      <c r="F363" s="21" t="s">
        <v>406</v>
      </c>
      <c r="H363" s="29">
        <f t="shared" si="10"/>
        <v>77400</v>
      </c>
      <c r="I363" s="29">
        <f>Table1[[#This Row],[Disc]]-(Table1[[#This Row],[Disc]]*30%)</f>
        <v>54180</v>
      </c>
      <c r="J363" s="29">
        <f>Table1[[#This Row],[Hpp1]]</f>
        <v>54180</v>
      </c>
      <c r="K363" s="21" t="s">
        <v>480</v>
      </c>
    </row>
    <row r="364" spans="1:11" ht="14.25" x14ac:dyDescent="0.2">
      <c r="A364" s="6">
        <f t="shared" si="11"/>
        <v>363</v>
      </c>
      <c r="B364" s="6" t="s">
        <v>371</v>
      </c>
      <c r="C364" s="7">
        <v>91000</v>
      </c>
      <c r="D364" s="21" t="s">
        <v>470</v>
      </c>
      <c r="E364" s="21" t="s">
        <v>471</v>
      </c>
      <c r="F364" s="21" t="s">
        <v>406</v>
      </c>
      <c r="H364" s="29">
        <f t="shared" si="10"/>
        <v>81900</v>
      </c>
      <c r="I364" s="29">
        <f>Table1[[#This Row],[Disc]]-(Table1[[#This Row],[Disc]]*30%)</f>
        <v>57330</v>
      </c>
      <c r="J364" s="29">
        <f>Table1[[#This Row],[Hpp1]]</f>
        <v>57330</v>
      </c>
      <c r="K364" s="21" t="s">
        <v>480</v>
      </c>
    </row>
    <row r="365" spans="1:11" ht="14.25" x14ac:dyDescent="0.2">
      <c r="A365" s="6">
        <f t="shared" si="11"/>
        <v>364</v>
      </c>
      <c r="B365" s="6" t="s">
        <v>372</v>
      </c>
      <c r="C365" s="7">
        <v>98500</v>
      </c>
      <c r="D365" s="21" t="s">
        <v>470</v>
      </c>
      <c r="E365" s="21" t="s">
        <v>471</v>
      </c>
      <c r="F365" s="21" t="s">
        <v>406</v>
      </c>
      <c r="H365" s="29">
        <f t="shared" si="10"/>
        <v>88650</v>
      </c>
      <c r="I365" s="29">
        <f>Table1[[#This Row],[Disc]]-(Table1[[#This Row],[Disc]]*30%)</f>
        <v>62055</v>
      </c>
      <c r="J365" s="29">
        <f>Table1[[#This Row],[Hpp1]]</f>
        <v>62055</v>
      </c>
      <c r="K365" s="21" t="s">
        <v>480</v>
      </c>
    </row>
    <row r="366" spans="1:11" ht="14.25" x14ac:dyDescent="0.2">
      <c r="A366" s="6">
        <f t="shared" si="11"/>
        <v>365</v>
      </c>
      <c r="B366" s="6" t="s">
        <v>373</v>
      </c>
      <c r="C366" s="7">
        <v>89500</v>
      </c>
      <c r="D366" s="21" t="s">
        <v>470</v>
      </c>
      <c r="E366" s="21" t="s">
        <v>471</v>
      </c>
      <c r="F366" s="21" t="s">
        <v>405</v>
      </c>
      <c r="H366" s="29">
        <f t="shared" si="10"/>
        <v>80550</v>
      </c>
      <c r="I366" s="29">
        <f>Table1[[#This Row],[Disc]]-(Table1[[#This Row],[Disc]]*30%)</f>
        <v>56385</v>
      </c>
      <c r="J366" s="29">
        <f>Table1[[#This Row],[Hpp1]]</f>
        <v>56385</v>
      </c>
      <c r="K366" s="21" t="s">
        <v>480</v>
      </c>
    </row>
    <row r="367" spans="1:11" ht="14.25" x14ac:dyDescent="0.2">
      <c r="A367" s="6">
        <f t="shared" si="11"/>
        <v>366</v>
      </c>
      <c r="B367" s="6" t="s">
        <v>374</v>
      </c>
      <c r="C367" s="7">
        <v>86000</v>
      </c>
      <c r="D367" s="21" t="s">
        <v>470</v>
      </c>
      <c r="E367" s="21" t="s">
        <v>472</v>
      </c>
      <c r="F367" s="21" t="s">
        <v>405</v>
      </c>
      <c r="H367" s="29">
        <f t="shared" si="10"/>
        <v>77400</v>
      </c>
      <c r="I367" s="29">
        <f>Table1[[#This Row],[Disc]]-(Table1[[#This Row],[Disc]]*30%)</f>
        <v>54180</v>
      </c>
      <c r="J367" s="29">
        <f>Table1[[#This Row],[Hpp1]]</f>
        <v>54180</v>
      </c>
      <c r="K367" s="21" t="s">
        <v>480</v>
      </c>
    </row>
    <row r="368" spans="1:11" ht="14.25" x14ac:dyDescent="0.2">
      <c r="A368" s="6">
        <f t="shared" si="11"/>
        <v>367</v>
      </c>
      <c r="B368" s="6" t="s">
        <v>375</v>
      </c>
      <c r="C368" s="7">
        <v>89500</v>
      </c>
      <c r="D368" s="21" t="s">
        <v>470</v>
      </c>
      <c r="E368" s="21" t="s">
        <v>472</v>
      </c>
      <c r="F368" s="21" t="s">
        <v>405</v>
      </c>
      <c r="H368" s="29">
        <f t="shared" si="10"/>
        <v>80550</v>
      </c>
      <c r="I368" s="29">
        <f>Table1[[#This Row],[Disc]]-(Table1[[#This Row],[Disc]]*30%)</f>
        <v>56385</v>
      </c>
      <c r="J368" s="29">
        <f>Table1[[#This Row],[Hpp1]]</f>
        <v>56385</v>
      </c>
      <c r="K368" s="21" t="s">
        <v>480</v>
      </c>
    </row>
    <row r="369" spans="1:11" ht="14.25" x14ac:dyDescent="0.2">
      <c r="A369" s="6">
        <f t="shared" si="11"/>
        <v>368</v>
      </c>
      <c r="B369" s="6" t="s">
        <v>376</v>
      </c>
      <c r="C369" s="7">
        <v>89500</v>
      </c>
      <c r="D369" s="21" t="s">
        <v>470</v>
      </c>
      <c r="E369" s="21" t="s">
        <v>473</v>
      </c>
      <c r="F369" s="21" t="s">
        <v>405</v>
      </c>
      <c r="H369" s="29">
        <f t="shared" si="10"/>
        <v>80550</v>
      </c>
      <c r="I369" s="29">
        <f>Table1[[#This Row],[Disc]]-(Table1[[#This Row],[Disc]]*30%)</f>
        <v>56385</v>
      </c>
      <c r="J369" s="29">
        <f>Table1[[#This Row],[Hpp1]]</f>
        <v>56385</v>
      </c>
      <c r="K369" s="21" t="s">
        <v>480</v>
      </c>
    </row>
    <row r="370" spans="1:11" ht="14.25" x14ac:dyDescent="0.2">
      <c r="A370" s="6">
        <f t="shared" si="11"/>
        <v>369</v>
      </c>
      <c r="B370" s="6" t="s">
        <v>377</v>
      </c>
      <c r="C370" s="7">
        <v>118500</v>
      </c>
      <c r="D370" s="21" t="s">
        <v>470</v>
      </c>
      <c r="E370" s="21" t="s">
        <v>471</v>
      </c>
      <c r="F370" s="21" t="s">
        <v>405</v>
      </c>
      <c r="H370" s="29">
        <f t="shared" si="10"/>
        <v>106650</v>
      </c>
      <c r="I370" s="29">
        <f>Table1[[#This Row],[Disc]]-(Table1[[#This Row],[Disc]]*30%)</f>
        <v>74655</v>
      </c>
      <c r="J370" s="29">
        <f>Table1[[#This Row],[Hpp1]]</f>
        <v>74655</v>
      </c>
      <c r="K370" s="21" t="s">
        <v>480</v>
      </c>
    </row>
    <row r="371" spans="1:11" ht="14.25" x14ac:dyDescent="0.2">
      <c r="A371" s="6">
        <f t="shared" si="11"/>
        <v>370</v>
      </c>
      <c r="B371" s="6" t="s">
        <v>378</v>
      </c>
      <c r="C371" s="7">
        <v>89500</v>
      </c>
      <c r="D371" s="21" t="s">
        <v>470</v>
      </c>
      <c r="E371" s="21" t="s">
        <v>412</v>
      </c>
      <c r="F371" s="21" t="s">
        <v>405</v>
      </c>
      <c r="H371" s="29">
        <f t="shared" si="10"/>
        <v>80550</v>
      </c>
      <c r="I371" s="29">
        <f>Table1[[#This Row],[Disc]]-(Table1[[#This Row],[Disc]]*30%)</f>
        <v>56385</v>
      </c>
      <c r="J371" s="29">
        <f>Table1[[#This Row],[Hpp1]]</f>
        <v>56385</v>
      </c>
      <c r="K371" s="21" t="s">
        <v>480</v>
      </c>
    </row>
    <row r="372" spans="1:11" ht="14.25" x14ac:dyDescent="0.2">
      <c r="A372" s="6">
        <f t="shared" si="11"/>
        <v>371</v>
      </c>
      <c r="B372" s="6" t="s">
        <v>379</v>
      </c>
      <c r="C372" s="7">
        <v>94000</v>
      </c>
      <c r="D372" s="21" t="s">
        <v>470</v>
      </c>
      <c r="E372" s="21" t="s">
        <v>412</v>
      </c>
      <c r="F372" s="21" t="s">
        <v>405</v>
      </c>
      <c r="H372" s="29">
        <f t="shared" si="10"/>
        <v>84600</v>
      </c>
      <c r="I372" s="29">
        <f>Table1[[#This Row],[Disc]]-(Table1[[#This Row],[Disc]]*30%)</f>
        <v>59220</v>
      </c>
      <c r="J372" s="29">
        <f>Table1[[#This Row],[Hpp1]]</f>
        <v>59220</v>
      </c>
      <c r="K372" s="21" t="s">
        <v>480</v>
      </c>
    </row>
    <row r="373" spans="1:11" ht="14.25" x14ac:dyDescent="0.2">
      <c r="A373" s="6">
        <f t="shared" si="11"/>
        <v>372</v>
      </c>
      <c r="B373" s="6" t="s">
        <v>380</v>
      </c>
      <c r="C373" s="7">
        <v>89500</v>
      </c>
      <c r="D373" s="21" t="s">
        <v>470</v>
      </c>
      <c r="E373" s="21" t="s">
        <v>471</v>
      </c>
      <c r="F373" s="21" t="s">
        <v>405</v>
      </c>
      <c r="H373" s="29">
        <f t="shared" si="10"/>
        <v>80550</v>
      </c>
      <c r="I373" s="29">
        <f>Table1[[#This Row],[Disc]]-(Table1[[#This Row],[Disc]]*30%)</f>
        <v>56385</v>
      </c>
      <c r="J373" s="29">
        <f>Table1[[#This Row],[Hpp1]]</f>
        <v>56385</v>
      </c>
      <c r="K373" s="21" t="s">
        <v>480</v>
      </c>
    </row>
    <row r="374" spans="1:11" ht="14.25" x14ac:dyDescent="0.2">
      <c r="A374" s="6">
        <f t="shared" si="11"/>
        <v>373</v>
      </c>
      <c r="B374" s="6" t="s">
        <v>381</v>
      </c>
      <c r="C374" s="7">
        <v>97000</v>
      </c>
      <c r="D374" s="21" t="s">
        <v>470</v>
      </c>
      <c r="E374" s="21" t="s">
        <v>412</v>
      </c>
      <c r="F374" s="21" t="s">
        <v>405</v>
      </c>
      <c r="H374" s="29">
        <f t="shared" si="10"/>
        <v>87300</v>
      </c>
      <c r="I374" s="29">
        <f>Table1[[#This Row],[Disc]]-(Table1[[#This Row],[Disc]]*30%)</f>
        <v>61110</v>
      </c>
      <c r="J374" s="29">
        <f>Table1[[#This Row],[Hpp1]]</f>
        <v>61110</v>
      </c>
      <c r="K374" s="21" t="s">
        <v>480</v>
      </c>
    </row>
    <row r="375" spans="1:11" ht="14.25" x14ac:dyDescent="0.2">
      <c r="A375" s="6">
        <f t="shared" si="11"/>
        <v>374</v>
      </c>
      <c r="B375" s="6" t="s">
        <v>382</v>
      </c>
      <c r="C375" s="7">
        <v>71500</v>
      </c>
      <c r="D375" s="21" t="s">
        <v>470</v>
      </c>
      <c r="E375" s="21" t="s">
        <v>471</v>
      </c>
      <c r="F375" s="21" t="s">
        <v>406</v>
      </c>
      <c r="H375" s="29">
        <f t="shared" si="10"/>
        <v>64350</v>
      </c>
      <c r="I375" s="29">
        <f>Table1[[#This Row],[Disc]]-(Table1[[#This Row],[Disc]]*30%)</f>
        <v>45045</v>
      </c>
      <c r="J375" s="29">
        <f>Table1[[#This Row],[Hpp1]]</f>
        <v>45045</v>
      </c>
      <c r="K375" s="21" t="s">
        <v>480</v>
      </c>
    </row>
    <row r="376" spans="1:11" ht="14.25" x14ac:dyDescent="0.2">
      <c r="A376" s="6">
        <f t="shared" si="11"/>
        <v>375</v>
      </c>
      <c r="B376" s="6" t="s">
        <v>383</v>
      </c>
      <c r="C376" s="7">
        <v>104000</v>
      </c>
      <c r="D376" s="21" t="s">
        <v>470</v>
      </c>
      <c r="E376" s="21" t="s">
        <v>410</v>
      </c>
      <c r="F376" s="21" t="s">
        <v>406</v>
      </c>
      <c r="H376" s="29">
        <f t="shared" si="10"/>
        <v>93600</v>
      </c>
      <c r="I376" s="29">
        <f>Table1[[#This Row],[Disc]]-(Table1[[#This Row],[Disc]]*30%)</f>
        <v>65520</v>
      </c>
      <c r="J376" s="29">
        <f>Table1[[#This Row],[Hpp1]]</f>
        <v>65520</v>
      </c>
      <c r="K376" s="21" t="s">
        <v>480</v>
      </c>
    </row>
    <row r="377" spans="1:11" ht="14.25" x14ac:dyDescent="0.2">
      <c r="A377" s="6">
        <f t="shared" si="11"/>
        <v>376</v>
      </c>
      <c r="B377" s="6" t="s">
        <v>384</v>
      </c>
      <c r="C377" s="7">
        <v>104000</v>
      </c>
      <c r="D377" s="21" t="s">
        <v>470</v>
      </c>
      <c r="E377" s="21" t="s">
        <v>471</v>
      </c>
      <c r="F377" s="21" t="s">
        <v>406</v>
      </c>
      <c r="H377" s="29">
        <f t="shared" si="10"/>
        <v>93600</v>
      </c>
      <c r="I377" s="29">
        <f>Table1[[#This Row],[Disc]]-(Table1[[#This Row],[Disc]]*30%)</f>
        <v>65520</v>
      </c>
      <c r="J377" s="29">
        <f>Table1[[#This Row],[Hpp1]]</f>
        <v>65520</v>
      </c>
      <c r="K377" s="21" t="s">
        <v>480</v>
      </c>
    </row>
    <row r="378" spans="1:11" ht="14.25" x14ac:dyDescent="0.2">
      <c r="A378" s="6">
        <f t="shared" si="11"/>
        <v>377</v>
      </c>
      <c r="B378" s="6" t="s">
        <v>385</v>
      </c>
      <c r="C378" s="7">
        <v>68000</v>
      </c>
      <c r="D378" s="21" t="s">
        <v>470</v>
      </c>
      <c r="E378" s="21" t="s">
        <v>471</v>
      </c>
      <c r="F378" s="21" t="s">
        <v>406</v>
      </c>
      <c r="H378" s="29">
        <f t="shared" si="10"/>
        <v>61200</v>
      </c>
      <c r="I378" s="29">
        <f>Table1[[#This Row],[Disc]]-(Table1[[#This Row],[Disc]]*30%)</f>
        <v>42840</v>
      </c>
      <c r="J378" s="29">
        <f>Table1[[#This Row],[Hpp1]]</f>
        <v>42840</v>
      </c>
      <c r="K378" s="21" t="s">
        <v>480</v>
      </c>
    </row>
    <row r="379" spans="1:11" ht="14.25" x14ac:dyDescent="0.2">
      <c r="A379" s="6">
        <f t="shared" si="11"/>
        <v>378</v>
      </c>
      <c r="B379" s="6" t="s">
        <v>386</v>
      </c>
      <c r="C379" s="7">
        <v>89500</v>
      </c>
      <c r="D379" s="21" t="s">
        <v>470</v>
      </c>
      <c r="E379" s="21" t="s">
        <v>472</v>
      </c>
      <c r="F379" s="21" t="s">
        <v>406</v>
      </c>
      <c r="H379" s="29">
        <f t="shared" si="10"/>
        <v>80550</v>
      </c>
      <c r="I379" s="29">
        <f>Table1[[#This Row],[Disc]]-(Table1[[#This Row],[Disc]]*30%)</f>
        <v>56385</v>
      </c>
      <c r="J379" s="29">
        <f>Table1[[#This Row],[Hpp1]]</f>
        <v>56385</v>
      </c>
      <c r="K379" s="21" t="s">
        <v>480</v>
      </c>
    </row>
    <row r="380" spans="1:11" ht="14.25" x14ac:dyDescent="0.2">
      <c r="A380" s="6">
        <f t="shared" si="11"/>
        <v>379</v>
      </c>
      <c r="B380" s="6" t="s">
        <v>387</v>
      </c>
      <c r="C380" s="7">
        <v>123000</v>
      </c>
      <c r="D380" s="21" t="s">
        <v>470</v>
      </c>
      <c r="E380" s="21" t="s">
        <v>412</v>
      </c>
      <c r="F380" s="21" t="s">
        <v>406</v>
      </c>
      <c r="H380" s="29">
        <f t="shared" si="10"/>
        <v>110700</v>
      </c>
      <c r="I380" s="29">
        <f>Table1[[#This Row],[Disc]]-(Table1[[#This Row],[Disc]]*30%)</f>
        <v>77490</v>
      </c>
      <c r="J380" s="29">
        <f>Table1[[#This Row],[Hpp1]]</f>
        <v>77490</v>
      </c>
      <c r="K380" s="21" t="s">
        <v>480</v>
      </c>
    </row>
    <row r="381" spans="1:11" ht="14.25" x14ac:dyDescent="0.2">
      <c r="A381" s="6">
        <f t="shared" si="11"/>
        <v>380</v>
      </c>
      <c r="B381" s="6" t="s">
        <v>388</v>
      </c>
      <c r="C381" s="7">
        <v>108000</v>
      </c>
      <c r="D381" s="21" t="s">
        <v>470</v>
      </c>
      <c r="E381" s="21" t="s">
        <v>471</v>
      </c>
      <c r="F381" s="21" t="s">
        <v>406</v>
      </c>
      <c r="H381" s="29">
        <f t="shared" si="10"/>
        <v>97200</v>
      </c>
      <c r="I381" s="29">
        <f>Table1[[#This Row],[Disc]]-(Table1[[#This Row],[Disc]]*30%)</f>
        <v>68040</v>
      </c>
      <c r="J381" s="29">
        <f>Table1[[#This Row],[Hpp1]]</f>
        <v>68040</v>
      </c>
      <c r="K381" s="21" t="s">
        <v>480</v>
      </c>
    </row>
    <row r="382" spans="1:11" ht="14.25" x14ac:dyDescent="0.2">
      <c r="A382" s="6">
        <f t="shared" si="11"/>
        <v>381</v>
      </c>
      <c r="B382" s="6" t="s">
        <v>389</v>
      </c>
      <c r="C382" s="7">
        <v>126000</v>
      </c>
      <c r="D382" s="21" t="s">
        <v>470</v>
      </c>
      <c r="E382" s="21" t="s">
        <v>471</v>
      </c>
      <c r="F382" s="21" t="s">
        <v>406</v>
      </c>
      <c r="H382" s="29">
        <f t="shared" si="10"/>
        <v>113400</v>
      </c>
      <c r="I382" s="29">
        <f>Table1[[#This Row],[Disc]]-(Table1[[#This Row],[Disc]]*30%)</f>
        <v>79380</v>
      </c>
      <c r="J382" s="29">
        <f>Table1[[#This Row],[Hpp1]]</f>
        <v>79380</v>
      </c>
      <c r="K382" s="21" t="s">
        <v>480</v>
      </c>
    </row>
    <row r="383" spans="1:11" ht="14.25" x14ac:dyDescent="0.2">
      <c r="A383" s="6">
        <f t="shared" si="11"/>
        <v>382</v>
      </c>
      <c r="B383" s="6" t="s">
        <v>390</v>
      </c>
      <c r="C383" s="7">
        <v>116000</v>
      </c>
      <c r="D383" s="21" t="s">
        <v>474</v>
      </c>
      <c r="E383" s="21" t="s">
        <v>471</v>
      </c>
      <c r="F383" s="21" t="s">
        <v>405</v>
      </c>
      <c r="H383" s="29">
        <f t="shared" si="10"/>
        <v>104400</v>
      </c>
      <c r="I383" s="29">
        <f>Table1[[#This Row],[Disc]]-(Table1[[#This Row],[Disc]]*30%)</f>
        <v>73080</v>
      </c>
      <c r="J383" s="29">
        <f>Table1[[#This Row],[Hpp1]]</f>
        <v>73080</v>
      </c>
      <c r="K383" s="21" t="s">
        <v>480</v>
      </c>
    </row>
    <row r="384" spans="1:11" ht="14.25" x14ac:dyDescent="0.2">
      <c r="A384" s="6">
        <f t="shared" si="11"/>
        <v>383</v>
      </c>
      <c r="B384" s="6" t="s">
        <v>391</v>
      </c>
      <c r="C384" s="7">
        <v>111500</v>
      </c>
      <c r="D384" s="21" t="s">
        <v>474</v>
      </c>
      <c r="E384" s="21" t="s">
        <v>472</v>
      </c>
      <c r="F384" s="21" t="s">
        <v>405</v>
      </c>
      <c r="H384" s="29">
        <f t="shared" si="10"/>
        <v>100350</v>
      </c>
      <c r="I384" s="29">
        <f>Table1[[#This Row],[Disc]]-(Table1[[#This Row],[Disc]]*30%)</f>
        <v>70245</v>
      </c>
      <c r="J384" s="29">
        <f>Table1[[#This Row],[Hpp1]]</f>
        <v>70245</v>
      </c>
      <c r="K384" s="21" t="s">
        <v>480</v>
      </c>
    </row>
    <row r="385" spans="1:13" ht="14.25" x14ac:dyDescent="0.2">
      <c r="A385" s="6">
        <f t="shared" si="11"/>
        <v>384</v>
      </c>
      <c r="B385" s="6" t="s">
        <v>392</v>
      </c>
      <c r="C385" s="7">
        <v>109500</v>
      </c>
      <c r="D385" s="21" t="s">
        <v>474</v>
      </c>
      <c r="E385" s="21" t="s">
        <v>471</v>
      </c>
      <c r="F385" s="21" t="s">
        <v>405</v>
      </c>
      <c r="H385" s="29">
        <f t="shared" si="10"/>
        <v>98550</v>
      </c>
      <c r="I385" s="29">
        <f>Table1[[#This Row],[Disc]]-(Table1[[#This Row],[Disc]]*30%)</f>
        <v>68985</v>
      </c>
      <c r="J385" s="29">
        <f>Table1[[#This Row],[Hpp1]]</f>
        <v>68985</v>
      </c>
      <c r="K385" s="21" t="s">
        <v>480</v>
      </c>
    </row>
    <row r="386" spans="1:13" ht="14.25" x14ac:dyDescent="0.2">
      <c r="A386" s="6">
        <f t="shared" si="11"/>
        <v>385</v>
      </c>
      <c r="B386" s="6" t="s">
        <v>393</v>
      </c>
      <c r="C386" s="7">
        <v>106500</v>
      </c>
      <c r="D386" s="21" t="s">
        <v>474</v>
      </c>
      <c r="E386" s="21" t="s">
        <v>471</v>
      </c>
      <c r="F386" s="21" t="s">
        <v>406</v>
      </c>
      <c r="H386" s="29">
        <f t="shared" si="10"/>
        <v>95850</v>
      </c>
      <c r="I386" s="29">
        <f>Table1[[#This Row],[Disc]]-(Table1[[#This Row],[Disc]]*30%)</f>
        <v>67095</v>
      </c>
      <c r="J386" s="29">
        <f>Table1[[#This Row],[Hpp1]]</f>
        <v>67095</v>
      </c>
      <c r="K386" s="21" t="s">
        <v>480</v>
      </c>
    </row>
    <row r="387" spans="1:13" ht="14.25" x14ac:dyDescent="0.2">
      <c r="A387" s="6">
        <f t="shared" si="11"/>
        <v>386</v>
      </c>
      <c r="B387" s="6" t="s">
        <v>394</v>
      </c>
      <c r="C387" s="7">
        <v>111500</v>
      </c>
      <c r="D387" s="21" t="s">
        <v>474</v>
      </c>
      <c r="E387" s="21" t="s">
        <v>472</v>
      </c>
      <c r="F387" s="21" t="s">
        <v>406</v>
      </c>
      <c r="H387" s="29">
        <f t="shared" ref="H387:H388" si="12">C387-(C387*10%)</f>
        <v>100350</v>
      </c>
      <c r="I387" s="29">
        <f>Table1[[#This Row],[Disc]]-(Table1[[#This Row],[Disc]]*30%)</f>
        <v>70245</v>
      </c>
      <c r="J387" s="29">
        <f>Table1[[#This Row],[Hpp1]]</f>
        <v>70245</v>
      </c>
      <c r="K387" s="21" t="s">
        <v>480</v>
      </c>
    </row>
    <row r="388" spans="1:13" ht="14.25" x14ac:dyDescent="0.2">
      <c r="A388" s="6">
        <f t="shared" ref="A388" si="13">A387+1</f>
        <v>387</v>
      </c>
      <c r="B388" s="6" t="s">
        <v>395</v>
      </c>
      <c r="C388" s="7">
        <v>111500</v>
      </c>
      <c r="D388" s="21" t="s">
        <v>474</v>
      </c>
      <c r="E388" s="21" t="s">
        <v>472</v>
      </c>
      <c r="F388" s="21" t="s">
        <v>406</v>
      </c>
      <c r="H388" s="29">
        <f t="shared" si="12"/>
        <v>100350</v>
      </c>
      <c r="I388" s="29">
        <f>Table1[[#This Row],[Disc]]-(Table1[[#This Row],[Disc]]*30%)</f>
        <v>70245</v>
      </c>
      <c r="J388" s="29">
        <f>Table1[[#This Row],[Hpp1]]</f>
        <v>70245</v>
      </c>
      <c r="K388" s="21" t="s">
        <v>480</v>
      </c>
    </row>
    <row r="389" spans="1:13" ht="14.25" x14ac:dyDescent="0.2">
      <c r="A389" s="31" t="s">
        <v>481</v>
      </c>
      <c r="B389" s="31" t="s">
        <v>482</v>
      </c>
      <c r="C389" s="32">
        <v>121000</v>
      </c>
      <c r="D389" s="20" t="s">
        <v>435</v>
      </c>
      <c r="E389" s="20" t="s">
        <v>1345</v>
      </c>
      <c r="F389" s="20" t="s">
        <v>405</v>
      </c>
      <c r="G389" s="33"/>
      <c r="H389" s="34">
        <f>C389-(C389*46%)</f>
        <v>65340</v>
      </c>
      <c r="I389" s="34">
        <f>Table1[[#This Row],[Disc]]-(Table1[[#This Row],[Disc]]*30%)</f>
        <v>45738</v>
      </c>
      <c r="J389" s="34">
        <f>Table1[[#This Row],[Hpp1]]</f>
        <v>45738</v>
      </c>
      <c r="K389" s="35" t="s">
        <v>1394</v>
      </c>
      <c r="L389" s="33"/>
      <c r="M389" s="33"/>
    </row>
    <row r="390" spans="1:13" ht="14.25" x14ac:dyDescent="0.2">
      <c r="A390" s="36" t="s">
        <v>483</v>
      </c>
      <c r="B390" s="36" t="s">
        <v>484</v>
      </c>
      <c r="C390" s="32">
        <v>122000</v>
      </c>
      <c r="D390" s="20" t="s">
        <v>435</v>
      </c>
      <c r="E390" s="20" t="s">
        <v>1345</v>
      </c>
      <c r="F390" s="20" t="s">
        <v>405</v>
      </c>
      <c r="H390" s="37">
        <f>C390-(C390*46%)</f>
        <v>65880</v>
      </c>
      <c r="I390" s="37">
        <f>Table1[[#This Row],[Disc]]-(Table1[[#This Row],[Disc]]*30%)</f>
        <v>46116</v>
      </c>
      <c r="J390" s="29">
        <f>Table1[[#This Row],[Hpp1]]</f>
        <v>46116</v>
      </c>
      <c r="K390" s="21" t="s">
        <v>1394</v>
      </c>
    </row>
    <row r="391" spans="1:13" ht="14.25" x14ac:dyDescent="0.2">
      <c r="A391" s="36" t="s">
        <v>485</v>
      </c>
      <c r="B391" s="36" t="s">
        <v>486</v>
      </c>
      <c r="C391" s="32">
        <v>122000</v>
      </c>
      <c r="D391" s="20" t="s">
        <v>435</v>
      </c>
      <c r="E391" s="20" t="s">
        <v>1345</v>
      </c>
      <c r="F391" s="20" t="s">
        <v>405</v>
      </c>
      <c r="H391" s="37">
        <f>C391-(C391*46%)</f>
        <v>65880</v>
      </c>
      <c r="I391" s="37">
        <f>Table1[[#This Row],[Disc]]-(Table1[[#This Row],[Disc]]*30%)</f>
        <v>46116</v>
      </c>
      <c r="J391" s="29">
        <f>Table1[[#This Row],[Hpp1]]</f>
        <v>46116</v>
      </c>
      <c r="K391" s="21" t="s">
        <v>1394</v>
      </c>
    </row>
    <row r="392" spans="1:13" ht="14.25" x14ac:dyDescent="0.2">
      <c r="A392" s="36" t="s">
        <v>487</v>
      </c>
      <c r="B392" s="36" t="s">
        <v>488</v>
      </c>
      <c r="C392" s="32">
        <v>122000</v>
      </c>
      <c r="D392" s="20" t="s">
        <v>435</v>
      </c>
      <c r="E392" s="20" t="s">
        <v>1345</v>
      </c>
      <c r="F392" s="20" t="s">
        <v>405</v>
      </c>
      <c r="H392" s="37">
        <f>C392-(C392*46%)</f>
        <v>65880</v>
      </c>
      <c r="I392" s="37">
        <f>Table1[[#This Row],[Disc]]-(Table1[[#This Row],[Disc]]*30%)</f>
        <v>46116</v>
      </c>
      <c r="J392" s="29">
        <f>Table1[[#This Row],[Hpp1]]</f>
        <v>46116</v>
      </c>
      <c r="K392" s="21" t="s">
        <v>1394</v>
      </c>
    </row>
    <row r="393" spans="1:13" ht="14.25" x14ac:dyDescent="0.2">
      <c r="A393" s="36" t="s">
        <v>489</v>
      </c>
      <c r="B393" s="36" t="s">
        <v>490</v>
      </c>
      <c r="C393" s="32">
        <v>122000</v>
      </c>
      <c r="D393" s="20" t="s">
        <v>435</v>
      </c>
      <c r="E393" s="20" t="s">
        <v>1345</v>
      </c>
      <c r="F393" s="20" t="s">
        <v>405</v>
      </c>
      <c r="H393" s="37">
        <f>C393-(C393*46%)</f>
        <v>65880</v>
      </c>
      <c r="I393" s="37">
        <f>Table1[[#This Row],[Disc]]-(Table1[[#This Row],[Disc]]*30%)</f>
        <v>46116</v>
      </c>
      <c r="J393" s="29">
        <f>Table1[[#This Row],[Hpp1]]</f>
        <v>46116</v>
      </c>
      <c r="K393" s="21" t="s">
        <v>1394</v>
      </c>
    </row>
    <row r="394" spans="1:13" ht="14.25" x14ac:dyDescent="0.2">
      <c r="A394" s="36" t="s">
        <v>491</v>
      </c>
      <c r="B394" s="36" t="s">
        <v>492</v>
      </c>
      <c r="C394" s="32">
        <v>122000</v>
      </c>
      <c r="D394" s="20" t="s">
        <v>435</v>
      </c>
      <c r="E394" s="20" t="s">
        <v>1345</v>
      </c>
      <c r="F394" s="20" t="s">
        <v>405</v>
      </c>
      <c r="H394" s="37">
        <f t="shared" ref="H394:H457" si="14">C394-(C394*46%)</f>
        <v>65880</v>
      </c>
      <c r="I394" s="37">
        <f>Table1[[#This Row],[Disc]]-(Table1[[#This Row],[Disc]]*30%)</f>
        <v>46116</v>
      </c>
      <c r="J394" s="29">
        <f>Table1[[#This Row],[Hpp1]]</f>
        <v>46116</v>
      </c>
      <c r="K394" s="21" t="s">
        <v>1394</v>
      </c>
    </row>
    <row r="395" spans="1:13" ht="14.25" x14ac:dyDescent="0.2">
      <c r="A395" s="36" t="s">
        <v>493</v>
      </c>
      <c r="B395" s="36" t="s">
        <v>494</v>
      </c>
      <c r="C395" s="32">
        <v>122000</v>
      </c>
      <c r="D395" s="20" t="s">
        <v>435</v>
      </c>
      <c r="E395" s="20" t="s">
        <v>1345</v>
      </c>
      <c r="F395" s="20" t="s">
        <v>405</v>
      </c>
      <c r="H395" s="37">
        <f t="shared" si="14"/>
        <v>65880</v>
      </c>
      <c r="I395" s="37">
        <f>Table1[[#This Row],[Disc]]-(Table1[[#This Row],[Disc]]*30%)</f>
        <v>46116</v>
      </c>
      <c r="J395" s="29">
        <f>Table1[[#This Row],[Hpp1]]</f>
        <v>46116</v>
      </c>
      <c r="K395" s="21" t="s">
        <v>1394</v>
      </c>
    </row>
    <row r="396" spans="1:13" ht="14.25" x14ac:dyDescent="0.2">
      <c r="A396" s="36" t="s">
        <v>495</v>
      </c>
      <c r="B396" s="36" t="s">
        <v>496</v>
      </c>
      <c r="C396" s="32">
        <v>122000</v>
      </c>
      <c r="D396" s="20" t="s">
        <v>435</v>
      </c>
      <c r="E396" s="20" t="s">
        <v>1345</v>
      </c>
      <c r="F396" s="20" t="s">
        <v>405</v>
      </c>
      <c r="H396" s="37">
        <f t="shared" si="14"/>
        <v>65880</v>
      </c>
      <c r="I396" s="37">
        <f>Table1[[#This Row],[Disc]]-(Table1[[#This Row],[Disc]]*30%)</f>
        <v>46116</v>
      </c>
      <c r="J396" s="29">
        <f>Table1[[#This Row],[Hpp1]]</f>
        <v>46116</v>
      </c>
      <c r="K396" s="21" t="s">
        <v>1394</v>
      </c>
    </row>
    <row r="397" spans="1:13" ht="14.25" x14ac:dyDescent="0.2">
      <c r="A397" s="36" t="s">
        <v>497</v>
      </c>
      <c r="B397" s="36" t="s">
        <v>498</v>
      </c>
      <c r="C397" s="32">
        <v>121000</v>
      </c>
      <c r="D397" s="20" t="s">
        <v>435</v>
      </c>
      <c r="E397" s="20" t="s">
        <v>1345</v>
      </c>
      <c r="F397" s="20" t="s">
        <v>405</v>
      </c>
      <c r="H397" s="37">
        <f t="shared" si="14"/>
        <v>65340</v>
      </c>
      <c r="I397" s="37">
        <f>Table1[[#This Row],[Disc]]-(Table1[[#This Row],[Disc]]*30%)</f>
        <v>45738</v>
      </c>
      <c r="J397" s="29">
        <f>Table1[[#This Row],[Hpp1]]</f>
        <v>45738</v>
      </c>
      <c r="K397" s="21" t="s">
        <v>1394</v>
      </c>
    </row>
    <row r="398" spans="1:13" ht="14.25" x14ac:dyDescent="0.2">
      <c r="A398" s="36" t="s">
        <v>499</v>
      </c>
      <c r="B398" s="36" t="s">
        <v>500</v>
      </c>
      <c r="C398" s="32">
        <v>122000</v>
      </c>
      <c r="D398" s="20" t="s">
        <v>435</v>
      </c>
      <c r="E398" s="20" t="s">
        <v>1345</v>
      </c>
      <c r="F398" s="20" t="s">
        <v>405</v>
      </c>
      <c r="H398" s="37">
        <f t="shared" si="14"/>
        <v>65880</v>
      </c>
      <c r="I398" s="37">
        <f>Table1[[#This Row],[Disc]]-(Table1[[#This Row],[Disc]]*30%)</f>
        <v>46116</v>
      </c>
      <c r="J398" s="29">
        <f>Table1[[#This Row],[Hpp1]]</f>
        <v>46116</v>
      </c>
      <c r="K398" s="21" t="s">
        <v>1394</v>
      </c>
    </row>
    <row r="399" spans="1:13" ht="14.25" x14ac:dyDescent="0.2">
      <c r="A399" s="36" t="s">
        <v>501</v>
      </c>
      <c r="B399" s="36" t="s">
        <v>502</v>
      </c>
      <c r="C399" s="32">
        <v>122000</v>
      </c>
      <c r="D399" s="20" t="s">
        <v>435</v>
      </c>
      <c r="E399" s="20" t="s">
        <v>1345</v>
      </c>
      <c r="F399" s="20" t="s">
        <v>405</v>
      </c>
      <c r="H399" s="37">
        <f t="shared" si="14"/>
        <v>65880</v>
      </c>
      <c r="I399" s="37">
        <f>Table1[[#This Row],[Disc]]-(Table1[[#This Row],[Disc]]*30%)</f>
        <v>46116</v>
      </c>
      <c r="J399" s="29">
        <f>Table1[[#This Row],[Hpp1]]</f>
        <v>46116</v>
      </c>
      <c r="K399" s="21" t="s">
        <v>1394</v>
      </c>
    </row>
    <row r="400" spans="1:13" ht="14.25" x14ac:dyDescent="0.2">
      <c r="A400" s="36" t="s">
        <v>503</v>
      </c>
      <c r="B400" s="36" t="s">
        <v>504</v>
      </c>
      <c r="C400" s="32">
        <v>122000</v>
      </c>
      <c r="D400" s="20" t="s">
        <v>435</v>
      </c>
      <c r="E400" s="20" t="s">
        <v>1345</v>
      </c>
      <c r="F400" s="20" t="s">
        <v>405</v>
      </c>
      <c r="H400" s="37">
        <f t="shared" si="14"/>
        <v>65880</v>
      </c>
      <c r="I400" s="37">
        <f>Table1[[#This Row],[Disc]]-(Table1[[#This Row],[Disc]]*30%)</f>
        <v>46116</v>
      </c>
      <c r="J400" s="29">
        <f>Table1[[#This Row],[Hpp1]]</f>
        <v>46116</v>
      </c>
      <c r="K400" s="21" t="s">
        <v>1394</v>
      </c>
    </row>
    <row r="401" spans="1:11" ht="14.25" x14ac:dyDescent="0.2">
      <c r="A401" s="36" t="s">
        <v>505</v>
      </c>
      <c r="B401" s="36" t="s">
        <v>506</v>
      </c>
      <c r="C401" s="32">
        <v>125000</v>
      </c>
      <c r="D401" s="20" t="s">
        <v>435</v>
      </c>
      <c r="E401" s="20" t="s">
        <v>1345</v>
      </c>
      <c r="F401" s="20" t="s">
        <v>405</v>
      </c>
      <c r="H401" s="37">
        <f t="shared" si="14"/>
        <v>67500</v>
      </c>
      <c r="I401" s="37">
        <f>Table1[[#This Row],[Disc]]-(Table1[[#This Row],[Disc]]*30%)</f>
        <v>47250</v>
      </c>
      <c r="J401" s="29">
        <f>Table1[[#This Row],[Hpp1]]</f>
        <v>47250</v>
      </c>
      <c r="K401" s="21" t="s">
        <v>1394</v>
      </c>
    </row>
    <row r="402" spans="1:11" ht="14.25" x14ac:dyDescent="0.2">
      <c r="A402" s="36" t="s">
        <v>507</v>
      </c>
      <c r="B402" s="36" t="s">
        <v>508</v>
      </c>
      <c r="C402" s="32">
        <v>121000</v>
      </c>
      <c r="D402" s="20" t="s">
        <v>435</v>
      </c>
      <c r="E402" s="20" t="s">
        <v>1345</v>
      </c>
      <c r="F402" s="20" t="s">
        <v>405</v>
      </c>
      <c r="H402" s="37">
        <f t="shared" si="14"/>
        <v>65340</v>
      </c>
      <c r="I402" s="37">
        <f>Table1[[#This Row],[Disc]]-(Table1[[#This Row],[Disc]]*30%)</f>
        <v>45738</v>
      </c>
      <c r="J402" s="29">
        <f>Table1[[#This Row],[Hpp1]]</f>
        <v>45738</v>
      </c>
      <c r="K402" s="21" t="s">
        <v>1394</v>
      </c>
    </row>
    <row r="403" spans="1:11" ht="14.25" x14ac:dyDescent="0.2">
      <c r="A403" s="36" t="s">
        <v>509</v>
      </c>
      <c r="B403" s="36" t="s">
        <v>510</v>
      </c>
      <c r="C403" s="32">
        <v>135000</v>
      </c>
      <c r="D403" s="20" t="s">
        <v>438</v>
      </c>
      <c r="E403" s="20" t="s">
        <v>1345</v>
      </c>
      <c r="F403" s="20" t="s">
        <v>405</v>
      </c>
      <c r="H403" s="37">
        <f t="shared" si="14"/>
        <v>72900</v>
      </c>
      <c r="I403" s="37">
        <f>Table1[[#This Row],[Disc]]-(Table1[[#This Row],[Disc]]*30%)</f>
        <v>51030</v>
      </c>
      <c r="J403" s="29">
        <f>Table1[[#This Row],[Hpp1]]</f>
        <v>51030</v>
      </c>
      <c r="K403" s="21" t="s">
        <v>1394</v>
      </c>
    </row>
    <row r="404" spans="1:11" ht="14.25" x14ac:dyDescent="0.2">
      <c r="A404" s="36" t="s">
        <v>511</v>
      </c>
      <c r="B404" s="36" t="s">
        <v>512</v>
      </c>
      <c r="C404" s="32">
        <v>129000</v>
      </c>
      <c r="D404" s="20" t="s">
        <v>438</v>
      </c>
      <c r="E404" s="20" t="s">
        <v>1345</v>
      </c>
      <c r="F404" s="20" t="s">
        <v>405</v>
      </c>
      <c r="H404" s="37">
        <f t="shared" si="14"/>
        <v>69660</v>
      </c>
      <c r="I404" s="37">
        <f>Table1[[#This Row],[Disc]]-(Table1[[#This Row],[Disc]]*30%)</f>
        <v>48762</v>
      </c>
      <c r="J404" s="29">
        <f>Table1[[#This Row],[Hpp1]]</f>
        <v>48762</v>
      </c>
      <c r="K404" s="21" t="s">
        <v>1394</v>
      </c>
    </row>
    <row r="405" spans="1:11" ht="14.25" x14ac:dyDescent="0.2">
      <c r="A405" s="36" t="s">
        <v>513</v>
      </c>
      <c r="B405" s="36" t="s">
        <v>514</v>
      </c>
      <c r="C405" s="32">
        <v>138000</v>
      </c>
      <c r="D405" s="20" t="s">
        <v>438</v>
      </c>
      <c r="E405" s="20" t="s">
        <v>1345</v>
      </c>
      <c r="F405" s="20" t="s">
        <v>405</v>
      </c>
      <c r="H405" s="37">
        <f t="shared" si="14"/>
        <v>74520</v>
      </c>
      <c r="I405" s="37">
        <f>Table1[[#This Row],[Disc]]-(Table1[[#This Row],[Disc]]*30%)</f>
        <v>52164</v>
      </c>
      <c r="J405" s="29">
        <f>Table1[[#This Row],[Hpp1]]</f>
        <v>52164</v>
      </c>
      <c r="K405" s="21" t="s">
        <v>1394</v>
      </c>
    </row>
    <row r="406" spans="1:11" ht="14.25" x14ac:dyDescent="0.2">
      <c r="A406" s="36" t="s">
        <v>515</v>
      </c>
      <c r="B406" s="36" t="s">
        <v>516</v>
      </c>
      <c r="C406" s="32">
        <v>126000</v>
      </c>
      <c r="D406" s="20" t="s">
        <v>438</v>
      </c>
      <c r="E406" s="20" t="s">
        <v>1345</v>
      </c>
      <c r="F406" s="20" t="s">
        <v>405</v>
      </c>
      <c r="H406" s="37">
        <f t="shared" si="14"/>
        <v>68040</v>
      </c>
      <c r="I406" s="37">
        <f>Table1[[#This Row],[Disc]]-(Table1[[#This Row],[Disc]]*30%)</f>
        <v>47628</v>
      </c>
      <c r="J406" s="29">
        <f>Table1[[#This Row],[Hpp1]]</f>
        <v>47628</v>
      </c>
      <c r="K406" s="21" t="s">
        <v>1394</v>
      </c>
    </row>
    <row r="407" spans="1:11" ht="14.25" x14ac:dyDescent="0.2">
      <c r="A407" s="36" t="s">
        <v>517</v>
      </c>
      <c r="B407" s="36" t="s">
        <v>518</v>
      </c>
      <c r="C407" s="32">
        <v>125000</v>
      </c>
      <c r="D407" s="20" t="s">
        <v>438</v>
      </c>
      <c r="E407" s="20" t="s">
        <v>1345</v>
      </c>
      <c r="F407" s="20" t="s">
        <v>405</v>
      </c>
      <c r="H407" s="37">
        <f t="shared" si="14"/>
        <v>67500</v>
      </c>
      <c r="I407" s="37">
        <f>Table1[[#This Row],[Disc]]-(Table1[[#This Row],[Disc]]*30%)</f>
        <v>47250</v>
      </c>
      <c r="J407" s="29">
        <f>Table1[[#This Row],[Hpp1]]</f>
        <v>47250</v>
      </c>
      <c r="K407" s="21" t="s">
        <v>1394</v>
      </c>
    </row>
    <row r="408" spans="1:11" ht="14.25" x14ac:dyDescent="0.2">
      <c r="A408" s="36" t="s">
        <v>519</v>
      </c>
      <c r="B408" s="36" t="s">
        <v>520</v>
      </c>
      <c r="C408" s="32">
        <v>136000</v>
      </c>
      <c r="D408" s="20" t="s">
        <v>438</v>
      </c>
      <c r="E408" s="20" t="s">
        <v>1345</v>
      </c>
      <c r="F408" s="20" t="s">
        <v>405</v>
      </c>
      <c r="H408" s="37">
        <f t="shared" si="14"/>
        <v>73440</v>
      </c>
      <c r="I408" s="37">
        <f>Table1[[#This Row],[Disc]]-(Table1[[#This Row],[Disc]]*30%)</f>
        <v>51408</v>
      </c>
      <c r="J408" s="29">
        <f>Table1[[#This Row],[Hpp1]]</f>
        <v>51408</v>
      </c>
      <c r="K408" s="21" t="s">
        <v>1394</v>
      </c>
    </row>
    <row r="409" spans="1:11" ht="14.25" x14ac:dyDescent="0.2">
      <c r="A409" s="36" t="s">
        <v>521</v>
      </c>
      <c r="B409" s="36" t="s">
        <v>522</v>
      </c>
      <c r="C409" s="32">
        <v>129000</v>
      </c>
      <c r="D409" s="20" t="s">
        <v>438</v>
      </c>
      <c r="E409" s="20" t="s">
        <v>1345</v>
      </c>
      <c r="F409" s="20" t="s">
        <v>405</v>
      </c>
      <c r="H409" s="37">
        <f t="shared" si="14"/>
        <v>69660</v>
      </c>
      <c r="I409" s="37">
        <f>Table1[[#This Row],[Disc]]-(Table1[[#This Row],[Disc]]*30%)</f>
        <v>48762</v>
      </c>
      <c r="J409" s="29">
        <f>Table1[[#This Row],[Hpp1]]</f>
        <v>48762</v>
      </c>
      <c r="K409" s="21" t="s">
        <v>1394</v>
      </c>
    </row>
    <row r="410" spans="1:11" ht="14.25" x14ac:dyDescent="0.2">
      <c r="A410" s="36" t="s">
        <v>523</v>
      </c>
      <c r="B410" s="36" t="s">
        <v>524</v>
      </c>
      <c r="C410" s="32">
        <v>158000</v>
      </c>
      <c r="D410" s="20" t="s">
        <v>1373</v>
      </c>
      <c r="E410" s="20" t="s">
        <v>1345</v>
      </c>
      <c r="F410" s="20" t="s">
        <v>405</v>
      </c>
      <c r="H410" s="37">
        <f t="shared" si="14"/>
        <v>85320</v>
      </c>
      <c r="I410" s="37">
        <f>Table1[[#This Row],[Disc]]-(Table1[[#This Row],[Disc]]*30%)</f>
        <v>59724</v>
      </c>
      <c r="J410" s="29">
        <f>Table1[[#This Row],[Hpp1]]</f>
        <v>59724</v>
      </c>
      <c r="K410" s="21" t="s">
        <v>1394</v>
      </c>
    </row>
    <row r="411" spans="1:11" ht="14.25" x14ac:dyDescent="0.2">
      <c r="A411" s="36" t="s">
        <v>525</v>
      </c>
      <c r="B411" s="36" t="s">
        <v>526</v>
      </c>
      <c r="C411" s="32">
        <v>139000</v>
      </c>
      <c r="D411" s="20" t="s">
        <v>438</v>
      </c>
      <c r="E411" s="20" t="s">
        <v>1345</v>
      </c>
      <c r="F411" s="20" t="s">
        <v>405</v>
      </c>
      <c r="H411" s="37">
        <f t="shared" si="14"/>
        <v>75060</v>
      </c>
      <c r="I411" s="37">
        <f>Table1[[#This Row],[Disc]]-(Table1[[#This Row],[Disc]]*30%)</f>
        <v>52542</v>
      </c>
      <c r="J411" s="29">
        <f>Table1[[#This Row],[Hpp1]]</f>
        <v>52542</v>
      </c>
      <c r="K411" s="21" t="s">
        <v>1394</v>
      </c>
    </row>
    <row r="412" spans="1:11" ht="14.25" x14ac:dyDescent="0.2">
      <c r="A412" s="36" t="s">
        <v>527</v>
      </c>
      <c r="B412" s="36" t="s">
        <v>528</v>
      </c>
      <c r="C412" s="32">
        <v>125000</v>
      </c>
      <c r="D412" s="20" t="s">
        <v>435</v>
      </c>
      <c r="E412" s="20" t="s">
        <v>1345</v>
      </c>
      <c r="F412" s="20" t="s">
        <v>405</v>
      </c>
      <c r="H412" s="37">
        <f t="shared" si="14"/>
        <v>67500</v>
      </c>
      <c r="I412" s="37">
        <f>Table1[[#This Row],[Disc]]-(Table1[[#This Row],[Disc]]*30%)</f>
        <v>47250</v>
      </c>
      <c r="J412" s="29">
        <f>Table1[[#This Row],[Hpp1]]</f>
        <v>47250</v>
      </c>
      <c r="K412" s="21" t="s">
        <v>1394</v>
      </c>
    </row>
    <row r="413" spans="1:11" ht="14.25" x14ac:dyDescent="0.2">
      <c r="A413" s="36" t="s">
        <v>529</v>
      </c>
      <c r="B413" s="36" t="s">
        <v>530</v>
      </c>
      <c r="C413" s="32">
        <v>137000</v>
      </c>
      <c r="D413" s="20" t="s">
        <v>435</v>
      </c>
      <c r="E413" s="20" t="s">
        <v>1345</v>
      </c>
      <c r="F413" s="20" t="s">
        <v>405</v>
      </c>
      <c r="H413" s="37">
        <f t="shared" si="14"/>
        <v>73980</v>
      </c>
      <c r="I413" s="37">
        <f>Table1[[#This Row],[Disc]]-(Table1[[#This Row],[Disc]]*30%)</f>
        <v>51786</v>
      </c>
      <c r="J413" s="29">
        <f>Table1[[#This Row],[Hpp1]]</f>
        <v>51786</v>
      </c>
      <c r="K413" s="21" t="s">
        <v>1394</v>
      </c>
    </row>
    <row r="414" spans="1:11" ht="14.25" x14ac:dyDescent="0.2">
      <c r="A414" s="36" t="s">
        <v>531</v>
      </c>
      <c r="B414" s="36" t="s">
        <v>532</v>
      </c>
      <c r="C414" s="32">
        <v>136000</v>
      </c>
      <c r="D414" s="20" t="s">
        <v>438</v>
      </c>
      <c r="E414" s="20" t="s">
        <v>1345</v>
      </c>
      <c r="F414" s="20" t="s">
        <v>405</v>
      </c>
      <c r="H414" s="37">
        <f t="shared" si="14"/>
        <v>73440</v>
      </c>
      <c r="I414" s="37">
        <f>Table1[[#This Row],[Disc]]-(Table1[[#This Row],[Disc]]*30%)</f>
        <v>51408</v>
      </c>
      <c r="J414" s="29">
        <f>Table1[[#This Row],[Hpp1]]</f>
        <v>51408</v>
      </c>
      <c r="K414" s="21" t="s">
        <v>1394</v>
      </c>
    </row>
    <row r="415" spans="1:11" ht="14.25" x14ac:dyDescent="0.2">
      <c r="A415" s="36" t="s">
        <v>533</v>
      </c>
      <c r="B415" s="36" t="s">
        <v>534</v>
      </c>
      <c r="C415" s="32">
        <v>125000</v>
      </c>
      <c r="D415" s="20" t="s">
        <v>1374</v>
      </c>
      <c r="E415" s="20" t="s">
        <v>1345</v>
      </c>
      <c r="F415" s="20" t="s">
        <v>405</v>
      </c>
      <c r="H415" s="37">
        <f t="shared" si="14"/>
        <v>67500</v>
      </c>
      <c r="I415" s="37">
        <f>Table1[[#This Row],[Disc]]-(Table1[[#This Row],[Disc]]*30%)</f>
        <v>47250</v>
      </c>
      <c r="J415" s="29">
        <f>Table1[[#This Row],[Hpp1]]</f>
        <v>47250</v>
      </c>
      <c r="K415" s="21" t="s">
        <v>1394</v>
      </c>
    </row>
    <row r="416" spans="1:11" ht="14.25" x14ac:dyDescent="0.2">
      <c r="A416" s="36" t="s">
        <v>535</v>
      </c>
      <c r="B416" s="36" t="s">
        <v>536</v>
      </c>
      <c r="C416" s="32">
        <v>136000</v>
      </c>
      <c r="D416" s="20" t="s">
        <v>438</v>
      </c>
      <c r="E416" s="20" t="s">
        <v>1345</v>
      </c>
      <c r="F416" s="20" t="s">
        <v>405</v>
      </c>
      <c r="H416" s="37">
        <f t="shared" si="14"/>
        <v>73440</v>
      </c>
      <c r="I416" s="37">
        <f>Table1[[#This Row],[Disc]]-(Table1[[#This Row],[Disc]]*30%)</f>
        <v>51408</v>
      </c>
      <c r="J416" s="29">
        <f>Table1[[#This Row],[Hpp1]]</f>
        <v>51408</v>
      </c>
      <c r="K416" s="21" t="s">
        <v>1394</v>
      </c>
    </row>
    <row r="417" spans="1:11" ht="14.25" x14ac:dyDescent="0.2">
      <c r="A417" s="36" t="s">
        <v>537</v>
      </c>
      <c r="B417" s="36" t="s">
        <v>538</v>
      </c>
      <c r="C417" s="32">
        <v>142000</v>
      </c>
      <c r="D417" s="20" t="s">
        <v>1374</v>
      </c>
      <c r="E417" s="20" t="s">
        <v>1345</v>
      </c>
      <c r="F417" s="20" t="s">
        <v>405</v>
      </c>
      <c r="H417" s="37">
        <f t="shared" si="14"/>
        <v>76680</v>
      </c>
      <c r="I417" s="37">
        <f>Table1[[#This Row],[Disc]]-(Table1[[#This Row],[Disc]]*30%)</f>
        <v>53676</v>
      </c>
      <c r="J417" s="29">
        <f>Table1[[#This Row],[Hpp1]]</f>
        <v>53676</v>
      </c>
      <c r="K417" s="21" t="s">
        <v>1394</v>
      </c>
    </row>
    <row r="418" spans="1:11" ht="14.25" x14ac:dyDescent="0.2">
      <c r="A418" s="36" t="s">
        <v>539</v>
      </c>
      <c r="B418" s="36" t="s">
        <v>540</v>
      </c>
      <c r="C418" s="32">
        <v>121000</v>
      </c>
      <c r="D418" s="20" t="s">
        <v>435</v>
      </c>
      <c r="E418" s="20" t="s">
        <v>1345</v>
      </c>
      <c r="F418" s="20" t="s">
        <v>405</v>
      </c>
      <c r="H418" s="37">
        <f t="shared" si="14"/>
        <v>65340</v>
      </c>
      <c r="I418" s="37">
        <f>Table1[[#This Row],[Disc]]-(Table1[[#This Row],[Disc]]*30%)</f>
        <v>45738</v>
      </c>
      <c r="J418" s="29">
        <f>Table1[[#This Row],[Hpp1]]</f>
        <v>45738</v>
      </c>
      <c r="K418" s="21" t="s">
        <v>1394</v>
      </c>
    </row>
    <row r="419" spans="1:11" ht="14.25" x14ac:dyDescent="0.2">
      <c r="A419" s="36" t="s">
        <v>541</v>
      </c>
      <c r="B419" s="36" t="s">
        <v>542</v>
      </c>
      <c r="C419" s="32">
        <v>133000</v>
      </c>
      <c r="D419" s="20" t="s">
        <v>435</v>
      </c>
      <c r="E419" s="20" t="s">
        <v>1345</v>
      </c>
      <c r="F419" s="20" t="s">
        <v>405</v>
      </c>
      <c r="H419" s="37">
        <f t="shared" si="14"/>
        <v>71820</v>
      </c>
      <c r="I419" s="37">
        <f>Table1[[#This Row],[Disc]]-(Table1[[#This Row],[Disc]]*30%)</f>
        <v>50274</v>
      </c>
      <c r="J419" s="29">
        <f>Table1[[#This Row],[Hpp1]]</f>
        <v>50274</v>
      </c>
      <c r="K419" s="21" t="s">
        <v>1394</v>
      </c>
    </row>
    <row r="420" spans="1:11" ht="14.25" x14ac:dyDescent="0.2">
      <c r="A420" s="36" t="s">
        <v>543</v>
      </c>
      <c r="B420" s="36" t="s">
        <v>544</v>
      </c>
      <c r="C420" s="32">
        <v>119000</v>
      </c>
      <c r="D420" s="20" t="s">
        <v>435</v>
      </c>
      <c r="E420" s="20" t="s">
        <v>1345</v>
      </c>
      <c r="F420" s="20" t="s">
        <v>405</v>
      </c>
      <c r="H420" s="37">
        <f t="shared" si="14"/>
        <v>64260</v>
      </c>
      <c r="I420" s="37">
        <f>Table1[[#This Row],[Disc]]-(Table1[[#This Row],[Disc]]*30%)</f>
        <v>44982</v>
      </c>
      <c r="J420" s="29">
        <f>Table1[[#This Row],[Hpp1]]</f>
        <v>44982</v>
      </c>
      <c r="K420" s="21" t="s">
        <v>1394</v>
      </c>
    </row>
    <row r="421" spans="1:11" ht="14.25" x14ac:dyDescent="0.2">
      <c r="A421" s="36" t="s">
        <v>545</v>
      </c>
      <c r="B421" s="36" t="s">
        <v>542</v>
      </c>
      <c r="C421" s="32">
        <v>122000</v>
      </c>
      <c r="D421" s="20" t="s">
        <v>435</v>
      </c>
      <c r="E421" s="20" t="s">
        <v>1345</v>
      </c>
      <c r="F421" s="20" t="s">
        <v>405</v>
      </c>
      <c r="H421" s="37">
        <f t="shared" si="14"/>
        <v>65880</v>
      </c>
      <c r="I421" s="37">
        <f>Table1[[#This Row],[Disc]]-(Table1[[#This Row],[Disc]]*30%)</f>
        <v>46116</v>
      </c>
      <c r="J421" s="29">
        <f>Table1[[#This Row],[Hpp1]]</f>
        <v>46116</v>
      </c>
      <c r="K421" s="21" t="s">
        <v>1394</v>
      </c>
    </row>
    <row r="422" spans="1:11" ht="14.25" x14ac:dyDescent="0.2">
      <c r="A422" s="36" t="s">
        <v>546</v>
      </c>
      <c r="B422" s="36" t="s">
        <v>547</v>
      </c>
      <c r="C422" s="32">
        <v>125000</v>
      </c>
      <c r="D422" s="20" t="s">
        <v>435</v>
      </c>
      <c r="E422" s="20" t="s">
        <v>1345</v>
      </c>
      <c r="F422" s="20" t="s">
        <v>405</v>
      </c>
      <c r="H422" s="37">
        <f t="shared" si="14"/>
        <v>67500</v>
      </c>
      <c r="I422" s="37">
        <f>Table1[[#This Row],[Disc]]-(Table1[[#This Row],[Disc]]*30%)</f>
        <v>47250</v>
      </c>
      <c r="J422" s="29">
        <f>Table1[[#This Row],[Hpp1]]</f>
        <v>47250</v>
      </c>
      <c r="K422" s="21" t="s">
        <v>1394</v>
      </c>
    </row>
    <row r="423" spans="1:11" ht="14.25" x14ac:dyDescent="0.2">
      <c r="A423" s="36" t="s">
        <v>548</v>
      </c>
      <c r="B423" s="36" t="s">
        <v>549</v>
      </c>
      <c r="C423" s="32">
        <v>133000</v>
      </c>
      <c r="D423" s="20" t="s">
        <v>435</v>
      </c>
      <c r="E423" s="20" t="s">
        <v>1345</v>
      </c>
      <c r="F423" s="20" t="s">
        <v>405</v>
      </c>
      <c r="H423" s="37">
        <f t="shared" si="14"/>
        <v>71820</v>
      </c>
      <c r="I423" s="37">
        <f>Table1[[#This Row],[Disc]]-(Table1[[#This Row],[Disc]]*30%)</f>
        <v>50274</v>
      </c>
      <c r="J423" s="29">
        <f>Table1[[#This Row],[Hpp1]]</f>
        <v>50274</v>
      </c>
      <c r="K423" s="21" t="s">
        <v>1394</v>
      </c>
    </row>
    <row r="424" spans="1:11" ht="14.25" x14ac:dyDescent="0.2">
      <c r="A424" s="36" t="s">
        <v>550</v>
      </c>
      <c r="B424" s="36" t="s">
        <v>551</v>
      </c>
      <c r="C424" s="32">
        <v>122000</v>
      </c>
      <c r="D424" s="20" t="s">
        <v>435</v>
      </c>
      <c r="E424" s="20" t="s">
        <v>1345</v>
      </c>
      <c r="F424" s="20" t="s">
        <v>405</v>
      </c>
      <c r="H424" s="37">
        <f t="shared" si="14"/>
        <v>65880</v>
      </c>
      <c r="I424" s="37">
        <f>Table1[[#This Row],[Disc]]-(Table1[[#This Row],[Disc]]*30%)</f>
        <v>46116</v>
      </c>
      <c r="J424" s="29">
        <f>Table1[[#This Row],[Hpp1]]</f>
        <v>46116</v>
      </c>
      <c r="K424" s="21" t="s">
        <v>1394</v>
      </c>
    </row>
    <row r="425" spans="1:11" ht="14.25" x14ac:dyDescent="0.2">
      <c r="A425" s="36" t="s">
        <v>552</v>
      </c>
      <c r="B425" s="36" t="s">
        <v>553</v>
      </c>
      <c r="C425" s="32">
        <v>122000</v>
      </c>
      <c r="D425" s="20" t="s">
        <v>435</v>
      </c>
      <c r="E425" s="20" t="s">
        <v>1345</v>
      </c>
      <c r="F425" s="20" t="s">
        <v>405</v>
      </c>
      <c r="H425" s="37">
        <f t="shared" si="14"/>
        <v>65880</v>
      </c>
      <c r="I425" s="37">
        <f>Table1[[#This Row],[Disc]]-(Table1[[#This Row],[Disc]]*30%)</f>
        <v>46116</v>
      </c>
      <c r="J425" s="29">
        <f>Table1[[#This Row],[Hpp1]]</f>
        <v>46116</v>
      </c>
      <c r="K425" s="21" t="s">
        <v>1394</v>
      </c>
    </row>
    <row r="426" spans="1:11" ht="14.25" x14ac:dyDescent="0.2">
      <c r="A426" s="36" t="s">
        <v>554</v>
      </c>
      <c r="B426" s="36" t="s">
        <v>555</v>
      </c>
      <c r="C426" s="32">
        <v>121000</v>
      </c>
      <c r="D426" s="20" t="s">
        <v>435</v>
      </c>
      <c r="E426" s="20" t="s">
        <v>1345</v>
      </c>
      <c r="F426" s="20" t="s">
        <v>405</v>
      </c>
      <c r="H426" s="37">
        <f t="shared" si="14"/>
        <v>65340</v>
      </c>
      <c r="I426" s="37">
        <f>Table1[[#This Row],[Disc]]-(Table1[[#This Row],[Disc]]*30%)</f>
        <v>45738</v>
      </c>
      <c r="J426" s="29">
        <f>Table1[[#This Row],[Hpp1]]</f>
        <v>45738</v>
      </c>
      <c r="K426" s="21" t="s">
        <v>1394</v>
      </c>
    </row>
    <row r="427" spans="1:11" ht="14.25" x14ac:dyDescent="0.2">
      <c r="A427" s="36" t="s">
        <v>556</v>
      </c>
      <c r="B427" s="36" t="s">
        <v>557</v>
      </c>
      <c r="C427" s="32">
        <v>121000</v>
      </c>
      <c r="D427" s="20" t="s">
        <v>435</v>
      </c>
      <c r="E427" s="20" t="s">
        <v>1345</v>
      </c>
      <c r="F427" s="20" t="s">
        <v>405</v>
      </c>
      <c r="H427" s="37">
        <f t="shared" si="14"/>
        <v>65340</v>
      </c>
      <c r="I427" s="37">
        <f>Table1[[#This Row],[Disc]]-(Table1[[#This Row],[Disc]]*30%)</f>
        <v>45738</v>
      </c>
      <c r="J427" s="29">
        <f>Table1[[#This Row],[Hpp1]]</f>
        <v>45738</v>
      </c>
      <c r="K427" s="21" t="s">
        <v>1394</v>
      </c>
    </row>
    <row r="428" spans="1:11" ht="14.25" x14ac:dyDescent="0.2">
      <c r="A428" s="36" t="s">
        <v>558</v>
      </c>
      <c r="B428" s="36" t="s">
        <v>559</v>
      </c>
      <c r="C428" s="32">
        <v>136000</v>
      </c>
      <c r="D428" s="20" t="s">
        <v>435</v>
      </c>
      <c r="E428" s="20" t="s">
        <v>1345</v>
      </c>
      <c r="F428" s="20" t="s">
        <v>405</v>
      </c>
      <c r="H428" s="37">
        <f t="shared" si="14"/>
        <v>73440</v>
      </c>
      <c r="I428" s="37">
        <f>Table1[[#This Row],[Disc]]-(Table1[[#This Row],[Disc]]*30%)</f>
        <v>51408</v>
      </c>
      <c r="J428" s="29">
        <f>Table1[[#This Row],[Hpp1]]</f>
        <v>51408</v>
      </c>
      <c r="K428" s="21" t="s">
        <v>1394</v>
      </c>
    </row>
    <row r="429" spans="1:11" ht="14.25" x14ac:dyDescent="0.2">
      <c r="A429" s="36" t="s">
        <v>560</v>
      </c>
      <c r="B429" s="36" t="s">
        <v>561</v>
      </c>
      <c r="C429" s="32">
        <v>121000</v>
      </c>
      <c r="D429" s="20" t="s">
        <v>435</v>
      </c>
      <c r="E429" s="20" t="s">
        <v>1345</v>
      </c>
      <c r="F429" s="20" t="s">
        <v>405</v>
      </c>
      <c r="H429" s="37">
        <f t="shared" si="14"/>
        <v>65340</v>
      </c>
      <c r="I429" s="37">
        <f>Table1[[#This Row],[Disc]]-(Table1[[#This Row],[Disc]]*30%)</f>
        <v>45738</v>
      </c>
      <c r="J429" s="29">
        <f>Table1[[#This Row],[Hpp1]]</f>
        <v>45738</v>
      </c>
      <c r="K429" s="21" t="s">
        <v>1394</v>
      </c>
    </row>
    <row r="430" spans="1:11" ht="14.25" x14ac:dyDescent="0.2">
      <c r="A430" s="36" t="s">
        <v>562</v>
      </c>
      <c r="B430" s="36" t="s">
        <v>563</v>
      </c>
      <c r="C430" s="32">
        <v>119000</v>
      </c>
      <c r="D430" s="20" t="s">
        <v>435</v>
      </c>
      <c r="E430" s="20" t="s">
        <v>1345</v>
      </c>
      <c r="F430" s="20" t="s">
        <v>405</v>
      </c>
      <c r="H430" s="37">
        <f t="shared" si="14"/>
        <v>64260</v>
      </c>
      <c r="I430" s="37">
        <f>Table1[[#This Row],[Disc]]-(Table1[[#This Row],[Disc]]*30%)</f>
        <v>44982</v>
      </c>
      <c r="J430" s="29">
        <f>Table1[[#This Row],[Hpp1]]</f>
        <v>44982</v>
      </c>
      <c r="K430" s="21" t="s">
        <v>1394</v>
      </c>
    </row>
    <row r="431" spans="1:11" ht="14.25" x14ac:dyDescent="0.2">
      <c r="A431" s="36" t="s">
        <v>564</v>
      </c>
      <c r="B431" s="36" t="s">
        <v>565</v>
      </c>
      <c r="C431" s="32">
        <v>119000</v>
      </c>
      <c r="D431" s="20" t="s">
        <v>435</v>
      </c>
      <c r="E431" s="20" t="s">
        <v>1345</v>
      </c>
      <c r="F431" s="20" t="s">
        <v>405</v>
      </c>
      <c r="H431" s="37">
        <f t="shared" si="14"/>
        <v>64260</v>
      </c>
      <c r="I431" s="37">
        <f>Table1[[#This Row],[Disc]]-(Table1[[#This Row],[Disc]]*30%)</f>
        <v>44982</v>
      </c>
      <c r="J431" s="29">
        <f>Table1[[#This Row],[Hpp1]]</f>
        <v>44982</v>
      </c>
      <c r="K431" s="21" t="s">
        <v>1394</v>
      </c>
    </row>
    <row r="432" spans="1:11" ht="14.25" x14ac:dyDescent="0.2">
      <c r="A432" s="36" t="s">
        <v>566</v>
      </c>
      <c r="B432" s="36" t="s">
        <v>567</v>
      </c>
      <c r="C432" s="32">
        <v>121000</v>
      </c>
      <c r="D432" s="20" t="s">
        <v>435</v>
      </c>
      <c r="E432" s="20" t="s">
        <v>1345</v>
      </c>
      <c r="F432" s="20" t="s">
        <v>405</v>
      </c>
      <c r="H432" s="37">
        <f t="shared" si="14"/>
        <v>65340</v>
      </c>
      <c r="I432" s="37">
        <f>Table1[[#This Row],[Disc]]-(Table1[[#This Row],[Disc]]*30%)</f>
        <v>45738</v>
      </c>
      <c r="J432" s="29">
        <f>Table1[[#This Row],[Hpp1]]</f>
        <v>45738</v>
      </c>
      <c r="K432" s="21" t="s">
        <v>1394</v>
      </c>
    </row>
    <row r="433" spans="1:11" ht="14.25" x14ac:dyDescent="0.2">
      <c r="A433" s="36" t="s">
        <v>568</v>
      </c>
      <c r="B433" s="36" t="s">
        <v>569</v>
      </c>
      <c r="C433" s="32">
        <v>122000</v>
      </c>
      <c r="D433" s="20" t="s">
        <v>435</v>
      </c>
      <c r="E433" s="20" t="s">
        <v>1345</v>
      </c>
      <c r="F433" s="20" t="s">
        <v>405</v>
      </c>
      <c r="H433" s="37">
        <f t="shared" si="14"/>
        <v>65880</v>
      </c>
      <c r="I433" s="37">
        <f>Table1[[#This Row],[Disc]]-(Table1[[#This Row],[Disc]]*30%)</f>
        <v>46116</v>
      </c>
      <c r="J433" s="29">
        <f>Table1[[#This Row],[Hpp1]]</f>
        <v>46116</v>
      </c>
      <c r="K433" s="21" t="s">
        <v>1394</v>
      </c>
    </row>
    <row r="434" spans="1:11" ht="14.25" x14ac:dyDescent="0.2">
      <c r="A434" s="36" t="s">
        <v>570</v>
      </c>
      <c r="B434" s="36" t="s">
        <v>571</v>
      </c>
      <c r="C434" s="32">
        <v>126000</v>
      </c>
      <c r="D434" s="20" t="s">
        <v>435</v>
      </c>
      <c r="E434" s="20" t="s">
        <v>1345</v>
      </c>
      <c r="F434" s="20" t="s">
        <v>405</v>
      </c>
      <c r="H434" s="37">
        <f t="shared" si="14"/>
        <v>68040</v>
      </c>
      <c r="I434" s="37">
        <f>Table1[[#This Row],[Disc]]-(Table1[[#This Row],[Disc]]*30%)</f>
        <v>47628</v>
      </c>
      <c r="J434" s="29">
        <f>Table1[[#This Row],[Hpp1]]</f>
        <v>47628</v>
      </c>
      <c r="K434" s="21" t="s">
        <v>1394</v>
      </c>
    </row>
    <row r="435" spans="1:11" ht="14.25" x14ac:dyDescent="0.2">
      <c r="A435" s="36" t="s">
        <v>572</v>
      </c>
      <c r="B435" s="36" t="s">
        <v>573</v>
      </c>
      <c r="C435" s="32">
        <v>119000</v>
      </c>
      <c r="D435" s="20" t="s">
        <v>435</v>
      </c>
      <c r="E435" s="20" t="s">
        <v>1345</v>
      </c>
      <c r="F435" s="20" t="s">
        <v>405</v>
      </c>
      <c r="H435" s="37">
        <f t="shared" si="14"/>
        <v>64260</v>
      </c>
      <c r="I435" s="37">
        <f>Table1[[#This Row],[Disc]]-(Table1[[#This Row],[Disc]]*30%)</f>
        <v>44982</v>
      </c>
      <c r="J435" s="29">
        <f>Table1[[#This Row],[Hpp1]]</f>
        <v>44982</v>
      </c>
      <c r="K435" s="21" t="s">
        <v>1394</v>
      </c>
    </row>
    <row r="436" spans="1:11" ht="14.25" x14ac:dyDescent="0.2">
      <c r="A436" s="36" t="s">
        <v>574</v>
      </c>
      <c r="B436" s="36" t="s">
        <v>575</v>
      </c>
      <c r="C436" s="32">
        <v>126000</v>
      </c>
      <c r="D436" s="20" t="s">
        <v>435</v>
      </c>
      <c r="E436" s="20" t="s">
        <v>1345</v>
      </c>
      <c r="F436" s="20" t="s">
        <v>405</v>
      </c>
      <c r="H436" s="37">
        <f t="shared" si="14"/>
        <v>68040</v>
      </c>
      <c r="I436" s="37">
        <f>Table1[[#This Row],[Disc]]-(Table1[[#This Row],[Disc]]*30%)</f>
        <v>47628</v>
      </c>
      <c r="J436" s="29">
        <f>Table1[[#This Row],[Hpp1]]</f>
        <v>47628</v>
      </c>
      <c r="K436" s="21" t="s">
        <v>1394</v>
      </c>
    </row>
    <row r="437" spans="1:11" ht="14.25" x14ac:dyDescent="0.2">
      <c r="A437" s="36" t="s">
        <v>576</v>
      </c>
      <c r="B437" s="36" t="s">
        <v>577</v>
      </c>
      <c r="C437" s="32">
        <v>121000</v>
      </c>
      <c r="D437" s="20" t="s">
        <v>435</v>
      </c>
      <c r="E437" s="20" t="s">
        <v>1345</v>
      </c>
      <c r="F437" s="20" t="s">
        <v>405</v>
      </c>
      <c r="H437" s="37">
        <f t="shared" si="14"/>
        <v>65340</v>
      </c>
      <c r="I437" s="37">
        <f>Table1[[#This Row],[Disc]]-(Table1[[#This Row],[Disc]]*30%)</f>
        <v>45738</v>
      </c>
      <c r="J437" s="29">
        <f>Table1[[#This Row],[Hpp1]]</f>
        <v>45738</v>
      </c>
      <c r="K437" s="21" t="s">
        <v>1394</v>
      </c>
    </row>
    <row r="438" spans="1:11" ht="14.25" x14ac:dyDescent="0.2">
      <c r="A438" s="36" t="s">
        <v>578</v>
      </c>
      <c r="B438" s="36" t="s">
        <v>579</v>
      </c>
      <c r="C438" s="32">
        <v>122000</v>
      </c>
      <c r="D438" s="20" t="s">
        <v>435</v>
      </c>
      <c r="E438" s="20" t="s">
        <v>1345</v>
      </c>
      <c r="F438" s="20" t="s">
        <v>405</v>
      </c>
      <c r="H438" s="37">
        <f t="shared" si="14"/>
        <v>65880</v>
      </c>
      <c r="I438" s="37">
        <f>Table1[[#This Row],[Disc]]-(Table1[[#This Row],[Disc]]*30%)</f>
        <v>46116</v>
      </c>
      <c r="J438" s="29">
        <f>Table1[[#This Row],[Hpp1]]</f>
        <v>46116</v>
      </c>
      <c r="K438" s="21" t="s">
        <v>1394</v>
      </c>
    </row>
    <row r="439" spans="1:11" ht="14.25" x14ac:dyDescent="0.2">
      <c r="A439" s="36" t="s">
        <v>580</v>
      </c>
      <c r="B439" s="36" t="s">
        <v>581</v>
      </c>
      <c r="C439" s="32">
        <v>139000</v>
      </c>
      <c r="D439" s="20" t="s">
        <v>435</v>
      </c>
      <c r="E439" s="20" t="s">
        <v>1345</v>
      </c>
      <c r="F439" s="20" t="s">
        <v>405</v>
      </c>
      <c r="H439" s="37">
        <f t="shared" si="14"/>
        <v>75060</v>
      </c>
      <c r="I439" s="37">
        <f>Table1[[#This Row],[Disc]]-(Table1[[#This Row],[Disc]]*30%)</f>
        <v>52542</v>
      </c>
      <c r="J439" s="29">
        <f>Table1[[#This Row],[Hpp1]]</f>
        <v>52542</v>
      </c>
      <c r="K439" s="21" t="s">
        <v>1394</v>
      </c>
    </row>
    <row r="440" spans="1:11" ht="14.25" x14ac:dyDescent="0.2">
      <c r="A440" s="36" t="s">
        <v>582</v>
      </c>
      <c r="B440" s="36" t="s">
        <v>577</v>
      </c>
      <c r="C440" s="32">
        <v>121000</v>
      </c>
      <c r="D440" s="20" t="s">
        <v>435</v>
      </c>
      <c r="E440" s="20" t="s">
        <v>1345</v>
      </c>
      <c r="F440" s="20" t="s">
        <v>405</v>
      </c>
      <c r="H440" s="37">
        <f t="shared" si="14"/>
        <v>65340</v>
      </c>
      <c r="I440" s="37">
        <f>Table1[[#This Row],[Disc]]-(Table1[[#This Row],[Disc]]*30%)</f>
        <v>45738</v>
      </c>
      <c r="J440" s="29">
        <f>Table1[[#This Row],[Hpp1]]</f>
        <v>45738</v>
      </c>
      <c r="K440" s="21" t="s">
        <v>1394</v>
      </c>
    </row>
    <row r="441" spans="1:11" ht="14.25" x14ac:dyDescent="0.2">
      <c r="A441" s="36" t="s">
        <v>583</v>
      </c>
      <c r="B441" s="36" t="s">
        <v>584</v>
      </c>
      <c r="C441" s="32">
        <v>126000</v>
      </c>
      <c r="D441" s="20" t="s">
        <v>435</v>
      </c>
      <c r="E441" s="20" t="s">
        <v>1345</v>
      </c>
      <c r="F441" s="20" t="s">
        <v>405</v>
      </c>
      <c r="H441" s="37">
        <f t="shared" si="14"/>
        <v>68040</v>
      </c>
      <c r="I441" s="37">
        <f>Table1[[#This Row],[Disc]]-(Table1[[#This Row],[Disc]]*30%)</f>
        <v>47628</v>
      </c>
      <c r="J441" s="29">
        <f>Table1[[#This Row],[Hpp1]]</f>
        <v>47628</v>
      </c>
      <c r="K441" s="21" t="s">
        <v>1394</v>
      </c>
    </row>
    <row r="442" spans="1:11" ht="14.25" x14ac:dyDescent="0.2">
      <c r="A442" s="36" t="s">
        <v>585</v>
      </c>
      <c r="B442" s="36" t="s">
        <v>586</v>
      </c>
      <c r="C442" s="32">
        <v>121000</v>
      </c>
      <c r="D442" s="20" t="s">
        <v>435</v>
      </c>
      <c r="E442" s="20" t="s">
        <v>1345</v>
      </c>
      <c r="F442" s="20" t="s">
        <v>405</v>
      </c>
      <c r="H442" s="37">
        <f t="shared" si="14"/>
        <v>65340</v>
      </c>
      <c r="I442" s="37">
        <f>Table1[[#This Row],[Disc]]-(Table1[[#This Row],[Disc]]*30%)</f>
        <v>45738</v>
      </c>
      <c r="J442" s="29">
        <f>Table1[[#This Row],[Hpp1]]</f>
        <v>45738</v>
      </c>
      <c r="K442" s="21" t="s">
        <v>1394</v>
      </c>
    </row>
    <row r="443" spans="1:11" ht="14.25" x14ac:dyDescent="0.2">
      <c r="A443" s="36" t="s">
        <v>587</v>
      </c>
      <c r="B443" s="36" t="s">
        <v>588</v>
      </c>
      <c r="C443" s="32">
        <v>127000</v>
      </c>
      <c r="D443" s="20" t="s">
        <v>435</v>
      </c>
      <c r="E443" s="20" t="s">
        <v>1345</v>
      </c>
      <c r="F443" s="20" t="s">
        <v>405</v>
      </c>
      <c r="H443" s="37">
        <f t="shared" si="14"/>
        <v>68580</v>
      </c>
      <c r="I443" s="37">
        <f>Table1[[#This Row],[Disc]]-(Table1[[#This Row],[Disc]]*30%)</f>
        <v>48006</v>
      </c>
      <c r="J443" s="29">
        <f>Table1[[#This Row],[Hpp1]]</f>
        <v>48006</v>
      </c>
      <c r="K443" s="21" t="s">
        <v>1394</v>
      </c>
    </row>
    <row r="444" spans="1:11" ht="14.25" x14ac:dyDescent="0.2">
      <c r="A444" s="36" t="s">
        <v>589</v>
      </c>
      <c r="B444" s="36" t="s">
        <v>590</v>
      </c>
      <c r="C444" s="32">
        <v>122000</v>
      </c>
      <c r="D444" s="20" t="s">
        <v>435</v>
      </c>
      <c r="E444" s="20" t="s">
        <v>1345</v>
      </c>
      <c r="F444" s="20" t="s">
        <v>405</v>
      </c>
      <c r="H444" s="37">
        <f t="shared" si="14"/>
        <v>65880</v>
      </c>
      <c r="I444" s="37">
        <f>Table1[[#This Row],[Disc]]-(Table1[[#This Row],[Disc]]*30%)</f>
        <v>46116</v>
      </c>
      <c r="J444" s="29">
        <f>Table1[[#This Row],[Hpp1]]</f>
        <v>46116</v>
      </c>
      <c r="K444" s="21" t="s">
        <v>1394</v>
      </c>
    </row>
    <row r="445" spans="1:11" ht="14.25" x14ac:dyDescent="0.2">
      <c r="A445" s="36" t="s">
        <v>591</v>
      </c>
      <c r="B445" s="36" t="s">
        <v>592</v>
      </c>
      <c r="C445" s="32">
        <v>126000</v>
      </c>
      <c r="D445" s="20" t="s">
        <v>435</v>
      </c>
      <c r="E445" s="20" t="s">
        <v>1345</v>
      </c>
      <c r="F445" s="20" t="s">
        <v>405</v>
      </c>
      <c r="H445" s="37">
        <f t="shared" si="14"/>
        <v>68040</v>
      </c>
      <c r="I445" s="37">
        <f>Table1[[#This Row],[Disc]]-(Table1[[#This Row],[Disc]]*30%)</f>
        <v>47628</v>
      </c>
      <c r="J445" s="29">
        <f>Table1[[#This Row],[Hpp1]]</f>
        <v>47628</v>
      </c>
      <c r="K445" s="21" t="s">
        <v>1394</v>
      </c>
    </row>
    <row r="446" spans="1:11" ht="14.25" x14ac:dyDescent="0.2">
      <c r="A446" s="36" t="s">
        <v>593</v>
      </c>
      <c r="B446" s="36" t="s">
        <v>594</v>
      </c>
      <c r="C446" s="32">
        <v>121000</v>
      </c>
      <c r="D446" s="20" t="s">
        <v>435</v>
      </c>
      <c r="E446" s="20" t="s">
        <v>1345</v>
      </c>
      <c r="F446" s="20" t="s">
        <v>405</v>
      </c>
      <c r="H446" s="37">
        <f t="shared" si="14"/>
        <v>65340</v>
      </c>
      <c r="I446" s="37">
        <f>Table1[[#This Row],[Disc]]-(Table1[[#This Row],[Disc]]*30%)</f>
        <v>45738</v>
      </c>
      <c r="J446" s="29">
        <f>Table1[[#This Row],[Hpp1]]</f>
        <v>45738</v>
      </c>
      <c r="K446" s="21" t="s">
        <v>1394</v>
      </c>
    </row>
    <row r="447" spans="1:11" ht="14.25" x14ac:dyDescent="0.2">
      <c r="A447" s="36" t="s">
        <v>595</v>
      </c>
      <c r="B447" s="36" t="s">
        <v>596</v>
      </c>
      <c r="C447" s="32">
        <v>123000</v>
      </c>
      <c r="D447" s="20" t="s">
        <v>435</v>
      </c>
      <c r="E447" s="20" t="s">
        <v>1345</v>
      </c>
      <c r="F447" s="20" t="s">
        <v>405</v>
      </c>
      <c r="H447" s="37">
        <f t="shared" si="14"/>
        <v>66420</v>
      </c>
      <c r="I447" s="37">
        <f>Table1[[#This Row],[Disc]]-(Table1[[#This Row],[Disc]]*30%)</f>
        <v>46494</v>
      </c>
      <c r="J447" s="29">
        <f>Table1[[#This Row],[Hpp1]]</f>
        <v>46494</v>
      </c>
      <c r="K447" s="21" t="s">
        <v>1394</v>
      </c>
    </row>
    <row r="448" spans="1:11" ht="14.25" x14ac:dyDescent="0.2">
      <c r="A448" s="36" t="s">
        <v>597</v>
      </c>
      <c r="B448" s="36" t="s">
        <v>598</v>
      </c>
      <c r="C448" s="32">
        <v>137000</v>
      </c>
      <c r="D448" s="20" t="s">
        <v>437</v>
      </c>
      <c r="E448" s="20" t="s">
        <v>1345</v>
      </c>
      <c r="F448" s="20" t="s">
        <v>405</v>
      </c>
      <c r="H448" s="37">
        <f t="shared" si="14"/>
        <v>73980</v>
      </c>
      <c r="I448" s="37">
        <f>Table1[[#This Row],[Disc]]-(Table1[[#This Row],[Disc]]*30%)</f>
        <v>51786</v>
      </c>
      <c r="J448" s="29">
        <f>Table1[[#This Row],[Hpp1]]</f>
        <v>51786</v>
      </c>
      <c r="K448" s="21" t="s">
        <v>1394</v>
      </c>
    </row>
    <row r="449" spans="1:11" ht="14.25" x14ac:dyDescent="0.2">
      <c r="A449" s="36" t="s">
        <v>599</v>
      </c>
      <c r="B449" s="36" t="s">
        <v>600</v>
      </c>
      <c r="C449" s="32">
        <v>126000</v>
      </c>
      <c r="D449" s="20" t="s">
        <v>1374</v>
      </c>
      <c r="E449" s="20" t="s">
        <v>1345</v>
      </c>
      <c r="F449" s="20" t="s">
        <v>405</v>
      </c>
      <c r="H449" s="37">
        <f t="shared" si="14"/>
        <v>68040</v>
      </c>
      <c r="I449" s="37">
        <f>Table1[[#This Row],[Disc]]-(Table1[[#This Row],[Disc]]*30%)</f>
        <v>47628</v>
      </c>
      <c r="J449" s="29">
        <f>Table1[[#This Row],[Hpp1]]</f>
        <v>47628</v>
      </c>
      <c r="K449" s="21" t="s">
        <v>1394</v>
      </c>
    </row>
    <row r="450" spans="1:11" ht="14.25" x14ac:dyDescent="0.2">
      <c r="A450" s="36" t="s">
        <v>601</v>
      </c>
      <c r="B450" s="36" t="s">
        <v>602</v>
      </c>
      <c r="C450" s="32">
        <v>126500</v>
      </c>
      <c r="D450" s="20" t="s">
        <v>437</v>
      </c>
      <c r="E450" s="20" t="s">
        <v>1345</v>
      </c>
      <c r="F450" s="20" t="s">
        <v>405</v>
      </c>
      <c r="H450" s="37">
        <f t="shared" si="14"/>
        <v>68310</v>
      </c>
      <c r="I450" s="37">
        <f>Table1[[#This Row],[Disc]]-(Table1[[#This Row],[Disc]]*30%)</f>
        <v>47817</v>
      </c>
      <c r="J450" s="29">
        <f>Table1[[#This Row],[Hpp1]]</f>
        <v>47817</v>
      </c>
      <c r="K450" s="21" t="s">
        <v>1394</v>
      </c>
    </row>
    <row r="451" spans="1:11" ht="14.25" x14ac:dyDescent="0.2">
      <c r="A451" s="36" t="s">
        <v>603</v>
      </c>
      <c r="B451" s="36" t="s">
        <v>604</v>
      </c>
      <c r="C451" s="32">
        <v>135000</v>
      </c>
      <c r="D451" s="20" t="s">
        <v>437</v>
      </c>
      <c r="E451" s="20" t="s">
        <v>1345</v>
      </c>
      <c r="F451" s="20" t="s">
        <v>405</v>
      </c>
      <c r="H451" s="37">
        <f t="shared" si="14"/>
        <v>72900</v>
      </c>
      <c r="I451" s="37">
        <f>Table1[[#This Row],[Disc]]-(Table1[[#This Row],[Disc]]*30%)</f>
        <v>51030</v>
      </c>
      <c r="J451" s="29">
        <f>Table1[[#This Row],[Hpp1]]</f>
        <v>51030</v>
      </c>
      <c r="K451" s="21" t="s">
        <v>1394</v>
      </c>
    </row>
    <row r="452" spans="1:11" ht="14.25" x14ac:dyDescent="0.2">
      <c r="A452" s="36" t="s">
        <v>605</v>
      </c>
      <c r="B452" s="36" t="s">
        <v>606</v>
      </c>
      <c r="C452" s="32">
        <v>125000</v>
      </c>
      <c r="D452" s="20" t="s">
        <v>438</v>
      </c>
      <c r="E452" s="20" t="s">
        <v>1345</v>
      </c>
      <c r="F452" s="20" t="s">
        <v>405</v>
      </c>
      <c r="H452" s="37">
        <f t="shared" si="14"/>
        <v>67500</v>
      </c>
      <c r="I452" s="37">
        <f>Table1[[#This Row],[Disc]]-(Table1[[#This Row],[Disc]]*30%)</f>
        <v>47250</v>
      </c>
      <c r="J452" s="29">
        <f>Table1[[#This Row],[Hpp1]]</f>
        <v>47250</v>
      </c>
      <c r="K452" s="21" t="s">
        <v>1394</v>
      </c>
    </row>
    <row r="453" spans="1:11" ht="14.25" x14ac:dyDescent="0.2">
      <c r="A453" s="36" t="s">
        <v>607</v>
      </c>
      <c r="B453" s="36" t="s">
        <v>608</v>
      </c>
      <c r="C453" s="32">
        <v>129900</v>
      </c>
      <c r="D453" s="20" t="s">
        <v>435</v>
      </c>
      <c r="E453" s="20" t="s">
        <v>1345</v>
      </c>
      <c r="F453" s="20" t="s">
        <v>405</v>
      </c>
      <c r="H453" s="37">
        <f t="shared" si="14"/>
        <v>70146</v>
      </c>
      <c r="I453" s="37">
        <f>Table1[[#This Row],[Disc]]-(Table1[[#This Row],[Disc]]*30%)</f>
        <v>49102.2</v>
      </c>
      <c r="J453" s="29">
        <f>Table1[[#This Row],[Hpp1]]</f>
        <v>49102.2</v>
      </c>
      <c r="K453" s="21" t="s">
        <v>1394</v>
      </c>
    </row>
    <row r="454" spans="1:11" ht="14.25" x14ac:dyDescent="0.2">
      <c r="A454" s="36" t="s">
        <v>609</v>
      </c>
      <c r="B454" s="36" t="s">
        <v>610</v>
      </c>
      <c r="C454" s="32">
        <v>121000</v>
      </c>
      <c r="D454" s="20" t="s">
        <v>435</v>
      </c>
      <c r="E454" s="20" t="s">
        <v>1345</v>
      </c>
      <c r="F454" s="20" t="s">
        <v>405</v>
      </c>
      <c r="H454" s="37">
        <f t="shared" si="14"/>
        <v>65340</v>
      </c>
      <c r="I454" s="37">
        <f>Table1[[#This Row],[Disc]]-(Table1[[#This Row],[Disc]]*30%)</f>
        <v>45738</v>
      </c>
      <c r="J454" s="29">
        <f>Table1[[#This Row],[Hpp1]]</f>
        <v>45738</v>
      </c>
      <c r="K454" s="21" t="s">
        <v>1394</v>
      </c>
    </row>
    <row r="455" spans="1:11" ht="14.25" x14ac:dyDescent="0.2">
      <c r="A455" s="36" t="s">
        <v>611</v>
      </c>
      <c r="B455" s="36" t="s">
        <v>612</v>
      </c>
      <c r="C455" s="32">
        <v>126900</v>
      </c>
      <c r="D455" s="20" t="s">
        <v>437</v>
      </c>
      <c r="E455" s="20" t="s">
        <v>1345</v>
      </c>
      <c r="F455" s="20" t="s">
        <v>405</v>
      </c>
      <c r="H455" s="37">
        <f t="shared" si="14"/>
        <v>68526</v>
      </c>
      <c r="I455" s="37">
        <f>Table1[[#This Row],[Disc]]-(Table1[[#This Row],[Disc]]*30%)</f>
        <v>47968.2</v>
      </c>
      <c r="J455" s="29">
        <f>Table1[[#This Row],[Hpp1]]</f>
        <v>47968.2</v>
      </c>
      <c r="K455" s="21" t="s">
        <v>1394</v>
      </c>
    </row>
    <row r="456" spans="1:11" ht="14.25" x14ac:dyDescent="0.2">
      <c r="A456" s="36" t="s">
        <v>613</v>
      </c>
      <c r="B456" s="36" t="s">
        <v>614</v>
      </c>
      <c r="C456" s="32">
        <v>135000</v>
      </c>
      <c r="D456" s="20" t="s">
        <v>437</v>
      </c>
      <c r="E456" s="20" t="s">
        <v>1345</v>
      </c>
      <c r="F456" s="20" t="s">
        <v>405</v>
      </c>
      <c r="H456" s="37">
        <f t="shared" si="14"/>
        <v>72900</v>
      </c>
      <c r="I456" s="37">
        <f>Table1[[#This Row],[Disc]]-(Table1[[#This Row],[Disc]]*30%)</f>
        <v>51030</v>
      </c>
      <c r="J456" s="29">
        <f>Table1[[#This Row],[Hpp1]]</f>
        <v>51030</v>
      </c>
      <c r="K456" s="21" t="s">
        <v>1394</v>
      </c>
    </row>
    <row r="457" spans="1:11" ht="14.25" x14ac:dyDescent="0.2">
      <c r="A457" s="36" t="s">
        <v>615</v>
      </c>
      <c r="B457" s="36" t="s">
        <v>616</v>
      </c>
      <c r="C457" s="32">
        <v>129000</v>
      </c>
      <c r="D457" s="20" t="s">
        <v>437</v>
      </c>
      <c r="E457" s="20" t="s">
        <v>1345</v>
      </c>
      <c r="F457" s="20" t="s">
        <v>405</v>
      </c>
      <c r="H457" s="37">
        <f t="shared" si="14"/>
        <v>69660</v>
      </c>
      <c r="I457" s="37">
        <f>Table1[[#This Row],[Disc]]-(Table1[[#This Row],[Disc]]*30%)</f>
        <v>48762</v>
      </c>
      <c r="J457" s="29">
        <f>Table1[[#This Row],[Hpp1]]</f>
        <v>48762</v>
      </c>
      <c r="K457" s="21" t="s">
        <v>1394</v>
      </c>
    </row>
    <row r="458" spans="1:11" ht="14.25" x14ac:dyDescent="0.2">
      <c r="A458" s="36" t="s">
        <v>617</v>
      </c>
      <c r="B458" s="36" t="s">
        <v>618</v>
      </c>
      <c r="C458" s="32">
        <v>122000</v>
      </c>
      <c r="D458" s="20" t="s">
        <v>438</v>
      </c>
      <c r="E458" s="20" t="s">
        <v>1345</v>
      </c>
      <c r="F458" s="20" t="s">
        <v>405</v>
      </c>
      <c r="H458" s="37">
        <f t="shared" ref="H458:H521" si="15">C458-(C458*46%)</f>
        <v>65880</v>
      </c>
      <c r="I458" s="37">
        <f>Table1[[#This Row],[Disc]]-(Table1[[#This Row],[Disc]]*30%)</f>
        <v>46116</v>
      </c>
      <c r="J458" s="29">
        <f>Table1[[#This Row],[Hpp1]]</f>
        <v>46116</v>
      </c>
      <c r="K458" s="21" t="s">
        <v>1394</v>
      </c>
    </row>
    <row r="459" spans="1:11" ht="14.25" x14ac:dyDescent="0.2">
      <c r="A459" s="36" t="s">
        <v>619</v>
      </c>
      <c r="B459" s="36" t="s">
        <v>620</v>
      </c>
      <c r="C459" s="32">
        <v>122000</v>
      </c>
      <c r="D459" s="20" t="s">
        <v>435</v>
      </c>
      <c r="E459" s="20" t="s">
        <v>1345</v>
      </c>
      <c r="F459" s="20" t="s">
        <v>405</v>
      </c>
      <c r="H459" s="37">
        <f t="shared" si="15"/>
        <v>65880</v>
      </c>
      <c r="I459" s="37">
        <f>Table1[[#This Row],[Disc]]-(Table1[[#This Row],[Disc]]*30%)</f>
        <v>46116</v>
      </c>
      <c r="J459" s="29">
        <f>Table1[[#This Row],[Hpp1]]</f>
        <v>46116</v>
      </c>
      <c r="K459" s="21" t="s">
        <v>1394</v>
      </c>
    </row>
    <row r="460" spans="1:11" ht="14.25" x14ac:dyDescent="0.2">
      <c r="A460" s="36" t="s">
        <v>621</v>
      </c>
      <c r="B460" s="36" t="s">
        <v>622</v>
      </c>
      <c r="C460" s="32">
        <v>125000</v>
      </c>
      <c r="D460" s="20" t="s">
        <v>435</v>
      </c>
      <c r="E460" s="20" t="s">
        <v>1345</v>
      </c>
      <c r="F460" s="20" t="s">
        <v>405</v>
      </c>
      <c r="H460" s="37">
        <f t="shared" si="15"/>
        <v>67500</v>
      </c>
      <c r="I460" s="37">
        <f>Table1[[#This Row],[Disc]]-(Table1[[#This Row],[Disc]]*30%)</f>
        <v>47250</v>
      </c>
      <c r="J460" s="29">
        <f>Table1[[#This Row],[Hpp1]]</f>
        <v>47250</v>
      </c>
      <c r="K460" s="21" t="s">
        <v>1394</v>
      </c>
    </row>
    <row r="461" spans="1:11" ht="14.25" x14ac:dyDescent="0.2">
      <c r="A461" s="36" t="s">
        <v>623</v>
      </c>
      <c r="B461" s="36" t="s">
        <v>624</v>
      </c>
      <c r="C461" s="32">
        <v>122000</v>
      </c>
      <c r="D461" s="20" t="s">
        <v>435</v>
      </c>
      <c r="E461" s="20" t="s">
        <v>1345</v>
      </c>
      <c r="F461" s="20" t="s">
        <v>405</v>
      </c>
      <c r="H461" s="37">
        <f t="shared" si="15"/>
        <v>65880</v>
      </c>
      <c r="I461" s="37">
        <f>Table1[[#This Row],[Disc]]-(Table1[[#This Row],[Disc]]*30%)</f>
        <v>46116</v>
      </c>
      <c r="J461" s="29">
        <f>Table1[[#This Row],[Hpp1]]</f>
        <v>46116</v>
      </c>
      <c r="K461" s="21" t="s">
        <v>1394</v>
      </c>
    </row>
    <row r="462" spans="1:11" ht="14.25" x14ac:dyDescent="0.2">
      <c r="A462" s="36" t="s">
        <v>625</v>
      </c>
      <c r="B462" s="36" t="s">
        <v>626</v>
      </c>
      <c r="C462" s="32">
        <v>122000</v>
      </c>
      <c r="D462" s="20" t="s">
        <v>435</v>
      </c>
      <c r="E462" s="20" t="s">
        <v>1345</v>
      </c>
      <c r="F462" s="20" t="s">
        <v>405</v>
      </c>
      <c r="H462" s="37">
        <f t="shared" si="15"/>
        <v>65880</v>
      </c>
      <c r="I462" s="37">
        <f>Table1[[#This Row],[Disc]]-(Table1[[#This Row],[Disc]]*30%)</f>
        <v>46116</v>
      </c>
      <c r="J462" s="29">
        <f>Table1[[#This Row],[Hpp1]]</f>
        <v>46116</v>
      </c>
      <c r="K462" s="21" t="s">
        <v>1394</v>
      </c>
    </row>
    <row r="463" spans="1:11" ht="14.25" x14ac:dyDescent="0.2">
      <c r="A463" s="36" t="s">
        <v>627</v>
      </c>
      <c r="B463" s="36" t="s">
        <v>628</v>
      </c>
      <c r="C463" s="32">
        <v>122000</v>
      </c>
      <c r="D463" s="20" t="s">
        <v>435</v>
      </c>
      <c r="E463" s="20" t="s">
        <v>1345</v>
      </c>
      <c r="F463" s="20" t="s">
        <v>405</v>
      </c>
      <c r="H463" s="37">
        <f t="shared" si="15"/>
        <v>65880</v>
      </c>
      <c r="I463" s="37">
        <f>Table1[[#This Row],[Disc]]-(Table1[[#This Row],[Disc]]*30%)</f>
        <v>46116</v>
      </c>
      <c r="J463" s="29">
        <f>Table1[[#This Row],[Hpp1]]</f>
        <v>46116</v>
      </c>
      <c r="K463" s="21" t="s">
        <v>1394</v>
      </c>
    </row>
    <row r="464" spans="1:11" ht="14.25" x14ac:dyDescent="0.2">
      <c r="A464" s="36" t="s">
        <v>629</v>
      </c>
      <c r="B464" s="36" t="s">
        <v>630</v>
      </c>
      <c r="C464" s="32">
        <v>129900</v>
      </c>
      <c r="D464" s="20" t="s">
        <v>435</v>
      </c>
      <c r="E464" s="20" t="s">
        <v>1345</v>
      </c>
      <c r="F464" s="20" t="s">
        <v>405</v>
      </c>
      <c r="H464" s="37">
        <f t="shared" si="15"/>
        <v>70146</v>
      </c>
      <c r="I464" s="37">
        <f>Table1[[#This Row],[Disc]]-(Table1[[#This Row],[Disc]]*30%)</f>
        <v>49102.2</v>
      </c>
      <c r="J464" s="29">
        <f>Table1[[#This Row],[Hpp1]]</f>
        <v>49102.2</v>
      </c>
      <c r="K464" s="21" t="s">
        <v>1394</v>
      </c>
    </row>
    <row r="465" spans="1:11" ht="14.25" x14ac:dyDescent="0.2">
      <c r="A465" s="36" t="s">
        <v>631</v>
      </c>
      <c r="B465" s="36" t="s">
        <v>632</v>
      </c>
      <c r="C465" s="32">
        <v>129900</v>
      </c>
      <c r="D465" s="20" t="s">
        <v>435</v>
      </c>
      <c r="E465" s="20" t="s">
        <v>1345</v>
      </c>
      <c r="F465" s="20" t="s">
        <v>405</v>
      </c>
      <c r="H465" s="37">
        <f t="shared" si="15"/>
        <v>70146</v>
      </c>
      <c r="I465" s="37">
        <f>Table1[[#This Row],[Disc]]-(Table1[[#This Row],[Disc]]*30%)</f>
        <v>49102.2</v>
      </c>
      <c r="J465" s="29">
        <f>Table1[[#This Row],[Hpp1]]</f>
        <v>49102.2</v>
      </c>
      <c r="K465" s="21" t="s">
        <v>1394</v>
      </c>
    </row>
    <row r="466" spans="1:11" ht="14.25" x14ac:dyDescent="0.2">
      <c r="A466" s="36" t="s">
        <v>633</v>
      </c>
      <c r="B466" s="36" t="s">
        <v>634</v>
      </c>
      <c r="C466" s="32">
        <v>122000</v>
      </c>
      <c r="D466" s="20" t="s">
        <v>435</v>
      </c>
      <c r="E466" s="20" t="s">
        <v>1345</v>
      </c>
      <c r="F466" s="20" t="s">
        <v>405</v>
      </c>
      <c r="H466" s="37">
        <f t="shared" si="15"/>
        <v>65880</v>
      </c>
      <c r="I466" s="37">
        <f>Table1[[#This Row],[Disc]]-(Table1[[#This Row],[Disc]]*30%)</f>
        <v>46116</v>
      </c>
      <c r="J466" s="29">
        <f>Table1[[#This Row],[Hpp1]]</f>
        <v>46116</v>
      </c>
      <c r="K466" s="21" t="s">
        <v>1394</v>
      </c>
    </row>
    <row r="467" spans="1:11" ht="14.25" x14ac:dyDescent="0.2">
      <c r="A467" s="36" t="s">
        <v>635</v>
      </c>
      <c r="B467" s="36" t="s">
        <v>636</v>
      </c>
      <c r="C467" s="32">
        <v>149000</v>
      </c>
      <c r="D467" s="20" t="s">
        <v>435</v>
      </c>
      <c r="E467" s="20" t="s">
        <v>1345</v>
      </c>
      <c r="F467" s="20" t="s">
        <v>405</v>
      </c>
      <c r="H467" s="37">
        <f t="shared" si="15"/>
        <v>80460</v>
      </c>
      <c r="I467" s="37">
        <f>Table1[[#This Row],[Disc]]-(Table1[[#This Row],[Disc]]*30%)</f>
        <v>56322</v>
      </c>
      <c r="J467" s="29">
        <f>Table1[[#This Row],[Hpp1]]</f>
        <v>56322</v>
      </c>
      <c r="K467" s="21" t="s">
        <v>1394</v>
      </c>
    </row>
    <row r="468" spans="1:11" ht="14.25" x14ac:dyDescent="0.2">
      <c r="A468" s="36" t="s">
        <v>637</v>
      </c>
      <c r="B468" s="36" t="s">
        <v>638</v>
      </c>
      <c r="C468" s="32">
        <v>149000</v>
      </c>
      <c r="D468" s="20" t="s">
        <v>435</v>
      </c>
      <c r="E468" s="20" t="s">
        <v>1345</v>
      </c>
      <c r="F468" s="20" t="s">
        <v>405</v>
      </c>
      <c r="H468" s="37">
        <f t="shared" si="15"/>
        <v>80460</v>
      </c>
      <c r="I468" s="37">
        <f>Table1[[#This Row],[Disc]]-(Table1[[#This Row],[Disc]]*30%)</f>
        <v>56322</v>
      </c>
      <c r="J468" s="29">
        <f>Table1[[#This Row],[Hpp1]]</f>
        <v>56322</v>
      </c>
      <c r="K468" s="21" t="s">
        <v>1394</v>
      </c>
    </row>
    <row r="469" spans="1:11" ht="14.25" x14ac:dyDescent="0.2">
      <c r="A469" s="36" t="s">
        <v>639</v>
      </c>
      <c r="B469" s="36" t="s">
        <v>640</v>
      </c>
      <c r="C469" s="32">
        <v>149000</v>
      </c>
      <c r="D469" s="20" t="s">
        <v>435</v>
      </c>
      <c r="E469" s="20" t="s">
        <v>1345</v>
      </c>
      <c r="F469" s="20" t="s">
        <v>405</v>
      </c>
      <c r="H469" s="37">
        <f t="shared" si="15"/>
        <v>80460</v>
      </c>
      <c r="I469" s="37">
        <f>Table1[[#This Row],[Disc]]-(Table1[[#This Row],[Disc]]*30%)</f>
        <v>56322</v>
      </c>
      <c r="J469" s="29">
        <f>Table1[[#This Row],[Hpp1]]</f>
        <v>56322</v>
      </c>
      <c r="K469" s="21" t="s">
        <v>1394</v>
      </c>
    </row>
    <row r="470" spans="1:11" ht="14.25" x14ac:dyDescent="0.2">
      <c r="A470" s="36" t="s">
        <v>641</v>
      </c>
      <c r="B470" s="36" t="s">
        <v>642</v>
      </c>
      <c r="C470" s="32">
        <v>149000</v>
      </c>
      <c r="D470" s="20" t="s">
        <v>435</v>
      </c>
      <c r="E470" s="20" t="s">
        <v>1345</v>
      </c>
      <c r="F470" s="20" t="s">
        <v>405</v>
      </c>
      <c r="H470" s="37">
        <f t="shared" si="15"/>
        <v>80460</v>
      </c>
      <c r="I470" s="37">
        <f>Table1[[#This Row],[Disc]]-(Table1[[#This Row],[Disc]]*30%)</f>
        <v>56322</v>
      </c>
      <c r="J470" s="29">
        <f>Table1[[#This Row],[Hpp1]]</f>
        <v>56322</v>
      </c>
      <c r="K470" s="21" t="s">
        <v>1394</v>
      </c>
    </row>
    <row r="471" spans="1:11" ht="14.25" x14ac:dyDescent="0.2">
      <c r="A471" s="36" t="s">
        <v>643</v>
      </c>
      <c r="B471" s="36" t="s">
        <v>644</v>
      </c>
      <c r="C471" s="32">
        <v>147000</v>
      </c>
      <c r="D471" s="20" t="s">
        <v>1373</v>
      </c>
      <c r="E471" s="20" t="s">
        <v>1345</v>
      </c>
      <c r="F471" s="20" t="s">
        <v>405</v>
      </c>
      <c r="H471" s="37">
        <f t="shared" si="15"/>
        <v>79380</v>
      </c>
      <c r="I471" s="37">
        <f>Table1[[#This Row],[Disc]]-(Table1[[#This Row],[Disc]]*30%)</f>
        <v>55566</v>
      </c>
      <c r="J471" s="29">
        <f>Table1[[#This Row],[Hpp1]]</f>
        <v>55566</v>
      </c>
      <c r="K471" s="21" t="s">
        <v>1394</v>
      </c>
    </row>
    <row r="472" spans="1:11" ht="14.25" x14ac:dyDescent="0.2">
      <c r="A472" s="36" t="s">
        <v>645</v>
      </c>
      <c r="B472" s="36" t="s">
        <v>646</v>
      </c>
      <c r="C472" s="32">
        <v>152000</v>
      </c>
      <c r="D472" s="20" t="s">
        <v>1375</v>
      </c>
      <c r="E472" s="20" t="s">
        <v>1347</v>
      </c>
      <c r="F472" s="20" t="s">
        <v>405</v>
      </c>
      <c r="H472" s="37">
        <f t="shared" si="15"/>
        <v>82080</v>
      </c>
      <c r="I472" s="37">
        <f>Table1[[#This Row],[Disc]]-(Table1[[#This Row],[Disc]]*30%)</f>
        <v>57456</v>
      </c>
      <c r="J472" s="29">
        <f>Table1[[#This Row],[Hpp1]]</f>
        <v>57456</v>
      </c>
      <c r="K472" s="21" t="s">
        <v>1394</v>
      </c>
    </row>
    <row r="473" spans="1:11" ht="14.25" x14ac:dyDescent="0.2">
      <c r="A473" s="36" t="s">
        <v>647</v>
      </c>
      <c r="B473" s="36" t="s">
        <v>648</v>
      </c>
      <c r="C473" s="32">
        <v>145000</v>
      </c>
      <c r="D473" s="20" t="s">
        <v>1375</v>
      </c>
      <c r="E473" s="20" t="s">
        <v>1347</v>
      </c>
      <c r="F473" s="20" t="s">
        <v>405</v>
      </c>
      <c r="H473" s="37">
        <f t="shared" si="15"/>
        <v>78300</v>
      </c>
      <c r="I473" s="37">
        <f>Table1[[#This Row],[Disc]]-(Table1[[#This Row],[Disc]]*30%)</f>
        <v>54810</v>
      </c>
      <c r="J473" s="29">
        <f>Table1[[#This Row],[Hpp1]]</f>
        <v>54810</v>
      </c>
      <c r="K473" s="21" t="s">
        <v>1394</v>
      </c>
    </row>
    <row r="474" spans="1:11" ht="14.25" x14ac:dyDescent="0.2">
      <c r="A474" s="36" t="s">
        <v>649</v>
      </c>
      <c r="B474" s="36" t="s">
        <v>650</v>
      </c>
      <c r="C474" s="32">
        <v>154000</v>
      </c>
      <c r="D474" s="20" t="s">
        <v>1375</v>
      </c>
      <c r="E474" s="20" t="s">
        <v>1347</v>
      </c>
      <c r="F474" s="20" t="s">
        <v>405</v>
      </c>
      <c r="H474" s="37">
        <f t="shared" si="15"/>
        <v>83160</v>
      </c>
      <c r="I474" s="37">
        <f>Table1[[#This Row],[Disc]]-(Table1[[#This Row],[Disc]]*30%)</f>
        <v>58212</v>
      </c>
      <c r="J474" s="29">
        <f>Table1[[#This Row],[Hpp1]]</f>
        <v>58212</v>
      </c>
      <c r="K474" s="21" t="s">
        <v>1394</v>
      </c>
    </row>
    <row r="475" spans="1:11" ht="14.25" x14ac:dyDescent="0.2">
      <c r="A475" s="36" t="s">
        <v>651</v>
      </c>
      <c r="B475" s="36" t="s">
        <v>652</v>
      </c>
      <c r="C475" s="32">
        <v>154000</v>
      </c>
      <c r="D475" s="20" t="s">
        <v>1373</v>
      </c>
      <c r="E475" s="20" t="s">
        <v>1347</v>
      </c>
      <c r="F475" s="20" t="s">
        <v>405</v>
      </c>
      <c r="H475" s="37">
        <f t="shared" si="15"/>
        <v>83160</v>
      </c>
      <c r="I475" s="37">
        <f>Table1[[#This Row],[Disc]]-(Table1[[#This Row],[Disc]]*30%)</f>
        <v>58212</v>
      </c>
      <c r="J475" s="29">
        <f>Table1[[#This Row],[Hpp1]]</f>
        <v>58212</v>
      </c>
      <c r="K475" s="21" t="s">
        <v>1394</v>
      </c>
    </row>
    <row r="476" spans="1:11" ht="14.25" x14ac:dyDescent="0.2">
      <c r="A476" s="36" t="s">
        <v>653</v>
      </c>
      <c r="B476" s="36" t="s">
        <v>654</v>
      </c>
      <c r="C476" s="32">
        <v>146500</v>
      </c>
      <c r="D476" s="20" t="s">
        <v>1375</v>
      </c>
      <c r="E476" s="20" t="s">
        <v>1347</v>
      </c>
      <c r="F476" s="20" t="s">
        <v>405</v>
      </c>
      <c r="H476" s="37">
        <f t="shared" si="15"/>
        <v>79110</v>
      </c>
      <c r="I476" s="37">
        <f>Table1[[#This Row],[Disc]]-(Table1[[#This Row],[Disc]]*30%)</f>
        <v>55377</v>
      </c>
      <c r="J476" s="29">
        <f>Table1[[#This Row],[Hpp1]]</f>
        <v>55377</v>
      </c>
      <c r="K476" s="21" t="s">
        <v>1394</v>
      </c>
    </row>
    <row r="477" spans="1:11" ht="14.25" x14ac:dyDescent="0.2">
      <c r="A477" s="36" t="s">
        <v>655</v>
      </c>
      <c r="B477" s="36" t="s">
        <v>656</v>
      </c>
      <c r="C477" s="32">
        <v>154000</v>
      </c>
      <c r="D477" s="20" t="s">
        <v>1375</v>
      </c>
      <c r="E477" s="20" t="s">
        <v>1347</v>
      </c>
      <c r="F477" s="20" t="s">
        <v>405</v>
      </c>
      <c r="H477" s="37">
        <f t="shared" si="15"/>
        <v>83160</v>
      </c>
      <c r="I477" s="37">
        <f>Table1[[#This Row],[Disc]]-(Table1[[#This Row],[Disc]]*30%)</f>
        <v>58212</v>
      </c>
      <c r="J477" s="29">
        <f>Table1[[#This Row],[Hpp1]]</f>
        <v>58212</v>
      </c>
      <c r="K477" s="21" t="s">
        <v>1394</v>
      </c>
    </row>
    <row r="478" spans="1:11" ht="14.25" x14ac:dyDescent="0.2">
      <c r="A478" s="36" t="s">
        <v>657</v>
      </c>
      <c r="B478" s="36" t="s">
        <v>658</v>
      </c>
      <c r="C478" s="32">
        <v>152000</v>
      </c>
      <c r="D478" s="20" t="s">
        <v>1375</v>
      </c>
      <c r="E478" s="20" t="s">
        <v>1347</v>
      </c>
      <c r="F478" s="20" t="s">
        <v>405</v>
      </c>
      <c r="H478" s="37">
        <f t="shared" si="15"/>
        <v>82080</v>
      </c>
      <c r="I478" s="37">
        <f>Table1[[#This Row],[Disc]]-(Table1[[#This Row],[Disc]]*30%)</f>
        <v>57456</v>
      </c>
      <c r="J478" s="29">
        <f>Table1[[#This Row],[Hpp1]]</f>
        <v>57456</v>
      </c>
      <c r="K478" s="21" t="s">
        <v>1394</v>
      </c>
    </row>
    <row r="479" spans="1:11" ht="14.25" x14ac:dyDescent="0.2">
      <c r="A479" s="36" t="s">
        <v>659</v>
      </c>
      <c r="B479" s="36" t="s">
        <v>660</v>
      </c>
      <c r="C479" s="32">
        <v>154000</v>
      </c>
      <c r="D479" s="20" t="s">
        <v>1375</v>
      </c>
      <c r="E479" s="20" t="s">
        <v>1347</v>
      </c>
      <c r="F479" s="20" t="s">
        <v>405</v>
      </c>
      <c r="H479" s="37">
        <f t="shared" si="15"/>
        <v>83160</v>
      </c>
      <c r="I479" s="37">
        <f>Table1[[#This Row],[Disc]]-(Table1[[#This Row],[Disc]]*30%)</f>
        <v>58212</v>
      </c>
      <c r="J479" s="29">
        <f>Table1[[#This Row],[Hpp1]]</f>
        <v>58212</v>
      </c>
      <c r="K479" s="21" t="s">
        <v>1394</v>
      </c>
    </row>
    <row r="480" spans="1:11" ht="14.25" x14ac:dyDescent="0.2">
      <c r="A480" s="36" t="s">
        <v>661</v>
      </c>
      <c r="B480" s="36" t="s">
        <v>662</v>
      </c>
      <c r="C480" s="32">
        <v>140000</v>
      </c>
      <c r="D480" s="20" t="s">
        <v>1375</v>
      </c>
      <c r="E480" s="20" t="s">
        <v>1347</v>
      </c>
      <c r="F480" s="20" t="s">
        <v>405</v>
      </c>
      <c r="H480" s="37">
        <f t="shared" si="15"/>
        <v>75600</v>
      </c>
      <c r="I480" s="37">
        <f>Table1[[#This Row],[Disc]]-(Table1[[#This Row],[Disc]]*30%)</f>
        <v>52920</v>
      </c>
      <c r="J480" s="29">
        <f>Table1[[#This Row],[Hpp1]]</f>
        <v>52920</v>
      </c>
      <c r="K480" s="21" t="s">
        <v>1394</v>
      </c>
    </row>
    <row r="481" spans="1:11" ht="14.25" x14ac:dyDescent="0.2">
      <c r="A481" s="36" t="s">
        <v>663</v>
      </c>
      <c r="B481" s="36" t="s">
        <v>664</v>
      </c>
      <c r="C481" s="32">
        <v>151000</v>
      </c>
      <c r="D481" s="20" t="s">
        <v>1375</v>
      </c>
      <c r="E481" s="20" t="s">
        <v>1347</v>
      </c>
      <c r="F481" s="20" t="s">
        <v>405</v>
      </c>
      <c r="H481" s="37">
        <f t="shared" si="15"/>
        <v>81540</v>
      </c>
      <c r="I481" s="37">
        <f>Table1[[#This Row],[Disc]]-(Table1[[#This Row],[Disc]]*30%)</f>
        <v>57078</v>
      </c>
      <c r="J481" s="29">
        <f>Table1[[#This Row],[Hpp1]]</f>
        <v>57078</v>
      </c>
      <c r="K481" s="21" t="s">
        <v>1394</v>
      </c>
    </row>
    <row r="482" spans="1:11" ht="14.25" x14ac:dyDescent="0.2">
      <c r="A482" s="36" t="s">
        <v>665</v>
      </c>
      <c r="B482" s="36" t="s">
        <v>666</v>
      </c>
      <c r="C482" s="32">
        <v>154000</v>
      </c>
      <c r="D482" s="20" t="s">
        <v>1375</v>
      </c>
      <c r="E482" s="20" t="s">
        <v>1347</v>
      </c>
      <c r="F482" s="20" t="s">
        <v>405</v>
      </c>
      <c r="H482" s="37">
        <f t="shared" si="15"/>
        <v>83160</v>
      </c>
      <c r="I482" s="37">
        <f>Table1[[#This Row],[Disc]]-(Table1[[#This Row],[Disc]]*30%)</f>
        <v>58212</v>
      </c>
      <c r="J482" s="29">
        <f>Table1[[#This Row],[Hpp1]]</f>
        <v>58212</v>
      </c>
      <c r="K482" s="21" t="s">
        <v>1394</v>
      </c>
    </row>
    <row r="483" spans="1:11" ht="14.25" x14ac:dyDescent="0.2">
      <c r="A483" s="36" t="s">
        <v>667</v>
      </c>
      <c r="B483" s="36" t="s">
        <v>668</v>
      </c>
      <c r="C483" s="32">
        <v>125000</v>
      </c>
      <c r="D483" s="20" t="s">
        <v>1375</v>
      </c>
      <c r="E483" s="20" t="s">
        <v>1345</v>
      </c>
      <c r="F483" s="20" t="s">
        <v>405</v>
      </c>
      <c r="H483" s="37">
        <f t="shared" si="15"/>
        <v>67500</v>
      </c>
      <c r="I483" s="37">
        <f>Table1[[#This Row],[Disc]]-(Table1[[#This Row],[Disc]]*30%)</f>
        <v>47250</v>
      </c>
      <c r="J483" s="29">
        <f>Table1[[#This Row],[Hpp1]]</f>
        <v>47250</v>
      </c>
      <c r="K483" s="21" t="s">
        <v>1394</v>
      </c>
    </row>
    <row r="484" spans="1:11" ht="14.25" x14ac:dyDescent="0.2">
      <c r="A484" s="36" t="s">
        <v>669</v>
      </c>
      <c r="B484" s="36" t="s">
        <v>670</v>
      </c>
      <c r="C484" s="32">
        <v>154000</v>
      </c>
      <c r="D484" s="20" t="s">
        <v>1375</v>
      </c>
      <c r="E484" s="20" t="s">
        <v>1347</v>
      </c>
      <c r="F484" s="20" t="s">
        <v>405</v>
      </c>
      <c r="H484" s="37">
        <f t="shared" si="15"/>
        <v>83160</v>
      </c>
      <c r="I484" s="37">
        <f>Table1[[#This Row],[Disc]]-(Table1[[#This Row],[Disc]]*30%)</f>
        <v>58212</v>
      </c>
      <c r="J484" s="29">
        <f>Table1[[#This Row],[Hpp1]]</f>
        <v>58212</v>
      </c>
      <c r="K484" s="21" t="s">
        <v>1394</v>
      </c>
    </row>
    <row r="485" spans="1:11" ht="14.25" x14ac:dyDescent="0.2">
      <c r="A485" s="36" t="s">
        <v>671</v>
      </c>
      <c r="B485" s="36" t="s">
        <v>672</v>
      </c>
      <c r="C485" s="32">
        <v>154000</v>
      </c>
      <c r="D485" s="20" t="s">
        <v>1375</v>
      </c>
      <c r="E485" s="20" t="s">
        <v>1347</v>
      </c>
      <c r="F485" s="20" t="s">
        <v>405</v>
      </c>
      <c r="H485" s="37">
        <f t="shared" si="15"/>
        <v>83160</v>
      </c>
      <c r="I485" s="37">
        <f>Table1[[#This Row],[Disc]]-(Table1[[#This Row],[Disc]]*30%)</f>
        <v>58212</v>
      </c>
      <c r="J485" s="29">
        <f>Table1[[#This Row],[Hpp1]]</f>
        <v>58212</v>
      </c>
      <c r="K485" s="21" t="s">
        <v>1394</v>
      </c>
    </row>
    <row r="486" spans="1:11" ht="14.25" x14ac:dyDescent="0.2">
      <c r="A486" s="36" t="s">
        <v>673</v>
      </c>
      <c r="B486" s="36" t="s">
        <v>674</v>
      </c>
      <c r="C486" s="32">
        <v>148500</v>
      </c>
      <c r="D486" s="20" t="s">
        <v>1375</v>
      </c>
      <c r="E486" s="20" t="s">
        <v>1347</v>
      </c>
      <c r="F486" s="20" t="s">
        <v>405</v>
      </c>
      <c r="H486" s="37">
        <f t="shared" si="15"/>
        <v>80190</v>
      </c>
      <c r="I486" s="37">
        <f>Table1[[#This Row],[Disc]]-(Table1[[#This Row],[Disc]]*30%)</f>
        <v>56133</v>
      </c>
      <c r="J486" s="29">
        <f>Table1[[#This Row],[Hpp1]]</f>
        <v>56133</v>
      </c>
      <c r="K486" s="21" t="s">
        <v>1394</v>
      </c>
    </row>
    <row r="487" spans="1:11" ht="14.25" x14ac:dyDescent="0.2">
      <c r="A487" s="36" t="s">
        <v>675</v>
      </c>
      <c r="B487" s="36" t="s">
        <v>676</v>
      </c>
      <c r="C487" s="32">
        <v>152000</v>
      </c>
      <c r="D487" s="20" t="s">
        <v>1375</v>
      </c>
      <c r="E487" s="20" t="s">
        <v>1347</v>
      </c>
      <c r="F487" s="20" t="s">
        <v>405</v>
      </c>
      <c r="H487" s="37">
        <f t="shared" si="15"/>
        <v>82080</v>
      </c>
      <c r="I487" s="37">
        <f>Table1[[#This Row],[Disc]]-(Table1[[#This Row],[Disc]]*30%)</f>
        <v>57456</v>
      </c>
      <c r="J487" s="29">
        <f>Table1[[#This Row],[Hpp1]]</f>
        <v>57456</v>
      </c>
      <c r="K487" s="21" t="s">
        <v>1394</v>
      </c>
    </row>
    <row r="488" spans="1:11" ht="14.25" x14ac:dyDescent="0.2">
      <c r="A488" s="36" t="s">
        <v>677</v>
      </c>
      <c r="B488" s="36" t="s">
        <v>678</v>
      </c>
      <c r="C488" s="32">
        <v>147000</v>
      </c>
      <c r="D488" s="20" t="s">
        <v>1375</v>
      </c>
      <c r="E488" s="20" t="s">
        <v>1347</v>
      </c>
      <c r="F488" s="20" t="s">
        <v>405</v>
      </c>
      <c r="H488" s="37">
        <f t="shared" si="15"/>
        <v>79380</v>
      </c>
      <c r="I488" s="37">
        <f>Table1[[#This Row],[Disc]]-(Table1[[#This Row],[Disc]]*30%)</f>
        <v>55566</v>
      </c>
      <c r="J488" s="29">
        <f>Table1[[#This Row],[Hpp1]]</f>
        <v>55566</v>
      </c>
      <c r="K488" s="21" t="s">
        <v>1394</v>
      </c>
    </row>
    <row r="489" spans="1:11" ht="14.25" x14ac:dyDescent="0.2">
      <c r="A489" s="36" t="s">
        <v>679</v>
      </c>
      <c r="B489" s="36" t="s">
        <v>680</v>
      </c>
      <c r="C489" s="32">
        <v>147500</v>
      </c>
      <c r="D489" s="20" t="s">
        <v>1375</v>
      </c>
      <c r="E489" s="20" t="s">
        <v>1347</v>
      </c>
      <c r="F489" s="20" t="s">
        <v>405</v>
      </c>
      <c r="H489" s="37">
        <f t="shared" si="15"/>
        <v>79650</v>
      </c>
      <c r="I489" s="37">
        <f>Table1[[#This Row],[Disc]]-(Table1[[#This Row],[Disc]]*30%)</f>
        <v>55755</v>
      </c>
      <c r="J489" s="29">
        <f>Table1[[#This Row],[Hpp1]]</f>
        <v>55755</v>
      </c>
      <c r="K489" s="21" t="s">
        <v>1394</v>
      </c>
    </row>
    <row r="490" spans="1:11" ht="14.25" x14ac:dyDescent="0.2">
      <c r="A490" s="36" t="s">
        <v>681</v>
      </c>
      <c r="B490" s="36" t="s">
        <v>682</v>
      </c>
      <c r="C490" s="32">
        <v>126000</v>
      </c>
      <c r="D490" s="20" t="s">
        <v>435</v>
      </c>
      <c r="E490" s="20" t="s">
        <v>1345</v>
      </c>
      <c r="F490" s="20" t="s">
        <v>406</v>
      </c>
      <c r="H490" s="37">
        <f t="shared" si="15"/>
        <v>68040</v>
      </c>
      <c r="I490" s="37">
        <f>Table1[[#This Row],[Disc]]-(Table1[[#This Row],[Disc]]*30%)</f>
        <v>47628</v>
      </c>
      <c r="J490" s="29">
        <f>Table1[[#This Row],[Hpp1]]</f>
        <v>47628</v>
      </c>
      <c r="K490" s="21" t="s">
        <v>1394</v>
      </c>
    </row>
    <row r="491" spans="1:11" ht="14.25" x14ac:dyDescent="0.2">
      <c r="A491" s="36" t="s">
        <v>683</v>
      </c>
      <c r="B491" s="36" t="s">
        <v>684</v>
      </c>
      <c r="C491" s="32">
        <v>160000</v>
      </c>
      <c r="D491" s="20" t="s">
        <v>438</v>
      </c>
      <c r="E491" s="20" t="s">
        <v>1345</v>
      </c>
      <c r="F491" s="20" t="s">
        <v>406</v>
      </c>
      <c r="H491" s="37">
        <f t="shared" si="15"/>
        <v>86400</v>
      </c>
      <c r="I491" s="37">
        <f>Table1[[#This Row],[Disc]]-(Table1[[#This Row],[Disc]]*30%)</f>
        <v>60480</v>
      </c>
      <c r="J491" s="29">
        <f>Table1[[#This Row],[Hpp1]]</f>
        <v>60480</v>
      </c>
      <c r="K491" s="21" t="s">
        <v>1394</v>
      </c>
    </row>
    <row r="492" spans="1:11" ht="14.25" x14ac:dyDescent="0.2">
      <c r="A492" s="36" t="s">
        <v>685</v>
      </c>
      <c r="B492" s="36" t="s">
        <v>686</v>
      </c>
      <c r="C492" s="32">
        <v>140000</v>
      </c>
      <c r="D492" s="20" t="s">
        <v>438</v>
      </c>
      <c r="E492" s="20" t="s">
        <v>1345</v>
      </c>
      <c r="F492" s="20" t="s">
        <v>406</v>
      </c>
      <c r="H492" s="37">
        <f t="shared" si="15"/>
        <v>75600</v>
      </c>
      <c r="I492" s="37">
        <f>Table1[[#This Row],[Disc]]-(Table1[[#This Row],[Disc]]*30%)</f>
        <v>52920</v>
      </c>
      <c r="J492" s="29">
        <f>Table1[[#This Row],[Hpp1]]</f>
        <v>52920</v>
      </c>
      <c r="K492" s="21" t="s">
        <v>1394</v>
      </c>
    </row>
    <row r="493" spans="1:11" ht="14.25" x14ac:dyDescent="0.2">
      <c r="A493" s="36" t="s">
        <v>687</v>
      </c>
      <c r="B493" s="36" t="s">
        <v>688</v>
      </c>
      <c r="C493" s="32">
        <v>139000</v>
      </c>
      <c r="D493" s="20" t="s">
        <v>438</v>
      </c>
      <c r="E493" s="20" t="s">
        <v>1345</v>
      </c>
      <c r="F493" s="20" t="s">
        <v>406</v>
      </c>
      <c r="H493" s="37">
        <f t="shared" si="15"/>
        <v>75060</v>
      </c>
      <c r="I493" s="37">
        <f>Table1[[#This Row],[Disc]]-(Table1[[#This Row],[Disc]]*30%)</f>
        <v>52542</v>
      </c>
      <c r="J493" s="29">
        <f>Table1[[#This Row],[Hpp1]]</f>
        <v>52542</v>
      </c>
      <c r="K493" s="21" t="s">
        <v>1394</v>
      </c>
    </row>
    <row r="494" spans="1:11" ht="14.25" x14ac:dyDescent="0.2">
      <c r="A494" s="36" t="s">
        <v>689</v>
      </c>
      <c r="B494" s="36" t="s">
        <v>690</v>
      </c>
      <c r="C494" s="32">
        <v>127000</v>
      </c>
      <c r="D494" s="20" t="s">
        <v>437</v>
      </c>
      <c r="E494" s="20" t="s">
        <v>1345</v>
      </c>
      <c r="F494" s="20" t="s">
        <v>406</v>
      </c>
      <c r="H494" s="37">
        <f t="shared" si="15"/>
        <v>68580</v>
      </c>
      <c r="I494" s="37">
        <f>Table1[[#This Row],[Disc]]-(Table1[[#This Row],[Disc]]*30%)</f>
        <v>48006</v>
      </c>
      <c r="J494" s="29">
        <f>Table1[[#This Row],[Hpp1]]</f>
        <v>48006</v>
      </c>
      <c r="K494" s="21" t="s">
        <v>1394</v>
      </c>
    </row>
    <row r="495" spans="1:11" ht="14.25" x14ac:dyDescent="0.2">
      <c r="A495" s="36" t="s">
        <v>691</v>
      </c>
      <c r="B495" s="36" t="s">
        <v>692</v>
      </c>
      <c r="C495" s="32">
        <v>162000</v>
      </c>
      <c r="D495" s="20" t="s">
        <v>438</v>
      </c>
      <c r="E495" s="20" t="s">
        <v>1345</v>
      </c>
      <c r="F495" s="20" t="s">
        <v>406</v>
      </c>
      <c r="H495" s="37">
        <f t="shared" si="15"/>
        <v>87480</v>
      </c>
      <c r="I495" s="37">
        <f>Table1[[#This Row],[Disc]]-(Table1[[#This Row],[Disc]]*30%)</f>
        <v>61236</v>
      </c>
      <c r="J495" s="29">
        <f>Table1[[#This Row],[Hpp1]]</f>
        <v>61236</v>
      </c>
      <c r="K495" s="21" t="s">
        <v>1394</v>
      </c>
    </row>
    <row r="496" spans="1:11" ht="14.25" x14ac:dyDescent="0.2">
      <c r="A496" s="36" t="s">
        <v>693</v>
      </c>
      <c r="B496" s="36" t="s">
        <v>694</v>
      </c>
      <c r="C496" s="32">
        <v>229000</v>
      </c>
      <c r="D496" s="20" t="s">
        <v>438</v>
      </c>
      <c r="E496" s="20" t="s">
        <v>1345</v>
      </c>
      <c r="F496" s="20" t="s">
        <v>406</v>
      </c>
      <c r="H496" s="37">
        <f t="shared" si="15"/>
        <v>123660</v>
      </c>
      <c r="I496" s="37">
        <f>Table1[[#This Row],[Disc]]-(Table1[[#This Row],[Disc]]*30%)</f>
        <v>86562</v>
      </c>
      <c r="J496" s="29">
        <f>Table1[[#This Row],[Hpp1]]</f>
        <v>86562</v>
      </c>
      <c r="K496" s="21" t="s">
        <v>1394</v>
      </c>
    </row>
    <row r="497" spans="1:11" ht="14.25" x14ac:dyDescent="0.2">
      <c r="A497" s="36" t="s">
        <v>695</v>
      </c>
      <c r="B497" s="36" t="s">
        <v>504</v>
      </c>
      <c r="C497" s="32">
        <v>132000</v>
      </c>
      <c r="D497" s="20" t="s">
        <v>437</v>
      </c>
      <c r="E497" s="20" t="s">
        <v>1345</v>
      </c>
      <c r="F497" s="20" t="s">
        <v>406</v>
      </c>
      <c r="H497" s="37">
        <f t="shared" si="15"/>
        <v>71280</v>
      </c>
      <c r="I497" s="37">
        <f>Table1[[#This Row],[Disc]]-(Table1[[#This Row],[Disc]]*30%)</f>
        <v>49896</v>
      </c>
      <c r="J497" s="29">
        <f>Table1[[#This Row],[Hpp1]]</f>
        <v>49896</v>
      </c>
      <c r="K497" s="21" t="s">
        <v>1394</v>
      </c>
    </row>
    <row r="498" spans="1:11" ht="14.25" x14ac:dyDescent="0.2">
      <c r="A498" s="36" t="s">
        <v>696</v>
      </c>
      <c r="B498" s="36" t="s">
        <v>697</v>
      </c>
      <c r="C498" s="32">
        <v>112000</v>
      </c>
      <c r="D498" s="20" t="s">
        <v>438</v>
      </c>
      <c r="E498" s="20" t="s">
        <v>1345</v>
      </c>
      <c r="F498" s="20" t="s">
        <v>406</v>
      </c>
      <c r="H498" s="37">
        <f t="shared" si="15"/>
        <v>60480</v>
      </c>
      <c r="I498" s="37">
        <f>Table1[[#This Row],[Disc]]-(Table1[[#This Row],[Disc]]*30%)</f>
        <v>42336</v>
      </c>
      <c r="J498" s="29">
        <f>Table1[[#This Row],[Hpp1]]</f>
        <v>42336</v>
      </c>
      <c r="K498" s="21" t="s">
        <v>1394</v>
      </c>
    </row>
    <row r="499" spans="1:11" ht="14.25" x14ac:dyDescent="0.2">
      <c r="A499" s="36" t="s">
        <v>698</v>
      </c>
      <c r="B499" s="36" t="s">
        <v>699</v>
      </c>
      <c r="C499" s="32">
        <v>149900</v>
      </c>
      <c r="D499" s="20" t="s">
        <v>435</v>
      </c>
      <c r="E499" s="20" t="s">
        <v>1345</v>
      </c>
      <c r="F499" s="20" t="s">
        <v>406</v>
      </c>
      <c r="H499" s="37">
        <f t="shared" si="15"/>
        <v>80946</v>
      </c>
      <c r="I499" s="37">
        <f>Table1[[#This Row],[Disc]]-(Table1[[#This Row],[Disc]]*30%)</f>
        <v>56662.2</v>
      </c>
      <c r="J499" s="29">
        <f>Table1[[#This Row],[Hpp1]]</f>
        <v>56662.2</v>
      </c>
      <c r="K499" s="21" t="s">
        <v>1394</v>
      </c>
    </row>
    <row r="500" spans="1:11" ht="14.25" x14ac:dyDescent="0.2">
      <c r="A500" s="36" t="s">
        <v>700</v>
      </c>
      <c r="B500" s="36" t="s">
        <v>701</v>
      </c>
      <c r="C500" s="32">
        <v>131000</v>
      </c>
      <c r="D500" s="20" t="s">
        <v>437</v>
      </c>
      <c r="E500" s="20" t="s">
        <v>1345</v>
      </c>
      <c r="F500" s="20" t="s">
        <v>406</v>
      </c>
      <c r="H500" s="37">
        <f t="shared" si="15"/>
        <v>70740</v>
      </c>
      <c r="I500" s="37">
        <f>Table1[[#This Row],[Disc]]-(Table1[[#This Row],[Disc]]*30%)</f>
        <v>49518</v>
      </c>
      <c r="J500" s="29">
        <f>Table1[[#This Row],[Hpp1]]</f>
        <v>49518</v>
      </c>
      <c r="K500" s="21" t="s">
        <v>1394</v>
      </c>
    </row>
    <row r="501" spans="1:11" ht="14.25" x14ac:dyDescent="0.2">
      <c r="A501" s="36" t="s">
        <v>702</v>
      </c>
      <c r="B501" s="36" t="s">
        <v>703</v>
      </c>
      <c r="C501" s="32">
        <v>131000</v>
      </c>
      <c r="D501" s="20" t="s">
        <v>438</v>
      </c>
      <c r="E501" s="20" t="s">
        <v>1345</v>
      </c>
      <c r="F501" s="20" t="s">
        <v>406</v>
      </c>
      <c r="H501" s="37">
        <f t="shared" si="15"/>
        <v>70740</v>
      </c>
      <c r="I501" s="37">
        <f>Table1[[#This Row],[Disc]]-(Table1[[#This Row],[Disc]]*30%)</f>
        <v>49518</v>
      </c>
      <c r="J501" s="29">
        <f>Table1[[#This Row],[Hpp1]]</f>
        <v>49518</v>
      </c>
      <c r="K501" s="21" t="s">
        <v>1394</v>
      </c>
    </row>
    <row r="502" spans="1:11" ht="14.25" x14ac:dyDescent="0.2">
      <c r="A502" s="36" t="s">
        <v>704</v>
      </c>
      <c r="B502" s="36" t="s">
        <v>705</v>
      </c>
      <c r="C502" s="32">
        <v>124000</v>
      </c>
      <c r="D502" s="20" t="s">
        <v>435</v>
      </c>
      <c r="E502" s="20" t="s">
        <v>1345</v>
      </c>
      <c r="F502" s="20" t="s">
        <v>406</v>
      </c>
      <c r="H502" s="37">
        <f t="shared" si="15"/>
        <v>66960</v>
      </c>
      <c r="I502" s="37">
        <f>Table1[[#This Row],[Disc]]-(Table1[[#This Row],[Disc]]*30%)</f>
        <v>46872</v>
      </c>
      <c r="J502" s="29">
        <f>Table1[[#This Row],[Hpp1]]</f>
        <v>46872</v>
      </c>
      <c r="K502" s="21" t="s">
        <v>1394</v>
      </c>
    </row>
    <row r="503" spans="1:11" ht="14.25" x14ac:dyDescent="0.2">
      <c r="A503" s="36" t="s">
        <v>706</v>
      </c>
      <c r="B503" s="36" t="s">
        <v>707</v>
      </c>
      <c r="C503" s="32">
        <v>124000</v>
      </c>
      <c r="D503" s="20" t="s">
        <v>435</v>
      </c>
      <c r="E503" s="20" t="s">
        <v>1345</v>
      </c>
      <c r="F503" s="20" t="s">
        <v>406</v>
      </c>
      <c r="H503" s="37">
        <f t="shared" si="15"/>
        <v>66960</v>
      </c>
      <c r="I503" s="37">
        <f>Table1[[#This Row],[Disc]]-(Table1[[#This Row],[Disc]]*30%)</f>
        <v>46872</v>
      </c>
      <c r="J503" s="29">
        <f>Table1[[#This Row],[Hpp1]]</f>
        <v>46872</v>
      </c>
      <c r="K503" s="21" t="s">
        <v>1394</v>
      </c>
    </row>
    <row r="504" spans="1:11" ht="14.25" x14ac:dyDescent="0.2">
      <c r="A504" s="36" t="s">
        <v>708</v>
      </c>
      <c r="B504" s="36" t="s">
        <v>709</v>
      </c>
      <c r="C504" s="32">
        <v>124000</v>
      </c>
      <c r="D504" s="20" t="s">
        <v>435</v>
      </c>
      <c r="E504" s="20" t="s">
        <v>1345</v>
      </c>
      <c r="F504" s="20" t="s">
        <v>406</v>
      </c>
      <c r="H504" s="37">
        <f t="shared" si="15"/>
        <v>66960</v>
      </c>
      <c r="I504" s="37">
        <f>Table1[[#This Row],[Disc]]-(Table1[[#This Row],[Disc]]*30%)</f>
        <v>46872</v>
      </c>
      <c r="J504" s="29">
        <f>Table1[[#This Row],[Hpp1]]</f>
        <v>46872</v>
      </c>
      <c r="K504" s="21" t="s">
        <v>1394</v>
      </c>
    </row>
    <row r="505" spans="1:11" ht="14.25" x14ac:dyDescent="0.2">
      <c r="A505" s="36" t="s">
        <v>710</v>
      </c>
      <c r="B505" s="36" t="s">
        <v>711</v>
      </c>
      <c r="C505" s="32">
        <v>127000</v>
      </c>
      <c r="D505" s="20" t="s">
        <v>437</v>
      </c>
      <c r="E505" s="20" t="s">
        <v>1345</v>
      </c>
      <c r="F505" s="20" t="s">
        <v>406</v>
      </c>
      <c r="H505" s="37">
        <f t="shared" si="15"/>
        <v>68580</v>
      </c>
      <c r="I505" s="37">
        <f>Table1[[#This Row],[Disc]]-(Table1[[#This Row],[Disc]]*30%)</f>
        <v>48006</v>
      </c>
      <c r="J505" s="29">
        <f>Table1[[#This Row],[Hpp1]]</f>
        <v>48006</v>
      </c>
      <c r="K505" s="21" t="s">
        <v>1394</v>
      </c>
    </row>
    <row r="506" spans="1:11" ht="14.25" x14ac:dyDescent="0.2">
      <c r="A506" s="36" t="s">
        <v>712</v>
      </c>
      <c r="B506" s="36" t="s">
        <v>713</v>
      </c>
      <c r="C506" s="32">
        <v>129000</v>
      </c>
      <c r="D506" s="20" t="s">
        <v>437</v>
      </c>
      <c r="E506" s="20" t="s">
        <v>1345</v>
      </c>
      <c r="F506" s="20" t="s">
        <v>406</v>
      </c>
      <c r="H506" s="37">
        <f t="shared" si="15"/>
        <v>69660</v>
      </c>
      <c r="I506" s="37">
        <f>Table1[[#This Row],[Disc]]-(Table1[[#This Row],[Disc]]*30%)</f>
        <v>48762</v>
      </c>
      <c r="J506" s="29">
        <f>Table1[[#This Row],[Hpp1]]</f>
        <v>48762</v>
      </c>
      <c r="K506" s="21" t="s">
        <v>1394</v>
      </c>
    </row>
    <row r="507" spans="1:11" ht="14.25" x14ac:dyDescent="0.2">
      <c r="A507" s="36" t="s">
        <v>714</v>
      </c>
      <c r="B507" s="36" t="s">
        <v>715</v>
      </c>
      <c r="C507" s="32">
        <v>132000</v>
      </c>
      <c r="D507" s="20" t="s">
        <v>437</v>
      </c>
      <c r="E507" s="20" t="s">
        <v>1345</v>
      </c>
      <c r="F507" s="20" t="s">
        <v>406</v>
      </c>
      <c r="H507" s="37">
        <f t="shared" si="15"/>
        <v>71280</v>
      </c>
      <c r="I507" s="37">
        <f>Table1[[#This Row],[Disc]]-(Table1[[#This Row],[Disc]]*30%)</f>
        <v>49896</v>
      </c>
      <c r="J507" s="29">
        <f>Table1[[#This Row],[Hpp1]]</f>
        <v>49896</v>
      </c>
      <c r="K507" s="21" t="s">
        <v>1394</v>
      </c>
    </row>
    <row r="508" spans="1:11" ht="14.25" x14ac:dyDescent="0.2">
      <c r="A508" s="36" t="s">
        <v>716</v>
      </c>
      <c r="B508" s="36" t="s">
        <v>717</v>
      </c>
      <c r="C508" s="32">
        <v>132000</v>
      </c>
      <c r="D508" s="20" t="s">
        <v>435</v>
      </c>
      <c r="E508" s="20" t="s">
        <v>1345</v>
      </c>
      <c r="F508" s="20" t="s">
        <v>406</v>
      </c>
      <c r="H508" s="37">
        <f t="shared" si="15"/>
        <v>71280</v>
      </c>
      <c r="I508" s="37">
        <f>Table1[[#This Row],[Disc]]-(Table1[[#This Row],[Disc]]*30%)</f>
        <v>49896</v>
      </c>
      <c r="J508" s="29">
        <f>Table1[[#This Row],[Hpp1]]</f>
        <v>49896</v>
      </c>
      <c r="K508" s="21" t="s">
        <v>1394</v>
      </c>
    </row>
    <row r="509" spans="1:11" ht="14.25" x14ac:dyDescent="0.2">
      <c r="A509" s="36" t="s">
        <v>718</v>
      </c>
      <c r="B509" s="36" t="s">
        <v>719</v>
      </c>
      <c r="C509" s="32">
        <v>199000</v>
      </c>
      <c r="D509" s="20" t="s">
        <v>1376</v>
      </c>
      <c r="E509" s="20" t="s">
        <v>1358</v>
      </c>
      <c r="F509" s="20" t="s">
        <v>405</v>
      </c>
      <c r="H509" s="37">
        <f t="shared" si="15"/>
        <v>107460</v>
      </c>
      <c r="I509" s="37">
        <f>Table1[[#This Row],[Disc]]-(Table1[[#This Row],[Disc]]*30%)</f>
        <v>75222</v>
      </c>
      <c r="J509" s="29">
        <f>Table1[[#This Row],[Hpp1]]</f>
        <v>75222</v>
      </c>
      <c r="K509" s="21" t="s">
        <v>1394</v>
      </c>
    </row>
    <row r="510" spans="1:11" ht="14.25" x14ac:dyDescent="0.2">
      <c r="A510" s="36" t="s">
        <v>720</v>
      </c>
      <c r="B510" s="36" t="s">
        <v>721</v>
      </c>
      <c r="C510" s="32">
        <v>231000</v>
      </c>
      <c r="D510" s="20" t="s">
        <v>1376</v>
      </c>
      <c r="E510" s="20" t="s">
        <v>1335</v>
      </c>
      <c r="F510" s="20" t="s">
        <v>405</v>
      </c>
      <c r="H510" s="37">
        <f t="shared" si="15"/>
        <v>124740</v>
      </c>
      <c r="I510" s="37">
        <f>Table1[[#This Row],[Disc]]-(Table1[[#This Row],[Disc]]*30%)</f>
        <v>87318</v>
      </c>
      <c r="J510" s="29">
        <f>Table1[[#This Row],[Hpp1]]</f>
        <v>87318</v>
      </c>
      <c r="K510" s="21" t="s">
        <v>1394</v>
      </c>
    </row>
    <row r="511" spans="1:11" ht="14.25" x14ac:dyDescent="0.2">
      <c r="A511" s="36" t="s">
        <v>722</v>
      </c>
      <c r="B511" s="36" t="s">
        <v>723</v>
      </c>
      <c r="C511" s="32">
        <v>205000</v>
      </c>
      <c r="D511" s="20" t="s">
        <v>1376</v>
      </c>
      <c r="E511" s="20" t="s">
        <v>1358</v>
      </c>
      <c r="F511" s="20" t="s">
        <v>405</v>
      </c>
      <c r="H511" s="37">
        <f t="shared" si="15"/>
        <v>110700</v>
      </c>
      <c r="I511" s="37">
        <f>Table1[[#This Row],[Disc]]-(Table1[[#This Row],[Disc]]*30%)</f>
        <v>77490</v>
      </c>
      <c r="J511" s="29">
        <f>Table1[[#This Row],[Hpp1]]</f>
        <v>77490</v>
      </c>
      <c r="K511" s="21" t="s">
        <v>1394</v>
      </c>
    </row>
    <row r="512" spans="1:11" ht="14.25" x14ac:dyDescent="0.2">
      <c r="A512" s="36" t="s">
        <v>724</v>
      </c>
      <c r="B512" s="36" t="s">
        <v>725</v>
      </c>
      <c r="C512" s="32">
        <v>167000</v>
      </c>
      <c r="D512" s="20" t="s">
        <v>435</v>
      </c>
      <c r="E512" s="20" t="s">
        <v>436</v>
      </c>
      <c r="F512" s="20" t="s">
        <v>406</v>
      </c>
      <c r="H512" s="37">
        <f t="shared" si="15"/>
        <v>90180</v>
      </c>
      <c r="I512" s="37">
        <f>Table1[[#This Row],[Disc]]-(Table1[[#This Row],[Disc]]*30%)</f>
        <v>63126</v>
      </c>
      <c r="J512" s="29">
        <f>Table1[[#This Row],[Hpp1]]</f>
        <v>63126</v>
      </c>
      <c r="K512" s="21" t="s">
        <v>1394</v>
      </c>
    </row>
    <row r="513" spans="1:11" ht="14.25" x14ac:dyDescent="0.2">
      <c r="A513" s="36" t="s">
        <v>726</v>
      </c>
      <c r="B513" s="36" t="s">
        <v>727</v>
      </c>
      <c r="C513" s="32">
        <v>167000</v>
      </c>
      <c r="D513" s="20" t="s">
        <v>435</v>
      </c>
      <c r="E513" s="20" t="s">
        <v>436</v>
      </c>
      <c r="F513" s="20" t="s">
        <v>406</v>
      </c>
      <c r="H513" s="37">
        <f t="shared" si="15"/>
        <v>90180</v>
      </c>
      <c r="I513" s="37">
        <f>Table1[[#This Row],[Disc]]-(Table1[[#This Row],[Disc]]*30%)</f>
        <v>63126</v>
      </c>
      <c r="J513" s="29">
        <f>Table1[[#This Row],[Hpp1]]</f>
        <v>63126</v>
      </c>
      <c r="K513" s="21" t="s">
        <v>1394</v>
      </c>
    </row>
    <row r="514" spans="1:11" ht="14.25" x14ac:dyDescent="0.2">
      <c r="A514" s="36" t="s">
        <v>728</v>
      </c>
      <c r="B514" s="36" t="s">
        <v>729</v>
      </c>
      <c r="C514" s="32">
        <v>169000</v>
      </c>
      <c r="D514" s="20" t="s">
        <v>435</v>
      </c>
      <c r="E514" s="20" t="s">
        <v>436</v>
      </c>
      <c r="F514" s="20" t="s">
        <v>406</v>
      </c>
      <c r="H514" s="37">
        <f t="shared" si="15"/>
        <v>91260</v>
      </c>
      <c r="I514" s="37">
        <f>Table1[[#This Row],[Disc]]-(Table1[[#This Row],[Disc]]*30%)</f>
        <v>63882</v>
      </c>
      <c r="J514" s="29">
        <f>Table1[[#This Row],[Hpp1]]</f>
        <v>63882</v>
      </c>
      <c r="K514" s="21" t="s">
        <v>1394</v>
      </c>
    </row>
    <row r="515" spans="1:11" ht="14.25" x14ac:dyDescent="0.2">
      <c r="A515" s="36" t="s">
        <v>730</v>
      </c>
      <c r="B515" s="36" t="s">
        <v>731</v>
      </c>
      <c r="C515" s="32">
        <v>169000</v>
      </c>
      <c r="D515" s="20" t="s">
        <v>435</v>
      </c>
      <c r="E515" s="20" t="s">
        <v>436</v>
      </c>
      <c r="F515" s="20" t="s">
        <v>406</v>
      </c>
      <c r="H515" s="37">
        <f t="shared" si="15"/>
        <v>91260</v>
      </c>
      <c r="I515" s="37">
        <f>Table1[[#This Row],[Disc]]-(Table1[[#This Row],[Disc]]*30%)</f>
        <v>63882</v>
      </c>
      <c r="J515" s="29">
        <f>Table1[[#This Row],[Hpp1]]</f>
        <v>63882</v>
      </c>
      <c r="K515" s="21" t="s">
        <v>1394</v>
      </c>
    </row>
    <row r="516" spans="1:11" ht="14.25" x14ac:dyDescent="0.2">
      <c r="A516" s="36" t="s">
        <v>732</v>
      </c>
      <c r="B516" s="36" t="s">
        <v>733</v>
      </c>
      <c r="C516" s="32">
        <v>234000</v>
      </c>
      <c r="D516" s="20" t="s">
        <v>1377</v>
      </c>
      <c r="E516" s="20" t="s">
        <v>436</v>
      </c>
      <c r="F516" s="20" t="s">
        <v>405</v>
      </c>
      <c r="H516" s="37">
        <f t="shared" si="15"/>
        <v>126360</v>
      </c>
      <c r="I516" s="37">
        <f>Table1[[#This Row],[Disc]]-(Table1[[#This Row],[Disc]]*30%)</f>
        <v>88452</v>
      </c>
      <c r="J516" s="29">
        <f>Table1[[#This Row],[Hpp1]]</f>
        <v>88452</v>
      </c>
      <c r="K516" s="21" t="s">
        <v>1394</v>
      </c>
    </row>
    <row r="517" spans="1:11" ht="14.25" x14ac:dyDescent="0.2">
      <c r="A517" s="36" t="s">
        <v>734</v>
      </c>
      <c r="B517" s="36" t="s">
        <v>735</v>
      </c>
      <c r="C517" s="32">
        <v>234000</v>
      </c>
      <c r="D517" s="20" t="s">
        <v>1377</v>
      </c>
      <c r="E517" s="20" t="s">
        <v>436</v>
      </c>
      <c r="F517" s="20" t="s">
        <v>405</v>
      </c>
      <c r="H517" s="37">
        <f t="shared" si="15"/>
        <v>126360</v>
      </c>
      <c r="I517" s="37">
        <f>Table1[[#This Row],[Disc]]-(Table1[[#This Row],[Disc]]*30%)</f>
        <v>88452</v>
      </c>
      <c r="J517" s="29">
        <f>Table1[[#This Row],[Hpp1]]</f>
        <v>88452</v>
      </c>
      <c r="K517" s="21" t="s">
        <v>1394</v>
      </c>
    </row>
    <row r="518" spans="1:11" ht="14.25" x14ac:dyDescent="0.2">
      <c r="A518" s="36" t="s">
        <v>736</v>
      </c>
      <c r="B518" s="36" t="s">
        <v>737</v>
      </c>
      <c r="C518" s="32">
        <v>199000</v>
      </c>
      <c r="D518" s="20" t="s">
        <v>1377</v>
      </c>
      <c r="E518" s="20" t="s">
        <v>436</v>
      </c>
      <c r="F518" s="20" t="s">
        <v>405</v>
      </c>
      <c r="H518" s="37">
        <f t="shared" si="15"/>
        <v>107460</v>
      </c>
      <c r="I518" s="37">
        <f>Table1[[#This Row],[Disc]]-(Table1[[#This Row],[Disc]]*30%)</f>
        <v>75222</v>
      </c>
      <c r="J518" s="29">
        <f>Table1[[#This Row],[Hpp1]]</f>
        <v>75222</v>
      </c>
      <c r="K518" s="21" t="s">
        <v>1394</v>
      </c>
    </row>
    <row r="519" spans="1:11" ht="14.25" x14ac:dyDescent="0.2">
      <c r="A519" s="36" t="s">
        <v>738</v>
      </c>
      <c r="B519" s="36" t="s">
        <v>739</v>
      </c>
      <c r="C519" s="32">
        <v>233000</v>
      </c>
      <c r="D519" s="20" t="s">
        <v>1377</v>
      </c>
      <c r="E519" s="20" t="s">
        <v>436</v>
      </c>
      <c r="F519" s="20" t="s">
        <v>405</v>
      </c>
      <c r="H519" s="37">
        <f t="shared" si="15"/>
        <v>125820</v>
      </c>
      <c r="I519" s="37">
        <f>Table1[[#This Row],[Disc]]-(Table1[[#This Row],[Disc]]*30%)</f>
        <v>88074</v>
      </c>
      <c r="J519" s="29">
        <f>Table1[[#This Row],[Hpp1]]</f>
        <v>88074</v>
      </c>
      <c r="K519" s="21" t="s">
        <v>1394</v>
      </c>
    </row>
    <row r="520" spans="1:11" ht="14.25" x14ac:dyDescent="0.2">
      <c r="A520" s="36" t="s">
        <v>740</v>
      </c>
      <c r="B520" s="36" t="s">
        <v>741</v>
      </c>
      <c r="C520" s="32">
        <v>233000</v>
      </c>
      <c r="D520" s="20" t="s">
        <v>1377</v>
      </c>
      <c r="E520" s="20" t="s">
        <v>436</v>
      </c>
      <c r="F520" s="20" t="s">
        <v>405</v>
      </c>
      <c r="H520" s="37">
        <f t="shared" si="15"/>
        <v>125820</v>
      </c>
      <c r="I520" s="37">
        <f>Table1[[#This Row],[Disc]]-(Table1[[#This Row],[Disc]]*30%)</f>
        <v>88074</v>
      </c>
      <c r="J520" s="29">
        <f>Table1[[#This Row],[Hpp1]]</f>
        <v>88074</v>
      </c>
      <c r="K520" s="21" t="s">
        <v>1394</v>
      </c>
    </row>
    <row r="521" spans="1:11" ht="14.25" x14ac:dyDescent="0.2">
      <c r="A521" s="36" t="s">
        <v>742</v>
      </c>
      <c r="B521" s="36" t="s">
        <v>743</v>
      </c>
      <c r="C521" s="32">
        <v>233000</v>
      </c>
      <c r="D521" s="20" t="s">
        <v>1377</v>
      </c>
      <c r="E521" s="20" t="s">
        <v>436</v>
      </c>
      <c r="F521" s="20" t="s">
        <v>405</v>
      </c>
      <c r="H521" s="37">
        <f t="shared" si="15"/>
        <v>125820</v>
      </c>
      <c r="I521" s="37">
        <f>Table1[[#This Row],[Disc]]-(Table1[[#This Row],[Disc]]*30%)</f>
        <v>88074</v>
      </c>
      <c r="J521" s="29">
        <f>Table1[[#This Row],[Hpp1]]</f>
        <v>88074</v>
      </c>
      <c r="K521" s="21" t="s">
        <v>1394</v>
      </c>
    </row>
    <row r="522" spans="1:11" ht="14.25" x14ac:dyDescent="0.2">
      <c r="A522" s="36" t="s">
        <v>744</v>
      </c>
      <c r="B522" s="36" t="s">
        <v>745</v>
      </c>
      <c r="C522" s="32">
        <v>193000</v>
      </c>
      <c r="D522" s="20" t="s">
        <v>1378</v>
      </c>
      <c r="E522" s="20" t="s">
        <v>1345</v>
      </c>
      <c r="F522" s="20" t="s">
        <v>406</v>
      </c>
      <c r="H522" s="37">
        <f t="shared" ref="H522:H585" si="16">C522-(C522*46%)</f>
        <v>104220</v>
      </c>
      <c r="I522" s="37">
        <f>Table1[[#This Row],[Disc]]-(Table1[[#This Row],[Disc]]*30%)</f>
        <v>72954</v>
      </c>
      <c r="J522" s="29">
        <f>Table1[[#This Row],[Hpp1]]</f>
        <v>72954</v>
      </c>
      <c r="K522" s="21" t="s">
        <v>1394</v>
      </c>
    </row>
    <row r="523" spans="1:11" ht="14.25" x14ac:dyDescent="0.2">
      <c r="A523" s="36" t="s">
        <v>746</v>
      </c>
      <c r="B523" s="36" t="s">
        <v>747</v>
      </c>
      <c r="C523" s="32">
        <v>248000</v>
      </c>
      <c r="D523" s="20" t="s">
        <v>1378</v>
      </c>
      <c r="E523" s="20" t="s">
        <v>1347</v>
      </c>
      <c r="F523" s="20" t="s">
        <v>406</v>
      </c>
      <c r="H523" s="37">
        <f t="shared" si="16"/>
        <v>133920</v>
      </c>
      <c r="I523" s="37">
        <f>Table1[[#This Row],[Disc]]-(Table1[[#This Row],[Disc]]*30%)</f>
        <v>93744</v>
      </c>
      <c r="J523" s="29">
        <f>Table1[[#This Row],[Hpp1]]</f>
        <v>93744</v>
      </c>
      <c r="K523" s="21" t="s">
        <v>1394</v>
      </c>
    </row>
    <row r="524" spans="1:11" ht="14.25" x14ac:dyDescent="0.2">
      <c r="A524" s="36" t="s">
        <v>748</v>
      </c>
      <c r="B524" s="36" t="s">
        <v>749</v>
      </c>
      <c r="C524" s="32">
        <v>192000</v>
      </c>
      <c r="D524" s="20" t="s">
        <v>1378</v>
      </c>
      <c r="E524" s="20" t="s">
        <v>436</v>
      </c>
      <c r="F524" s="20" t="s">
        <v>406</v>
      </c>
      <c r="H524" s="37">
        <f t="shared" si="16"/>
        <v>103680</v>
      </c>
      <c r="I524" s="37">
        <f>Table1[[#This Row],[Disc]]-(Table1[[#This Row],[Disc]]*30%)</f>
        <v>72576</v>
      </c>
      <c r="J524" s="29">
        <f>Table1[[#This Row],[Hpp1]]</f>
        <v>72576</v>
      </c>
      <c r="K524" s="21" t="s">
        <v>1394</v>
      </c>
    </row>
    <row r="525" spans="1:11" ht="14.25" x14ac:dyDescent="0.2">
      <c r="A525" s="36" t="s">
        <v>750</v>
      </c>
      <c r="B525" s="36" t="s">
        <v>751</v>
      </c>
      <c r="C525" s="32">
        <v>169000</v>
      </c>
      <c r="D525" s="20" t="s">
        <v>1378</v>
      </c>
      <c r="E525" s="20" t="s">
        <v>1339</v>
      </c>
      <c r="F525" s="20" t="s">
        <v>406</v>
      </c>
      <c r="H525" s="37">
        <f t="shared" si="16"/>
        <v>91260</v>
      </c>
      <c r="I525" s="37">
        <f>Table1[[#This Row],[Disc]]-(Table1[[#This Row],[Disc]]*30%)</f>
        <v>63882</v>
      </c>
      <c r="J525" s="29">
        <f>Table1[[#This Row],[Hpp1]]</f>
        <v>63882</v>
      </c>
      <c r="K525" s="21" t="s">
        <v>1394</v>
      </c>
    </row>
    <row r="526" spans="1:11" ht="14.25" x14ac:dyDescent="0.2">
      <c r="A526" s="36" t="s">
        <v>752</v>
      </c>
      <c r="B526" s="36" t="s">
        <v>753</v>
      </c>
      <c r="C526" s="32">
        <v>283000</v>
      </c>
      <c r="D526" s="20" t="s">
        <v>1378</v>
      </c>
      <c r="E526" s="20" t="s">
        <v>436</v>
      </c>
      <c r="F526" s="20" t="s">
        <v>406</v>
      </c>
      <c r="H526" s="37">
        <f t="shared" si="16"/>
        <v>152820</v>
      </c>
      <c r="I526" s="37">
        <f>Table1[[#This Row],[Disc]]-(Table1[[#This Row],[Disc]]*30%)</f>
        <v>106974</v>
      </c>
      <c r="J526" s="29">
        <f>Table1[[#This Row],[Hpp1]]</f>
        <v>106974</v>
      </c>
      <c r="K526" s="21" t="s">
        <v>1394</v>
      </c>
    </row>
    <row r="527" spans="1:11" ht="14.25" x14ac:dyDescent="0.2">
      <c r="A527" s="36" t="s">
        <v>754</v>
      </c>
      <c r="B527" s="36" t="s">
        <v>755</v>
      </c>
      <c r="C527" s="32">
        <v>193000</v>
      </c>
      <c r="D527" s="20" t="s">
        <v>1378</v>
      </c>
      <c r="E527" s="20" t="s">
        <v>436</v>
      </c>
      <c r="F527" s="20" t="s">
        <v>406</v>
      </c>
      <c r="H527" s="37">
        <f t="shared" si="16"/>
        <v>104220</v>
      </c>
      <c r="I527" s="37">
        <f>Table1[[#This Row],[Disc]]-(Table1[[#This Row],[Disc]]*30%)</f>
        <v>72954</v>
      </c>
      <c r="J527" s="29">
        <f>Table1[[#This Row],[Hpp1]]</f>
        <v>72954</v>
      </c>
      <c r="K527" s="21" t="s">
        <v>1394</v>
      </c>
    </row>
    <row r="528" spans="1:11" ht="14.25" x14ac:dyDescent="0.2">
      <c r="A528" s="36" t="s">
        <v>756</v>
      </c>
      <c r="B528" s="36" t="s">
        <v>757</v>
      </c>
      <c r="C528" s="32">
        <v>243000</v>
      </c>
      <c r="D528" s="20" t="s">
        <v>1378</v>
      </c>
      <c r="E528" s="20" t="s">
        <v>436</v>
      </c>
      <c r="F528" s="20" t="s">
        <v>406</v>
      </c>
      <c r="H528" s="37">
        <f t="shared" si="16"/>
        <v>131220</v>
      </c>
      <c r="I528" s="37">
        <f>Table1[[#This Row],[Disc]]-(Table1[[#This Row],[Disc]]*30%)</f>
        <v>91854</v>
      </c>
      <c r="J528" s="29">
        <f>Table1[[#This Row],[Hpp1]]</f>
        <v>91854</v>
      </c>
      <c r="K528" s="21" t="s">
        <v>1394</v>
      </c>
    </row>
    <row r="529" spans="1:11" ht="14.25" x14ac:dyDescent="0.2">
      <c r="A529" s="36" t="s">
        <v>758</v>
      </c>
      <c r="B529" s="36" t="s">
        <v>759</v>
      </c>
      <c r="C529" s="32">
        <v>166000</v>
      </c>
      <c r="D529" s="20" t="s">
        <v>1378</v>
      </c>
      <c r="E529" s="20" t="s">
        <v>1349</v>
      </c>
      <c r="F529" s="20" t="s">
        <v>406</v>
      </c>
      <c r="H529" s="37">
        <f t="shared" si="16"/>
        <v>89640</v>
      </c>
      <c r="I529" s="37">
        <f>Table1[[#This Row],[Disc]]-(Table1[[#This Row],[Disc]]*30%)</f>
        <v>62748</v>
      </c>
      <c r="J529" s="29">
        <f>Table1[[#This Row],[Hpp1]]</f>
        <v>62748</v>
      </c>
      <c r="K529" s="21" t="s">
        <v>1394</v>
      </c>
    </row>
    <row r="530" spans="1:11" ht="14.25" x14ac:dyDescent="0.2">
      <c r="A530" s="36" t="s">
        <v>760</v>
      </c>
      <c r="B530" s="36" t="s">
        <v>761</v>
      </c>
      <c r="C530" s="32">
        <v>142000</v>
      </c>
      <c r="D530" s="20" t="s">
        <v>1378</v>
      </c>
      <c r="E530" s="20" t="s">
        <v>436</v>
      </c>
      <c r="F530" s="20" t="s">
        <v>406</v>
      </c>
      <c r="H530" s="37">
        <f t="shared" si="16"/>
        <v>76680</v>
      </c>
      <c r="I530" s="37">
        <f>Table1[[#This Row],[Disc]]-(Table1[[#This Row],[Disc]]*30%)</f>
        <v>53676</v>
      </c>
      <c r="J530" s="29">
        <f>Table1[[#This Row],[Hpp1]]</f>
        <v>53676</v>
      </c>
      <c r="K530" s="21" t="s">
        <v>1394</v>
      </c>
    </row>
    <row r="531" spans="1:11" ht="14.25" x14ac:dyDescent="0.2">
      <c r="A531" s="36" t="s">
        <v>762</v>
      </c>
      <c r="B531" s="36" t="s">
        <v>763</v>
      </c>
      <c r="C531" s="32">
        <v>160000</v>
      </c>
      <c r="D531" s="20" t="s">
        <v>435</v>
      </c>
      <c r="E531" s="20" t="s">
        <v>1338</v>
      </c>
      <c r="F531" s="20" t="s">
        <v>406</v>
      </c>
      <c r="H531" s="37">
        <f t="shared" si="16"/>
        <v>86400</v>
      </c>
      <c r="I531" s="37">
        <f>Table1[[#This Row],[Disc]]-(Table1[[#This Row],[Disc]]*30%)</f>
        <v>60480</v>
      </c>
      <c r="J531" s="29">
        <f>Table1[[#This Row],[Hpp1]]</f>
        <v>60480</v>
      </c>
      <c r="K531" s="21" t="s">
        <v>1394</v>
      </c>
    </row>
    <row r="532" spans="1:11" ht="14.25" x14ac:dyDescent="0.2">
      <c r="A532" s="36" t="s">
        <v>764</v>
      </c>
      <c r="B532" s="36" t="s">
        <v>765</v>
      </c>
      <c r="C532" s="32">
        <v>186000</v>
      </c>
      <c r="D532" s="20" t="s">
        <v>435</v>
      </c>
      <c r="E532" s="20" t="s">
        <v>1340</v>
      </c>
      <c r="F532" s="20" t="s">
        <v>406</v>
      </c>
      <c r="H532" s="37">
        <f t="shared" si="16"/>
        <v>100440</v>
      </c>
      <c r="I532" s="37">
        <f>Table1[[#This Row],[Disc]]-(Table1[[#This Row],[Disc]]*30%)</f>
        <v>70308</v>
      </c>
      <c r="J532" s="29">
        <f>Table1[[#This Row],[Hpp1]]</f>
        <v>70308</v>
      </c>
      <c r="K532" s="21" t="s">
        <v>1394</v>
      </c>
    </row>
    <row r="533" spans="1:11" ht="14.25" x14ac:dyDescent="0.2">
      <c r="A533" s="36" t="s">
        <v>766</v>
      </c>
      <c r="B533" s="36" t="s">
        <v>767</v>
      </c>
      <c r="C533" s="32">
        <v>175900</v>
      </c>
      <c r="D533" s="20" t="s">
        <v>1379</v>
      </c>
      <c r="E533" s="20" t="s">
        <v>436</v>
      </c>
      <c r="F533" s="20" t="s">
        <v>406</v>
      </c>
      <c r="H533" s="37">
        <f t="shared" si="16"/>
        <v>94986</v>
      </c>
      <c r="I533" s="37">
        <f>Table1[[#This Row],[Disc]]-(Table1[[#This Row],[Disc]]*30%)</f>
        <v>66490.2</v>
      </c>
      <c r="J533" s="29">
        <f>Table1[[#This Row],[Hpp1]]</f>
        <v>66490.2</v>
      </c>
      <c r="K533" s="21" t="s">
        <v>1394</v>
      </c>
    </row>
    <row r="534" spans="1:11" ht="14.25" x14ac:dyDescent="0.2">
      <c r="A534" s="36" t="s">
        <v>768</v>
      </c>
      <c r="B534" s="36" t="s">
        <v>769</v>
      </c>
      <c r="C534" s="32">
        <v>186000</v>
      </c>
      <c r="D534" s="20" t="s">
        <v>1379</v>
      </c>
      <c r="E534" s="20" t="s">
        <v>436</v>
      </c>
      <c r="F534" s="20" t="s">
        <v>406</v>
      </c>
      <c r="H534" s="37">
        <f t="shared" si="16"/>
        <v>100440</v>
      </c>
      <c r="I534" s="37">
        <f>Table1[[#This Row],[Disc]]-(Table1[[#This Row],[Disc]]*30%)</f>
        <v>70308</v>
      </c>
      <c r="J534" s="29">
        <f>Table1[[#This Row],[Hpp1]]</f>
        <v>70308</v>
      </c>
      <c r="K534" s="21" t="s">
        <v>1394</v>
      </c>
    </row>
    <row r="535" spans="1:11" ht="14.25" x14ac:dyDescent="0.2">
      <c r="A535" s="36" t="s">
        <v>770</v>
      </c>
      <c r="B535" s="36" t="s">
        <v>771</v>
      </c>
      <c r="C535" s="32">
        <v>159000</v>
      </c>
      <c r="D535" s="20" t="s">
        <v>1379</v>
      </c>
      <c r="E535" s="21" t="s">
        <v>463</v>
      </c>
      <c r="F535" s="20" t="s">
        <v>406</v>
      </c>
      <c r="H535" s="37">
        <f t="shared" si="16"/>
        <v>85860</v>
      </c>
      <c r="I535" s="37">
        <f>Table1[[#This Row],[Disc]]-(Table1[[#This Row],[Disc]]*30%)</f>
        <v>60102</v>
      </c>
      <c r="J535" s="29">
        <f>Table1[[#This Row],[Hpp1]]</f>
        <v>60102</v>
      </c>
      <c r="K535" s="21" t="s">
        <v>1394</v>
      </c>
    </row>
    <row r="536" spans="1:11" ht="14.25" x14ac:dyDescent="0.2">
      <c r="A536" s="36" t="s">
        <v>772</v>
      </c>
      <c r="B536" s="36" t="s">
        <v>773</v>
      </c>
      <c r="C536" s="32">
        <v>171000</v>
      </c>
      <c r="D536" s="20" t="s">
        <v>1379</v>
      </c>
      <c r="E536" s="20" t="s">
        <v>436</v>
      </c>
      <c r="F536" s="20" t="s">
        <v>406</v>
      </c>
      <c r="H536" s="37">
        <f t="shared" si="16"/>
        <v>92340</v>
      </c>
      <c r="I536" s="37">
        <f>Table1[[#This Row],[Disc]]-(Table1[[#This Row],[Disc]]*30%)</f>
        <v>64638</v>
      </c>
      <c r="J536" s="29">
        <f>Table1[[#This Row],[Hpp1]]</f>
        <v>64638</v>
      </c>
      <c r="K536" s="21" t="s">
        <v>1394</v>
      </c>
    </row>
    <row r="537" spans="1:11" ht="14.25" x14ac:dyDescent="0.2">
      <c r="A537" s="36" t="s">
        <v>774</v>
      </c>
      <c r="B537" s="36" t="s">
        <v>775</v>
      </c>
      <c r="C537" s="32">
        <v>203000</v>
      </c>
      <c r="D537" s="20" t="s">
        <v>1379</v>
      </c>
      <c r="E537" s="20" t="s">
        <v>448</v>
      </c>
      <c r="F537" s="20" t="s">
        <v>406</v>
      </c>
      <c r="H537" s="37">
        <f t="shared" si="16"/>
        <v>109620</v>
      </c>
      <c r="I537" s="37">
        <f>Table1[[#This Row],[Disc]]-(Table1[[#This Row],[Disc]]*30%)</f>
        <v>76734</v>
      </c>
      <c r="J537" s="29">
        <f>Table1[[#This Row],[Hpp1]]</f>
        <v>76734</v>
      </c>
      <c r="K537" s="21" t="s">
        <v>1394</v>
      </c>
    </row>
    <row r="538" spans="1:11" ht="14.25" x14ac:dyDescent="0.2">
      <c r="A538" s="36" t="s">
        <v>776</v>
      </c>
      <c r="B538" s="36" t="s">
        <v>777</v>
      </c>
      <c r="C538" s="32">
        <v>190000</v>
      </c>
      <c r="D538" s="20" t="s">
        <v>1380</v>
      </c>
      <c r="E538" s="20" t="s">
        <v>436</v>
      </c>
      <c r="F538" s="20" t="s">
        <v>406</v>
      </c>
      <c r="H538" s="37">
        <f t="shared" si="16"/>
        <v>102600</v>
      </c>
      <c r="I538" s="37">
        <f>Table1[[#This Row],[Disc]]-(Table1[[#This Row],[Disc]]*30%)</f>
        <v>71820</v>
      </c>
      <c r="J538" s="29">
        <f>Table1[[#This Row],[Hpp1]]</f>
        <v>71820</v>
      </c>
      <c r="K538" s="21" t="s">
        <v>1394</v>
      </c>
    </row>
    <row r="539" spans="1:11" ht="14.25" x14ac:dyDescent="0.2">
      <c r="A539" s="36" t="s">
        <v>778</v>
      </c>
      <c r="B539" s="36" t="s">
        <v>779</v>
      </c>
      <c r="C539" s="32">
        <v>190000</v>
      </c>
      <c r="D539" s="20" t="s">
        <v>1379</v>
      </c>
      <c r="E539" s="20" t="s">
        <v>436</v>
      </c>
      <c r="F539" s="20" t="s">
        <v>406</v>
      </c>
      <c r="H539" s="37">
        <f t="shared" si="16"/>
        <v>102600</v>
      </c>
      <c r="I539" s="37">
        <f>Table1[[#This Row],[Disc]]-(Table1[[#This Row],[Disc]]*30%)</f>
        <v>71820</v>
      </c>
      <c r="J539" s="29">
        <f>Table1[[#This Row],[Hpp1]]</f>
        <v>71820</v>
      </c>
      <c r="K539" s="21" t="s">
        <v>1394</v>
      </c>
    </row>
    <row r="540" spans="1:11" ht="14.25" x14ac:dyDescent="0.2">
      <c r="A540" s="36" t="s">
        <v>780</v>
      </c>
      <c r="B540" s="36" t="s">
        <v>781</v>
      </c>
      <c r="C540" s="32">
        <v>220000</v>
      </c>
      <c r="D540" s="20" t="s">
        <v>1376</v>
      </c>
      <c r="E540" s="20" t="s">
        <v>1346</v>
      </c>
      <c r="F540" s="20" t="s">
        <v>405</v>
      </c>
      <c r="H540" s="37">
        <f t="shared" si="16"/>
        <v>118800</v>
      </c>
      <c r="I540" s="37">
        <f>Table1[[#This Row],[Disc]]-(Table1[[#This Row],[Disc]]*30%)</f>
        <v>83160</v>
      </c>
      <c r="J540" s="29">
        <f>Table1[[#This Row],[Hpp1]]</f>
        <v>83160</v>
      </c>
      <c r="K540" s="21" t="s">
        <v>1394</v>
      </c>
    </row>
    <row r="541" spans="1:11" ht="14.25" x14ac:dyDescent="0.2">
      <c r="A541" s="36" t="s">
        <v>782</v>
      </c>
      <c r="B541" s="36" t="s">
        <v>783</v>
      </c>
      <c r="C541" s="32">
        <v>205000</v>
      </c>
      <c r="D541" s="20" t="s">
        <v>1381</v>
      </c>
      <c r="E541" s="20" t="s">
        <v>1346</v>
      </c>
      <c r="F541" s="20" t="s">
        <v>406</v>
      </c>
      <c r="H541" s="37">
        <f t="shared" si="16"/>
        <v>110700</v>
      </c>
      <c r="I541" s="37">
        <f>Table1[[#This Row],[Disc]]-(Table1[[#This Row],[Disc]]*30%)</f>
        <v>77490</v>
      </c>
      <c r="J541" s="29">
        <f>Table1[[#This Row],[Hpp1]]</f>
        <v>77490</v>
      </c>
      <c r="K541" s="21" t="s">
        <v>1394</v>
      </c>
    </row>
    <row r="542" spans="1:11" ht="14.25" x14ac:dyDescent="0.2">
      <c r="A542" s="36" t="s">
        <v>784</v>
      </c>
      <c r="B542" s="36" t="s">
        <v>785</v>
      </c>
      <c r="C542" s="32">
        <v>220000</v>
      </c>
      <c r="D542" s="20" t="s">
        <v>1376</v>
      </c>
      <c r="E542" s="20" t="s">
        <v>1346</v>
      </c>
      <c r="F542" s="20" t="s">
        <v>405</v>
      </c>
      <c r="H542" s="37">
        <f t="shared" si="16"/>
        <v>118800</v>
      </c>
      <c r="I542" s="37">
        <f>Table1[[#This Row],[Disc]]-(Table1[[#This Row],[Disc]]*30%)</f>
        <v>83160</v>
      </c>
      <c r="J542" s="29">
        <f>Table1[[#This Row],[Hpp1]]</f>
        <v>83160</v>
      </c>
      <c r="K542" s="21" t="s">
        <v>1394</v>
      </c>
    </row>
    <row r="543" spans="1:11" ht="14.25" x14ac:dyDescent="0.2">
      <c r="A543" s="36" t="s">
        <v>786</v>
      </c>
      <c r="B543" s="36" t="s">
        <v>787</v>
      </c>
      <c r="C543" s="32">
        <v>255000</v>
      </c>
      <c r="D543" s="20" t="s">
        <v>1382</v>
      </c>
      <c r="E543" s="20" t="s">
        <v>449</v>
      </c>
      <c r="F543" s="20" t="s">
        <v>405</v>
      </c>
      <c r="H543" s="37">
        <f t="shared" si="16"/>
        <v>137700</v>
      </c>
      <c r="I543" s="37">
        <f>Table1[[#This Row],[Disc]]-(Table1[[#This Row],[Disc]]*30%)</f>
        <v>96390</v>
      </c>
      <c r="J543" s="29">
        <f>Table1[[#This Row],[Hpp1]]</f>
        <v>96390</v>
      </c>
      <c r="K543" s="21" t="s">
        <v>1394</v>
      </c>
    </row>
    <row r="544" spans="1:11" ht="14.25" x14ac:dyDescent="0.2">
      <c r="A544" s="36" t="s">
        <v>788</v>
      </c>
      <c r="B544" s="36" t="s">
        <v>789</v>
      </c>
      <c r="C544" s="32">
        <v>259000</v>
      </c>
      <c r="D544" s="20" t="s">
        <v>1382</v>
      </c>
      <c r="E544" s="20" t="s">
        <v>449</v>
      </c>
      <c r="F544" s="20" t="s">
        <v>405</v>
      </c>
      <c r="H544" s="37">
        <f t="shared" si="16"/>
        <v>139860</v>
      </c>
      <c r="I544" s="37">
        <f>Table1[[#This Row],[Disc]]-(Table1[[#This Row],[Disc]]*30%)</f>
        <v>97902</v>
      </c>
      <c r="J544" s="29">
        <f>Table1[[#This Row],[Hpp1]]</f>
        <v>97902</v>
      </c>
      <c r="K544" s="21" t="s">
        <v>1394</v>
      </c>
    </row>
    <row r="545" spans="1:11" ht="14.25" x14ac:dyDescent="0.2">
      <c r="A545" s="36" t="s">
        <v>790</v>
      </c>
      <c r="B545" s="36" t="s">
        <v>791</v>
      </c>
      <c r="C545" s="32">
        <v>305000</v>
      </c>
      <c r="D545" s="20" t="s">
        <v>1382</v>
      </c>
      <c r="E545" s="20" t="s">
        <v>449</v>
      </c>
      <c r="F545" s="20" t="s">
        <v>405</v>
      </c>
      <c r="H545" s="37">
        <f t="shared" si="16"/>
        <v>164700</v>
      </c>
      <c r="I545" s="37">
        <f>Table1[[#This Row],[Disc]]-(Table1[[#This Row],[Disc]]*30%)</f>
        <v>115290</v>
      </c>
      <c r="J545" s="29">
        <f>Table1[[#This Row],[Hpp1]]</f>
        <v>115290</v>
      </c>
      <c r="K545" s="21" t="s">
        <v>1394</v>
      </c>
    </row>
    <row r="546" spans="1:11" ht="14.25" x14ac:dyDescent="0.2">
      <c r="A546" s="36" t="s">
        <v>792</v>
      </c>
      <c r="B546" s="36" t="s">
        <v>793</v>
      </c>
      <c r="C546" s="32">
        <v>247000</v>
      </c>
      <c r="D546" s="20" t="s">
        <v>1382</v>
      </c>
      <c r="E546" s="20" t="s">
        <v>449</v>
      </c>
      <c r="F546" s="20" t="s">
        <v>405</v>
      </c>
      <c r="H546" s="37">
        <f t="shared" si="16"/>
        <v>133380</v>
      </c>
      <c r="I546" s="37">
        <f>Table1[[#This Row],[Disc]]-(Table1[[#This Row],[Disc]]*30%)</f>
        <v>93366</v>
      </c>
      <c r="J546" s="29">
        <f>Table1[[#This Row],[Hpp1]]</f>
        <v>93366</v>
      </c>
      <c r="K546" s="21" t="s">
        <v>1394</v>
      </c>
    </row>
    <row r="547" spans="1:11" ht="14.25" x14ac:dyDescent="0.2">
      <c r="A547" s="36" t="s">
        <v>794</v>
      </c>
      <c r="B547" s="36" t="s">
        <v>795</v>
      </c>
      <c r="C547" s="32">
        <v>265000</v>
      </c>
      <c r="D547" s="20" t="s">
        <v>1383</v>
      </c>
      <c r="E547" s="20" t="s">
        <v>449</v>
      </c>
      <c r="F547" s="20" t="s">
        <v>405</v>
      </c>
      <c r="H547" s="37">
        <f t="shared" si="16"/>
        <v>143100</v>
      </c>
      <c r="I547" s="37">
        <f>Table1[[#This Row],[Disc]]-(Table1[[#This Row],[Disc]]*30%)</f>
        <v>100170</v>
      </c>
      <c r="J547" s="29">
        <f>Table1[[#This Row],[Hpp1]]</f>
        <v>100170</v>
      </c>
      <c r="K547" s="21" t="s">
        <v>1394</v>
      </c>
    </row>
    <row r="548" spans="1:11" ht="14.25" x14ac:dyDescent="0.2">
      <c r="A548" s="36" t="s">
        <v>796</v>
      </c>
      <c r="B548" s="36" t="s">
        <v>797</v>
      </c>
      <c r="C548" s="32">
        <v>257000</v>
      </c>
      <c r="D548" s="20" t="s">
        <v>1383</v>
      </c>
      <c r="E548" s="20" t="s">
        <v>449</v>
      </c>
      <c r="F548" s="20" t="s">
        <v>405</v>
      </c>
      <c r="H548" s="37">
        <f t="shared" si="16"/>
        <v>138780</v>
      </c>
      <c r="I548" s="37">
        <f>Table1[[#This Row],[Disc]]-(Table1[[#This Row],[Disc]]*30%)</f>
        <v>97146</v>
      </c>
      <c r="J548" s="29">
        <f>Table1[[#This Row],[Hpp1]]</f>
        <v>97146</v>
      </c>
      <c r="K548" s="21" t="s">
        <v>1394</v>
      </c>
    </row>
    <row r="549" spans="1:11" ht="14.25" x14ac:dyDescent="0.2">
      <c r="A549" s="36" t="s">
        <v>798</v>
      </c>
      <c r="B549" s="36" t="s">
        <v>799</v>
      </c>
      <c r="C549" s="32">
        <v>257000</v>
      </c>
      <c r="D549" s="20" t="s">
        <v>1383</v>
      </c>
      <c r="E549" s="20" t="s">
        <v>450</v>
      </c>
      <c r="F549" s="20" t="s">
        <v>405</v>
      </c>
      <c r="H549" s="37">
        <f t="shared" si="16"/>
        <v>138780</v>
      </c>
      <c r="I549" s="37">
        <f>Table1[[#This Row],[Disc]]-(Table1[[#This Row],[Disc]]*30%)</f>
        <v>97146</v>
      </c>
      <c r="J549" s="29">
        <f>Table1[[#This Row],[Hpp1]]</f>
        <v>97146</v>
      </c>
      <c r="K549" s="21" t="s">
        <v>1394</v>
      </c>
    </row>
    <row r="550" spans="1:11" ht="14.25" x14ac:dyDescent="0.2">
      <c r="A550" s="36" t="s">
        <v>800</v>
      </c>
      <c r="B550" s="36" t="s">
        <v>801</v>
      </c>
      <c r="C550" s="32">
        <v>303000</v>
      </c>
      <c r="D550" s="20" t="s">
        <v>1383</v>
      </c>
      <c r="E550" s="20" t="s">
        <v>449</v>
      </c>
      <c r="F550" s="20" t="s">
        <v>405</v>
      </c>
      <c r="H550" s="37">
        <f t="shared" si="16"/>
        <v>163620</v>
      </c>
      <c r="I550" s="37">
        <f>Table1[[#This Row],[Disc]]-(Table1[[#This Row],[Disc]]*30%)</f>
        <v>114534</v>
      </c>
      <c r="J550" s="29">
        <f>Table1[[#This Row],[Hpp1]]</f>
        <v>114534</v>
      </c>
      <c r="K550" s="21" t="s">
        <v>1394</v>
      </c>
    </row>
    <row r="551" spans="1:11" ht="14.25" x14ac:dyDescent="0.2">
      <c r="A551" s="36" t="s">
        <v>802</v>
      </c>
      <c r="B551" s="36" t="s">
        <v>803</v>
      </c>
      <c r="C551" s="32">
        <v>259000</v>
      </c>
      <c r="D551" s="20" t="s">
        <v>1382</v>
      </c>
      <c r="E551" s="20" t="s">
        <v>449</v>
      </c>
      <c r="F551" s="20" t="s">
        <v>405</v>
      </c>
      <c r="H551" s="37">
        <f t="shared" si="16"/>
        <v>139860</v>
      </c>
      <c r="I551" s="37">
        <f>Table1[[#This Row],[Disc]]-(Table1[[#This Row],[Disc]]*30%)</f>
        <v>97902</v>
      </c>
      <c r="J551" s="29">
        <f>Table1[[#This Row],[Hpp1]]</f>
        <v>97902</v>
      </c>
      <c r="K551" s="21" t="s">
        <v>1394</v>
      </c>
    </row>
    <row r="552" spans="1:11" ht="14.25" x14ac:dyDescent="0.2">
      <c r="A552" s="36" t="s">
        <v>804</v>
      </c>
      <c r="B552" s="36" t="s">
        <v>805</v>
      </c>
      <c r="C552" s="32">
        <v>259900</v>
      </c>
      <c r="D552" s="20" t="s">
        <v>1383</v>
      </c>
      <c r="E552" s="20" t="s">
        <v>1367</v>
      </c>
      <c r="F552" s="20" t="s">
        <v>405</v>
      </c>
      <c r="H552" s="37">
        <f t="shared" si="16"/>
        <v>140346</v>
      </c>
      <c r="I552" s="37">
        <f>Table1[[#This Row],[Disc]]-(Table1[[#This Row],[Disc]]*30%)</f>
        <v>98242.200000000012</v>
      </c>
      <c r="J552" s="29">
        <f>Table1[[#This Row],[Hpp1]]</f>
        <v>98242.200000000012</v>
      </c>
      <c r="K552" s="21" t="s">
        <v>1394</v>
      </c>
    </row>
    <row r="553" spans="1:11" ht="14.25" x14ac:dyDescent="0.2">
      <c r="A553" s="36" t="s">
        <v>806</v>
      </c>
      <c r="B553" s="36" t="s">
        <v>807</v>
      </c>
      <c r="C553" s="32">
        <v>229000</v>
      </c>
      <c r="D553" s="20" t="s">
        <v>1382</v>
      </c>
      <c r="E553" s="20" t="s">
        <v>448</v>
      </c>
      <c r="F553" s="20" t="s">
        <v>405</v>
      </c>
      <c r="H553" s="37">
        <f t="shared" si="16"/>
        <v>123660</v>
      </c>
      <c r="I553" s="37">
        <f>Table1[[#This Row],[Disc]]-(Table1[[#This Row],[Disc]]*30%)</f>
        <v>86562</v>
      </c>
      <c r="J553" s="29">
        <f>Table1[[#This Row],[Hpp1]]</f>
        <v>86562</v>
      </c>
      <c r="K553" s="21" t="s">
        <v>1394</v>
      </c>
    </row>
    <row r="554" spans="1:11" ht="14.25" x14ac:dyDescent="0.2">
      <c r="A554" s="36" t="s">
        <v>808</v>
      </c>
      <c r="B554" s="36" t="s">
        <v>809</v>
      </c>
      <c r="C554" s="32">
        <v>247500</v>
      </c>
      <c r="D554" s="20" t="s">
        <v>1383</v>
      </c>
      <c r="E554" s="20" t="s">
        <v>454</v>
      </c>
      <c r="F554" s="20" t="s">
        <v>405</v>
      </c>
      <c r="H554" s="37">
        <f t="shared" si="16"/>
        <v>133650</v>
      </c>
      <c r="I554" s="37">
        <f>Table1[[#This Row],[Disc]]-(Table1[[#This Row],[Disc]]*30%)</f>
        <v>93555</v>
      </c>
      <c r="J554" s="29">
        <f>Table1[[#This Row],[Hpp1]]</f>
        <v>93555</v>
      </c>
      <c r="K554" s="21" t="s">
        <v>1394</v>
      </c>
    </row>
    <row r="555" spans="1:11" ht="14.25" x14ac:dyDescent="0.2">
      <c r="A555" s="36" t="s">
        <v>810</v>
      </c>
      <c r="B555" s="36" t="s">
        <v>811</v>
      </c>
      <c r="C555" s="32">
        <v>273000</v>
      </c>
      <c r="D555" s="20" t="s">
        <v>1383</v>
      </c>
      <c r="E555" s="20" t="s">
        <v>448</v>
      </c>
      <c r="F555" s="20" t="s">
        <v>405</v>
      </c>
      <c r="H555" s="37">
        <f t="shared" si="16"/>
        <v>147420</v>
      </c>
      <c r="I555" s="37">
        <f>Table1[[#This Row],[Disc]]-(Table1[[#This Row],[Disc]]*30%)</f>
        <v>103194</v>
      </c>
      <c r="J555" s="29">
        <f>Table1[[#This Row],[Hpp1]]</f>
        <v>103194</v>
      </c>
      <c r="K555" s="21" t="s">
        <v>1394</v>
      </c>
    </row>
    <row r="556" spans="1:11" ht="14.25" x14ac:dyDescent="0.2">
      <c r="A556" s="36" t="s">
        <v>812</v>
      </c>
      <c r="B556" s="36" t="s">
        <v>813</v>
      </c>
      <c r="C556" s="32">
        <v>298000</v>
      </c>
      <c r="D556" s="20" t="s">
        <v>1383</v>
      </c>
      <c r="E556" s="20" t="s">
        <v>454</v>
      </c>
      <c r="F556" s="20" t="s">
        <v>405</v>
      </c>
      <c r="H556" s="37">
        <f t="shared" si="16"/>
        <v>160920</v>
      </c>
      <c r="I556" s="37">
        <f>Table1[[#This Row],[Disc]]-(Table1[[#This Row],[Disc]]*30%)</f>
        <v>112644</v>
      </c>
      <c r="J556" s="29">
        <f>Table1[[#This Row],[Hpp1]]</f>
        <v>112644</v>
      </c>
      <c r="K556" s="21" t="s">
        <v>1394</v>
      </c>
    </row>
    <row r="557" spans="1:11" ht="14.25" x14ac:dyDescent="0.2">
      <c r="A557" s="36" t="s">
        <v>814</v>
      </c>
      <c r="B557" s="36" t="s">
        <v>815</v>
      </c>
      <c r="C557" s="32">
        <v>257000</v>
      </c>
      <c r="D557" s="20" t="s">
        <v>1383</v>
      </c>
      <c r="E557" s="20" t="s">
        <v>449</v>
      </c>
      <c r="F557" s="20" t="s">
        <v>405</v>
      </c>
      <c r="H557" s="37">
        <f t="shared" si="16"/>
        <v>138780</v>
      </c>
      <c r="I557" s="37">
        <f>Table1[[#This Row],[Disc]]-(Table1[[#This Row],[Disc]]*30%)</f>
        <v>97146</v>
      </c>
      <c r="J557" s="29">
        <f>Table1[[#This Row],[Hpp1]]</f>
        <v>97146</v>
      </c>
      <c r="K557" s="21" t="s">
        <v>1394</v>
      </c>
    </row>
    <row r="558" spans="1:11" ht="14.25" x14ac:dyDescent="0.2">
      <c r="A558" s="36" t="s">
        <v>816</v>
      </c>
      <c r="B558" s="36" t="s">
        <v>817</v>
      </c>
      <c r="C558" s="32">
        <v>254000</v>
      </c>
      <c r="D558" s="20" t="s">
        <v>1383</v>
      </c>
      <c r="E558" s="20" t="s">
        <v>454</v>
      </c>
      <c r="F558" s="20" t="s">
        <v>405</v>
      </c>
      <c r="H558" s="37">
        <f t="shared" si="16"/>
        <v>137160</v>
      </c>
      <c r="I558" s="37">
        <f>Table1[[#This Row],[Disc]]-(Table1[[#This Row],[Disc]]*30%)</f>
        <v>96012</v>
      </c>
      <c r="J558" s="29">
        <f>Table1[[#This Row],[Hpp1]]</f>
        <v>96012</v>
      </c>
      <c r="K558" s="21" t="s">
        <v>1394</v>
      </c>
    </row>
    <row r="559" spans="1:11" ht="14.25" x14ac:dyDescent="0.2">
      <c r="A559" s="36" t="s">
        <v>818</v>
      </c>
      <c r="B559" s="36" t="s">
        <v>819</v>
      </c>
      <c r="C559" s="32">
        <v>296000</v>
      </c>
      <c r="D559" s="20" t="s">
        <v>1383</v>
      </c>
      <c r="E559" s="20" t="s">
        <v>1372</v>
      </c>
      <c r="F559" s="20" t="s">
        <v>405</v>
      </c>
      <c r="H559" s="37">
        <f t="shared" si="16"/>
        <v>159840</v>
      </c>
      <c r="I559" s="37">
        <f>Table1[[#This Row],[Disc]]-(Table1[[#This Row],[Disc]]*30%)</f>
        <v>111888</v>
      </c>
      <c r="J559" s="29">
        <f>Table1[[#This Row],[Hpp1]]</f>
        <v>111888</v>
      </c>
      <c r="K559" s="21" t="s">
        <v>1394</v>
      </c>
    </row>
    <row r="560" spans="1:11" ht="14.25" x14ac:dyDescent="0.2">
      <c r="A560" s="36" t="s">
        <v>820</v>
      </c>
      <c r="B560" s="36" t="s">
        <v>821</v>
      </c>
      <c r="C560" s="32">
        <v>253000</v>
      </c>
      <c r="D560" s="20" t="s">
        <v>1383</v>
      </c>
      <c r="E560" s="20" t="s">
        <v>454</v>
      </c>
      <c r="F560" s="20" t="s">
        <v>405</v>
      </c>
      <c r="H560" s="37">
        <f t="shared" si="16"/>
        <v>136620</v>
      </c>
      <c r="I560" s="37">
        <f>Table1[[#This Row],[Disc]]-(Table1[[#This Row],[Disc]]*30%)</f>
        <v>95634</v>
      </c>
      <c r="J560" s="29">
        <f>Table1[[#This Row],[Hpp1]]</f>
        <v>95634</v>
      </c>
      <c r="K560" s="21" t="s">
        <v>1394</v>
      </c>
    </row>
    <row r="561" spans="1:11" ht="14.25" x14ac:dyDescent="0.2">
      <c r="A561" s="36" t="s">
        <v>822</v>
      </c>
      <c r="B561" s="36" t="s">
        <v>823</v>
      </c>
      <c r="C561" s="32">
        <v>338000</v>
      </c>
      <c r="D561" s="20" t="s">
        <v>1383</v>
      </c>
      <c r="E561" s="20" t="s">
        <v>412</v>
      </c>
      <c r="F561" s="20" t="s">
        <v>405</v>
      </c>
      <c r="H561" s="37">
        <f t="shared" si="16"/>
        <v>182520</v>
      </c>
      <c r="I561" s="37">
        <f>Table1[[#This Row],[Disc]]-(Table1[[#This Row],[Disc]]*30%)</f>
        <v>127764</v>
      </c>
      <c r="J561" s="29">
        <f>Table1[[#This Row],[Hpp1]]</f>
        <v>127764</v>
      </c>
      <c r="K561" s="21" t="s">
        <v>1394</v>
      </c>
    </row>
    <row r="562" spans="1:11" ht="14.25" x14ac:dyDescent="0.2">
      <c r="A562" s="36" t="s">
        <v>824</v>
      </c>
      <c r="B562" s="36" t="s">
        <v>825</v>
      </c>
      <c r="C562" s="32">
        <v>275000</v>
      </c>
      <c r="D562" s="20" t="s">
        <v>1383</v>
      </c>
      <c r="E562" s="20" t="s">
        <v>1372</v>
      </c>
      <c r="F562" s="20" t="s">
        <v>405</v>
      </c>
      <c r="H562" s="37">
        <f t="shared" si="16"/>
        <v>148500</v>
      </c>
      <c r="I562" s="37">
        <f>Table1[[#This Row],[Disc]]-(Table1[[#This Row],[Disc]]*30%)</f>
        <v>103950</v>
      </c>
      <c r="J562" s="29">
        <f>Table1[[#This Row],[Hpp1]]</f>
        <v>103950</v>
      </c>
      <c r="K562" s="21" t="s">
        <v>1394</v>
      </c>
    </row>
    <row r="563" spans="1:11" ht="14.25" x14ac:dyDescent="0.2">
      <c r="A563" s="36" t="s">
        <v>826</v>
      </c>
      <c r="B563" s="36" t="s">
        <v>827</v>
      </c>
      <c r="C563" s="32">
        <v>275000</v>
      </c>
      <c r="D563" s="20" t="s">
        <v>1383</v>
      </c>
      <c r="E563" s="20" t="s">
        <v>465</v>
      </c>
      <c r="F563" s="20" t="s">
        <v>405</v>
      </c>
      <c r="H563" s="37">
        <f t="shared" si="16"/>
        <v>148500</v>
      </c>
      <c r="I563" s="37">
        <f>Table1[[#This Row],[Disc]]-(Table1[[#This Row],[Disc]]*30%)</f>
        <v>103950</v>
      </c>
      <c r="J563" s="29">
        <f>Table1[[#This Row],[Hpp1]]</f>
        <v>103950</v>
      </c>
      <c r="K563" s="21" t="s">
        <v>1394</v>
      </c>
    </row>
    <row r="564" spans="1:11" ht="14.25" x14ac:dyDescent="0.2">
      <c r="A564" s="36" t="s">
        <v>828</v>
      </c>
      <c r="B564" s="36" t="s">
        <v>829</v>
      </c>
      <c r="C564" s="32">
        <v>270000</v>
      </c>
      <c r="D564" s="20" t="s">
        <v>1383</v>
      </c>
      <c r="E564" s="20" t="s">
        <v>454</v>
      </c>
      <c r="F564" s="20" t="s">
        <v>405</v>
      </c>
      <c r="H564" s="37">
        <f t="shared" si="16"/>
        <v>145800</v>
      </c>
      <c r="I564" s="37">
        <f>Table1[[#This Row],[Disc]]-(Table1[[#This Row],[Disc]]*30%)</f>
        <v>102060</v>
      </c>
      <c r="J564" s="29">
        <f>Table1[[#This Row],[Hpp1]]</f>
        <v>102060</v>
      </c>
      <c r="K564" s="21" t="s">
        <v>1394</v>
      </c>
    </row>
    <row r="565" spans="1:11" ht="14.25" x14ac:dyDescent="0.2">
      <c r="A565" s="36" t="s">
        <v>830</v>
      </c>
      <c r="B565" s="36" t="s">
        <v>831</v>
      </c>
      <c r="C565" s="32">
        <v>257000</v>
      </c>
      <c r="D565" s="20" t="s">
        <v>1383</v>
      </c>
      <c r="E565" s="20" t="s">
        <v>454</v>
      </c>
      <c r="F565" s="20" t="s">
        <v>405</v>
      </c>
      <c r="H565" s="37">
        <f t="shared" si="16"/>
        <v>138780</v>
      </c>
      <c r="I565" s="37">
        <f>Table1[[#This Row],[Disc]]-(Table1[[#This Row],[Disc]]*30%)</f>
        <v>97146</v>
      </c>
      <c r="J565" s="29">
        <f>Table1[[#This Row],[Hpp1]]</f>
        <v>97146</v>
      </c>
      <c r="K565" s="21" t="s">
        <v>1394</v>
      </c>
    </row>
    <row r="566" spans="1:11" ht="14.25" x14ac:dyDescent="0.2">
      <c r="A566" s="36" t="s">
        <v>832</v>
      </c>
      <c r="B566" s="36" t="s">
        <v>833</v>
      </c>
      <c r="C566" s="32">
        <v>253000</v>
      </c>
      <c r="D566" s="20" t="s">
        <v>1383</v>
      </c>
      <c r="E566" s="20" t="s">
        <v>454</v>
      </c>
      <c r="F566" s="20" t="s">
        <v>405</v>
      </c>
      <c r="H566" s="37">
        <f t="shared" si="16"/>
        <v>136620</v>
      </c>
      <c r="I566" s="37">
        <f>Table1[[#This Row],[Disc]]-(Table1[[#This Row],[Disc]]*30%)</f>
        <v>95634</v>
      </c>
      <c r="J566" s="29">
        <f>Table1[[#This Row],[Hpp1]]</f>
        <v>95634</v>
      </c>
      <c r="K566" s="21" t="s">
        <v>1394</v>
      </c>
    </row>
    <row r="567" spans="1:11" ht="14.25" x14ac:dyDescent="0.2">
      <c r="A567" s="36" t="s">
        <v>834</v>
      </c>
      <c r="B567" s="36" t="s">
        <v>835</v>
      </c>
      <c r="C567" s="32">
        <v>257000</v>
      </c>
      <c r="D567" s="20" t="s">
        <v>1383</v>
      </c>
      <c r="E567" s="20" t="s">
        <v>1334</v>
      </c>
      <c r="F567" s="20" t="s">
        <v>405</v>
      </c>
      <c r="H567" s="37">
        <f t="shared" si="16"/>
        <v>138780</v>
      </c>
      <c r="I567" s="37">
        <f>Table1[[#This Row],[Disc]]-(Table1[[#This Row],[Disc]]*30%)</f>
        <v>97146</v>
      </c>
      <c r="J567" s="29">
        <f>Table1[[#This Row],[Hpp1]]</f>
        <v>97146</v>
      </c>
      <c r="K567" s="21" t="s">
        <v>1394</v>
      </c>
    </row>
    <row r="568" spans="1:11" ht="14.25" x14ac:dyDescent="0.2">
      <c r="A568" s="36" t="s">
        <v>836</v>
      </c>
      <c r="B568" s="36" t="s">
        <v>837</v>
      </c>
      <c r="C568" s="32">
        <v>296000</v>
      </c>
      <c r="D568" s="20" t="s">
        <v>1383</v>
      </c>
      <c r="E568" s="20" t="s">
        <v>426</v>
      </c>
      <c r="F568" s="20" t="s">
        <v>405</v>
      </c>
      <c r="H568" s="37">
        <f t="shared" si="16"/>
        <v>159840</v>
      </c>
      <c r="I568" s="37">
        <f>Table1[[#This Row],[Disc]]-(Table1[[#This Row],[Disc]]*30%)</f>
        <v>111888</v>
      </c>
      <c r="J568" s="29">
        <f>Table1[[#This Row],[Hpp1]]</f>
        <v>111888</v>
      </c>
      <c r="K568" s="21" t="s">
        <v>1394</v>
      </c>
    </row>
    <row r="569" spans="1:11" ht="14.25" x14ac:dyDescent="0.2">
      <c r="A569" s="36" t="s">
        <v>838</v>
      </c>
      <c r="B569" s="36" t="s">
        <v>839</v>
      </c>
      <c r="C569" s="32">
        <v>248000</v>
      </c>
      <c r="D569" s="20" t="s">
        <v>1383</v>
      </c>
      <c r="E569" s="20" t="s">
        <v>465</v>
      </c>
      <c r="F569" s="20" t="s">
        <v>405</v>
      </c>
      <c r="H569" s="37">
        <f t="shared" si="16"/>
        <v>133920</v>
      </c>
      <c r="I569" s="37">
        <f>Table1[[#This Row],[Disc]]-(Table1[[#This Row],[Disc]]*30%)</f>
        <v>93744</v>
      </c>
      <c r="J569" s="29">
        <f>Table1[[#This Row],[Hpp1]]</f>
        <v>93744</v>
      </c>
      <c r="K569" s="21" t="s">
        <v>1394</v>
      </c>
    </row>
    <row r="570" spans="1:11" ht="14.25" x14ac:dyDescent="0.2">
      <c r="A570" s="36" t="s">
        <v>840</v>
      </c>
      <c r="B570" s="36" t="s">
        <v>841</v>
      </c>
      <c r="C570" s="32">
        <v>329000</v>
      </c>
      <c r="D570" s="20" t="s">
        <v>1383</v>
      </c>
      <c r="E570" s="20" t="s">
        <v>454</v>
      </c>
      <c r="F570" s="20" t="s">
        <v>405</v>
      </c>
      <c r="H570" s="37">
        <f t="shared" si="16"/>
        <v>177660</v>
      </c>
      <c r="I570" s="37">
        <f>Table1[[#This Row],[Disc]]-(Table1[[#This Row],[Disc]]*30%)</f>
        <v>124362</v>
      </c>
      <c r="J570" s="29">
        <f>Table1[[#This Row],[Hpp1]]</f>
        <v>124362</v>
      </c>
      <c r="K570" s="21" t="s">
        <v>1394</v>
      </c>
    </row>
    <row r="571" spans="1:11" ht="14.25" x14ac:dyDescent="0.2">
      <c r="A571" s="36" t="s">
        <v>842</v>
      </c>
      <c r="B571" s="36" t="s">
        <v>843</v>
      </c>
      <c r="C571" s="32">
        <v>245000</v>
      </c>
      <c r="D571" s="20" t="s">
        <v>1383</v>
      </c>
      <c r="E571" s="20" t="s">
        <v>454</v>
      </c>
      <c r="F571" s="20" t="s">
        <v>405</v>
      </c>
      <c r="H571" s="37">
        <f t="shared" si="16"/>
        <v>132300</v>
      </c>
      <c r="I571" s="37">
        <f>Table1[[#This Row],[Disc]]-(Table1[[#This Row],[Disc]]*30%)</f>
        <v>92610</v>
      </c>
      <c r="J571" s="29">
        <f>Table1[[#This Row],[Hpp1]]</f>
        <v>92610</v>
      </c>
      <c r="K571" s="21" t="s">
        <v>1394</v>
      </c>
    </row>
    <row r="572" spans="1:11" ht="14.25" x14ac:dyDescent="0.2">
      <c r="A572" s="36" t="s">
        <v>844</v>
      </c>
      <c r="B572" s="36" t="s">
        <v>845</v>
      </c>
      <c r="C572" s="32">
        <v>262000</v>
      </c>
      <c r="D572" s="20" t="s">
        <v>1383</v>
      </c>
      <c r="E572" s="20" t="s">
        <v>454</v>
      </c>
      <c r="F572" s="20" t="s">
        <v>405</v>
      </c>
      <c r="H572" s="37">
        <f t="shared" si="16"/>
        <v>141480</v>
      </c>
      <c r="I572" s="37">
        <f>Table1[[#This Row],[Disc]]-(Table1[[#This Row],[Disc]]*30%)</f>
        <v>99036</v>
      </c>
      <c r="J572" s="29">
        <f>Table1[[#This Row],[Hpp1]]</f>
        <v>99036</v>
      </c>
      <c r="K572" s="21" t="s">
        <v>1394</v>
      </c>
    </row>
    <row r="573" spans="1:11" ht="14.25" x14ac:dyDescent="0.2">
      <c r="A573" s="36" t="s">
        <v>846</v>
      </c>
      <c r="B573" s="36" t="s">
        <v>847</v>
      </c>
      <c r="C573" s="32">
        <v>289000</v>
      </c>
      <c r="D573" s="20" t="s">
        <v>1383</v>
      </c>
      <c r="E573" s="20" t="s">
        <v>465</v>
      </c>
      <c r="F573" s="20" t="s">
        <v>405</v>
      </c>
      <c r="H573" s="37">
        <f t="shared" si="16"/>
        <v>156060</v>
      </c>
      <c r="I573" s="37">
        <f>Table1[[#This Row],[Disc]]-(Table1[[#This Row],[Disc]]*30%)</f>
        <v>109242</v>
      </c>
      <c r="J573" s="29">
        <f>Table1[[#This Row],[Hpp1]]</f>
        <v>109242</v>
      </c>
      <c r="K573" s="21" t="s">
        <v>1394</v>
      </c>
    </row>
    <row r="574" spans="1:11" ht="14.25" x14ac:dyDescent="0.2">
      <c r="A574" s="36" t="s">
        <v>848</v>
      </c>
      <c r="B574" s="36" t="s">
        <v>849</v>
      </c>
      <c r="C574" s="32">
        <v>259000</v>
      </c>
      <c r="D574" s="20" t="s">
        <v>1383</v>
      </c>
      <c r="E574" s="20" t="s">
        <v>448</v>
      </c>
      <c r="F574" s="20" t="s">
        <v>405</v>
      </c>
      <c r="H574" s="37">
        <f t="shared" si="16"/>
        <v>139860</v>
      </c>
      <c r="I574" s="37">
        <f>Table1[[#This Row],[Disc]]-(Table1[[#This Row],[Disc]]*30%)</f>
        <v>97902</v>
      </c>
      <c r="J574" s="29">
        <f>Table1[[#This Row],[Hpp1]]</f>
        <v>97902</v>
      </c>
      <c r="K574" s="21" t="s">
        <v>1394</v>
      </c>
    </row>
    <row r="575" spans="1:11" ht="14.25" x14ac:dyDescent="0.2">
      <c r="A575" s="36" t="s">
        <v>850</v>
      </c>
      <c r="B575" s="36" t="s">
        <v>851</v>
      </c>
      <c r="C575" s="32">
        <v>269000</v>
      </c>
      <c r="D575" s="20" t="s">
        <v>1383</v>
      </c>
      <c r="E575" s="20" t="s">
        <v>449</v>
      </c>
      <c r="F575" s="20" t="s">
        <v>405</v>
      </c>
      <c r="H575" s="37">
        <f t="shared" si="16"/>
        <v>145260</v>
      </c>
      <c r="I575" s="37">
        <f>Table1[[#This Row],[Disc]]-(Table1[[#This Row],[Disc]]*30%)</f>
        <v>101682</v>
      </c>
      <c r="J575" s="29">
        <f>Table1[[#This Row],[Hpp1]]</f>
        <v>101682</v>
      </c>
      <c r="K575" s="21" t="s">
        <v>1394</v>
      </c>
    </row>
    <row r="576" spans="1:11" ht="14.25" x14ac:dyDescent="0.2">
      <c r="A576" s="36" t="s">
        <v>852</v>
      </c>
      <c r="B576" s="36" t="s">
        <v>853</v>
      </c>
      <c r="C576" s="32">
        <v>259000</v>
      </c>
      <c r="D576" s="20" t="s">
        <v>1383</v>
      </c>
      <c r="E576" s="20" t="s">
        <v>449</v>
      </c>
      <c r="F576" s="20" t="s">
        <v>405</v>
      </c>
      <c r="H576" s="37">
        <f t="shared" si="16"/>
        <v>139860</v>
      </c>
      <c r="I576" s="37">
        <f>Table1[[#This Row],[Disc]]-(Table1[[#This Row],[Disc]]*30%)</f>
        <v>97902</v>
      </c>
      <c r="J576" s="29">
        <f>Table1[[#This Row],[Hpp1]]</f>
        <v>97902</v>
      </c>
      <c r="K576" s="21" t="s">
        <v>1394</v>
      </c>
    </row>
    <row r="577" spans="1:11" ht="14.25" x14ac:dyDescent="0.2">
      <c r="A577" s="36" t="s">
        <v>854</v>
      </c>
      <c r="B577" s="36" t="s">
        <v>855</v>
      </c>
      <c r="C577" s="32">
        <v>259000</v>
      </c>
      <c r="D577" s="20" t="s">
        <v>1383</v>
      </c>
      <c r="E577" s="20" t="s">
        <v>449</v>
      </c>
      <c r="F577" s="20" t="s">
        <v>405</v>
      </c>
      <c r="H577" s="37">
        <f t="shared" si="16"/>
        <v>139860</v>
      </c>
      <c r="I577" s="37">
        <f>Table1[[#This Row],[Disc]]-(Table1[[#This Row],[Disc]]*30%)</f>
        <v>97902</v>
      </c>
      <c r="J577" s="29">
        <f>Table1[[#This Row],[Hpp1]]</f>
        <v>97902</v>
      </c>
      <c r="K577" s="21" t="s">
        <v>1394</v>
      </c>
    </row>
    <row r="578" spans="1:11" ht="14.25" x14ac:dyDescent="0.2">
      <c r="A578" s="36" t="s">
        <v>856</v>
      </c>
      <c r="B578" s="36" t="s">
        <v>857</v>
      </c>
      <c r="C578" s="32">
        <v>330000</v>
      </c>
      <c r="D578" s="20" t="s">
        <v>1383</v>
      </c>
      <c r="E578" s="20" t="s">
        <v>412</v>
      </c>
      <c r="F578" s="20" t="s">
        <v>405</v>
      </c>
      <c r="H578" s="37">
        <f t="shared" si="16"/>
        <v>178200</v>
      </c>
      <c r="I578" s="37">
        <f>Table1[[#This Row],[Disc]]-(Table1[[#This Row],[Disc]]*30%)</f>
        <v>124740</v>
      </c>
      <c r="J578" s="29">
        <f>Table1[[#This Row],[Hpp1]]</f>
        <v>124740</v>
      </c>
      <c r="K578" s="21" t="s">
        <v>1394</v>
      </c>
    </row>
    <row r="579" spans="1:11" ht="14.25" x14ac:dyDescent="0.2">
      <c r="A579" s="36" t="s">
        <v>858</v>
      </c>
      <c r="B579" s="36" t="s">
        <v>859</v>
      </c>
      <c r="C579" s="32">
        <v>250000</v>
      </c>
      <c r="D579" s="20" t="s">
        <v>1383</v>
      </c>
      <c r="E579" s="20" t="s">
        <v>449</v>
      </c>
      <c r="F579" s="20" t="s">
        <v>405</v>
      </c>
      <c r="H579" s="37">
        <f t="shared" si="16"/>
        <v>135000</v>
      </c>
      <c r="I579" s="37">
        <f>Table1[[#This Row],[Disc]]-(Table1[[#This Row],[Disc]]*30%)</f>
        <v>94500</v>
      </c>
      <c r="J579" s="29">
        <f>Table1[[#This Row],[Hpp1]]</f>
        <v>94500</v>
      </c>
      <c r="K579" s="21" t="s">
        <v>1394</v>
      </c>
    </row>
    <row r="580" spans="1:11" ht="14.25" x14ac:dyDescent="0.2">
      <c r="A580" s="36" t="s">
        <v>860</v>
      </c>
      <c r="B580" s="36" t="s">
        <v>861</v>
      </c>
      <c r="C580" s="32">
        <v>385000</v>
      </c>
      <c r="D580" s="20" t="s">
        <v>1383</v>
      </c>
      <c r="E580" s="20" t="s">
        <v>1369</v>
      </c>
      <c r="F580" s="20" t="s">
        <v>405</v>
      </c>
      <c r="H580" s="37">
        <f t="shared" si="16"/>
        <v>207900</v>
      </c>
      <c r="I580" s="37">
        <f>Table1[[#This Row],[Disc]]-(Table1[[#This Row],[Disc]]*30%)</f>
        <v>145530</v>
      </c>
      <c r="J580" s="29">
        <f>Table1[[#This Row],[Hpp1]]</f>
        <v>145530</v>
      </c>
      <c r="K580" s="21" t="s">
        <v>1394</v>
      </c>
    </row>
    <row r="581" spans="1:11" ht="14.25" x14ac:dyDescent="0.2">
      <c r="A581" s="36" t="s">
        <v>862</v>
      </c>
      <c r="B581" s="36" t="s">
        <v>863</v>
      </c>
      <c r="C581" s="32">
        <v>265000</v>
      </c>
      <c r="D581" s="20" t="s">
        <v>1383</v>
      </c>
      <c r="E581" s="20" t="s">
        <v>449</v>
      </c>
      <c r="F581" s="20" t="s">
        <v>405</v>
      </c>
      <c r="H581" s="37">
        <f t="shared" si="16"/>
        <v>143100</v>
      </c>
      <c r="I581" s="37">
        <f>Table1[[#This Row],[Disc]]-(Table1[[#This Row],[Disc]]*30%)</f>
        <v>100170</v>
      </c>
      <c r="J581" s="29">
        <f>Table1[[#This Row],[Hpp1]]</f>
        <v>100170</v>
      </c>
      <c r="K581" s="21" t="s">
        <v>1394</v>
      </c>
    </row>
    <row r="582" spans="1:11" ht="14.25" x14ac:dyDescent="0.2">
      <c r="A582" s="36" t="s">
        <v>864</v>
      </c>
      <c r="B582" s="36" t="s">
        <v>865</v>
      </c>
      <c r="C582" s="32">
        <v>265000</v>
      </c>
      <c r="D582" s="20" t="s">
        <v>1383</v>
      </c>
      <c r="E582" s="20" t="s">
        <v>448</v>
      </c>
      <c r="F582" s="20" t="s">
        <v>405</v>
      </c>
      <c r="H582" s="37">
        <f t="shared" si="16"/>
        <v>143100</v>
      </c>
      <c r="I582" s="37">
        <f>Table1[[#This Row],[Disc]]-(Table1[[#This Row],[Disc]]*30%)</f>
        <v>100170</v>
      </c>
      <c r="J582" s="29">
        <f>Table1[[#This Row],[Hpp1]]</f>
        <v>100170</v>
      </c>
      <c r="K582" s="21" t="s">
        <v>1394</v>
      </c>
    </row>
    <row r="583" spans="1:11" ht="14.25" x14ac:dyDescent="0.2">
      <c r="A583" s="36" t="s">
        <v>866</v>
      </c>
      <c r="B583" s="36" t="s">
        <v>867</v>
      </c>
      <c r="C583" s="32">
        <v>231000</v>
      </c>
      <c r="D583" s="20" t="s">
        <v>1382</v>
      </c>
      <c r="E583" s="20" t="s">
        <v>449</v>
      </c>
      <c r="F583" s="20" t="s">
        <v>405</v>
      </c>
      <c r="H583" s="37">
        <f t="shared" si="16"/>
        <v>124740</v>
      </c>
      <c r="I583" s="37">
        <f>Table1[[#This Row],[Disc]]-(Table1[[#This Row],[Disc]]*30%)</f>
        <v>87318</v>
      </c>
      <c r="J583" s="29">
        <f>Table1[[#This Row],[Hpp1]]</f>
        <v>87318</v>
      </c>
      <c r="K583" s="21" t="s">
        <v>1394</v>
      </c>
    </row>
    <row r="584" spans="1:11" ht="14.25" x14ac:dyDescent="0.2">
      <c r="A584" s="36" t="s">
        <v>868</v>
      </c>
      <c r="B584" s="36" t="s">
        <v>869</v>
      </c>
      <c r="C584" s="32">
        <v>325000</v>
      </c>
      <c r="D584" s="20" t="s">
        <v>1383</v>
      </c>
      <c r="E584" s="20" t="s">
        <v>1334</v>
      </c>
      <c r="F584" s="20" t="s">
        <v>405</v>
      </c>
      <c r="H584" s="37">
        <f t="shared" si="16"/>
        <v>175500</v>
      </c>
      <c r="I584" s="37">
        <f>Table1[[#This Row],[Disc]]-(Table1[[#This Row],[Disc]]*30%)</f>
        <v>122850</v>
      </c>
      <c r="J584" s="29">
        <f>Table1[[#This Row],[Hpp1]]</f>
        <v>122850</v>
      </c>
      <c r="K584" s="21" t="s">
        <v>1394</v>
      </c>
    </row>
    <row r="585" spans="1:11" ht="14.25" x14ac:dyDescent="0.2">
      <c r="A585" s="36" t="s">
        <v>870</v>
      </c>
      <c r="B585" s="36" t="s">
        <v>871</v>
      </c>
      <c r="C585" s="32">
        <v>315000</v>
      </c>
      <c r="D585" s="20" t="s">
        <v>1383</v>
      </c>
      <c r="E585" s="20" t="s">
        <v>454</v>
      </c>
      <c r="F585" s="20" t="s">
        <v>405</v>
      </c>
      <c r="H585" s="37">
        <f t="shared" si="16"/>
        <v>170100</v>
      </c>
      <c r="I585" s="37">
        <f>Table1[[#This Row],[Disc]]-(Table1[[#This Row],[Disc]]*30%)</f>
        <v>119070</v>
      </c>
      <c r="J585" s="29">
        <f>Table1[[#This Row],[Hpp1]]</f>
        <v>119070</v>
      </c>
      <c r="K585" s="21" t="s">
        <v>1394</v>
      </c>
    </row>
    <row r="586" spans="1:11" ht="14.25" x14ac:dyDescent="0.2">
      <c r="A586" s="36" t="s">
        <v>872</v>
      </c>
      <c r="B586" s="36" t="s">
        <v>873</v>
      </c>
      <c r="C586" s="32">
        <v>290000</v>
      </c>
      <c r="D586" s="20" t="s">
        <v>1383</v>
      </c>
      <c r="E586" s="20" t="s">
        <v>448</v>
      </c>
      <c r="F586" s="20" t="s">
        <v>405</v>
      </c>
      <c r="H586" s="37">
        <f t="shared" ref="H586:H649" si="17">C586-(C586*46%)</f>
        <v>156600</v>
      </c>
      <c r="I586" s="37">
        <f>Table1[[#This Row],[Disc]]-(Table1[[#This Row],[Disc]]*30%)</f>
        <v>109620</v>
      </c>
      <c r="J586" s="29">
        <f>Table1[[#This Row],[Hpp1]]</f>
        <v>109620</v>
      </c>
      <c r="K586" s="21" t="s">
        <v>1394</v>
      </c>
    </row>
    <row r="587" spans="1:11" ht="14.25" x14ac:dyDescent="0.2">
      <c r="A587" s="36" t="s">
        <v>874</v>
      </c>
      <c r="B587" s="36" t="s">
        <v>875</v>
      </c>
      <c r="C587" s="32">
        <v>279000</v>
      </c>
      <c r="D587" s="20" t="s">
        <v>1383</v>
      </c>
      <c r="E587" s="20" t="s">
        <v>449</v>
      </c>
      <c r="F587" s="20" t="s">
        <v>405</v>
      </c>
      <c r="H587" s="37">
        <f t="shared" si="17"/>
        <v>150660</v>
      </c>
      <c r="I587" s="37">
        <f>Table1[[#This Row],[Disc]]-(Table1[[#This Row],[Disc]]*30%)</f>
        <v>105462</v>
      </c>
      <c r="J587" s="29">
        <f>Table1[[#This Row],[Hpp1]]</f>
        <v>105462</v>
      </c>
      <c r="K587" s="21" t="s">
        <v>1394</v>
      </c>
    </row>
    <row r="588" spans="1:11" ht="14.25" x14ac:dyDescent="0.2">
      <c r="A588" s="36" t="s">
        <v>876</v>
      </c>
      <c r="B588" s="36" t="s">
        <v>877</v>
      </c>
      <c r="C588" s="32">
        <v>285000</v>
      </c>
      <c r="D588" s="20" t="s">
        <v>1383</v>
      </c>
      <c r="E588" s="20" t="s">
        <v>448</v>
      </c>
      <c r="F588" s="20" t="s">
        <v>405</v>
      </c>
      <c r="H588" s="37">
        <f t="shared" si="17"/>
        <v>153900</v>
      </c>
      <c r="I588" s="37">
        <f>Table1[[#This Row],[Disc]]-(Table1[[#This Row],[Disc]]*30%)</f>
        <v>107730</v>
      </c>
      <c r="J588" s="29">
        <f>Table1[[#This Row],[Hpp1]]</f>
        <v>107730</v>
      </c>
      <c r="K588" s="21" t="s">
        <v>1394</v>
      </c>
    </row>
    <row r="589" spans="1:11" ht="14.25" x14ac:dyDescent="0.2">
      <c r="A589" s="36" t="s">
        <v>878</v>
      </c>
      <c r="B589" s="36" t="s">
        <v>879</v>
      </c>
      <c r="C589" s="32">
        <v>285000</v>
      </c>
      <c r="D589" s="20" t="s">
        <v>1383</v>
      </c>
      <c r="E589" s="20" t="s">
        <v>448</v>
      </c>
      <c r="F589" s="20" t="s">
        <v>405</v>
      </c>
      <c r="H589" s="37">
        <f t="shared" si="17"/>
        <v>153900</v>
      </c>
      <c r="I589" s="37">
        <f>Table1[[#This Row],[Disc]]-(Table1[[#This Row],[Disc]]*30%)</f>
        <v>107730</v>
      </c>
      <c r="J589" s="29">
        <f>Table1[[#This Row],[Hpp1]]</f>
        <v>107730</v>
      </c>
      <c r="K589" s="21" t="s">
        <v>1394</v>
      </c>
    </row>
    <row r="590" spans="1:11" ht="14.25" x14ac:dyDescent="0.2">
      <c r="A590" s="36" t="s">
        <v>880</v>
      </c>
      <c r="B590" s="36" t="s">
        <v>881</v>
      </c>
      <c r="C590" s="32">
        <v>299000</v>
      </c>
      <c r="D590" s="20" t="s">
        <v>1383</v>
      </c>
      <c r="E590" s="20" t="s">
        <v>1370</v>
      </c>
      <c r="F590" s="20" t="s">
        <v>405</v>
      </c>
      <c r="H590" s="37">
        <f t="shared" si="17"/>
        <v>161460</v>
      </c>
      <c r="I590" s="37">
        <f>Table1[[#This Row],[Disc]]-(Table1[[#This Row],[Disc]]*30%)</f>
        <v>113022</v>
      </c>
      <c r="J590" s="29">
        <f>Table1[[#This Row],[Hpp1]]</f>
        <v>113022</v>
      </c>
      <c r="K590" s="21" t="s">
        <v>1394</v>
      </c>
    </row>
    <row r="591" spans="1:11" ht="14.25" x14ac:dyDescent="0.2">
      <c r="A591" s="36" t="s">
        <v>882</v>
      </c>
      <c r="B591" s="36" t="s">
        <v>883</v>
      </c>
      <c r="C591" s="32">
        <v>267000</v>
      </c>
      <c r="D591" s="20" t="s">
        <v>1383</v>
      </c>
      <c r="E591" s="20" t="s">
        <v>448</v>
      </c>
      <c r="F591" s="20" t="s">
        <v>405</v>
      </c>
      <c r="H591" s="37">
        <f t="shared" si="17"/>
        <v>144180</v>
      </c>
      <c r="I591" s="37">
        <f>Table1[[#This Row],[Disc]]-(Table1[[#This Row],[Disc]]*30%)</f>
        <v>100926</v>
      </c>
      <c r="J591" s="29">
        <f>Table1[[#This Row],[Hpp1]]</f>
        <v>100926</v>
      </c>
      <c r="K591" s="21" t="s">
        <v>1394</v>
      </c>
    </row>
    <row r="592" spans="1:11" ht="14.25" x14ac:dyDescent="0.2">
      <c r="A592" s="36" t="s">
        <v>884</v>
      </c>
      <c r="B592" s="36" t="s">
        <v>885</v>
      </c>
      <c r="C592" s="32">
        <v>259000</v>
      </c>
      <c r="D592" s="20" t="s">
        <v>1382</v>
      </c>
      <c r="E592" s="20" t="s">
        <v>448</v>
      </c>
      <c r="F592" s="20" t="s">
        <v>405</v>
      </c>
      <c r="H592" s="37">
        <f t="shared" si="17"/>
        <v>139860</v>
      </c>
      <c r="I592" s="37">
        <f>Table1[[#This Row],[Disc]]-(Table1[[#This Row],[Disc]]*30%)</f>
        <v>97902</v>
      </c>
      <c r="J592" s="29">
        <f>Table1[[#This Row],[Hpp1]]</f>
        <v>97902</v>
      </c>
      <c r="K592" s="21" t="s">
        <v>1394</v>
      </c>
    </row>
    <row r="593" spans="1:11" ht="14.25" x14ac:dyDescent="0.2">
      <c r="A593" s="36" t="s">
        <v>886</v>
      </c>
      <c r="B593" s="36" t="s">
        <v>887</v>
      </c>
      <c r="C593" s="32">
        <v>267000</v>
      </c>
      <c r="D593" s="20" t="s">
        <v>1382</v>
      </c>
      <c r="E593" s="20" t="s">
        <v>448</v>
      </c>
      <c r="F593" s="20" t="s">
        <v>405</v>
      </c>
      <c r="H593" s="37">
        <f t="shared" si="17"/>
        <v>144180</v>
      </c>
      <c r="I593" s="37">
        <f>Table1[[#This Row],[Disc]]-(Table1[[#This Row],[Disc]]*30%)</f>
        <v>100926</v>
      </c>
      <c r="J593" s="29">
        <f>Table1[[#This Row],[Hpp1]]</f>
        <v>100926</v>
      </c>
      <c r="K593" s="21" t="s">
        <v>1394</v>
      </c>
    </row>
    <row r="594" spans="1:11" ht="14.25" x14ac:dyDescent="0.2">
      <c r="A594" s="36" t="s">
        <v>888</v>
      </c>
      <c r="B594" s="36" t="s">
        <v>889</v>
      </c>
      <c r="C594" s="32">
        <v>210000</v>
      </c>
      <c r="D594" s="20" t="s">
        <v>1382</v>
      </c>
      <c r="E594" s="20" t="s">
        <v>449</v>
      </c>
      <c r="F594" s="20" t="s">
        <v>405</v>
      </c>
      <c r="H594" s="37">
        <f t="shared" si="17"/>
        <v>113400</v>
      </c>
      <c r="I594" s="37">
        <f>Table1[[#This Row],[Disc]]-(Table1[[#This Row],[Disc]]*30%)</f>
        <v>79380</v>
      </c>
      <c r="J594" s="29">
        <f>Table1[[#This Row],[Hpp1]]</f>
        <v>79380</v>
      </c>
      <c r="K594" s="21" t="s">
        <v>1394</v>
      </c>
    </row>
    <row r="595" spans="1:11" ht="14.25" x14ac:dyDescent="0.2">
      <c r="A595" s="36" t="s">
        <v>890</v>
      </c>
      <c r="B595" s="36" t="s">
        <v>891</v>
      </c>
      <c r="C595" s="32">
        <v>239000</v>
      </c>
      <c r="D595" s="20" t="s">
        <v>1382</v>
      </c>
      <c r="E595" s="20" t="s">
        <v>448</v>
      </c>
      <c r="F595" s="20" t="s">
        <v>405</v>
      </c>
      <c r="H595" s="37">
        <f t="shared" si="17"/>
        <v>129060</v>
      </c>
      <c r="I595" s="37">
        <f>Table1[[#This Row],[Disc]]-(Table1[[#This Row],[Disc]]*30%)</f>
        <v>90342</v>
      </c>
      <c r="J595" s="29">
        <f>Table1[[#This Row],[Hpp1]]</f>
        <v>90342</v>
      </c>
      <c r="K595" s="21" t="s">
        <v>1394</v>
      </c>
    </row>
    <row r="596" spans="1:11" ht="14.25" x14ac:dyDescent="0.2">
      <c r="A596" s="36" t="s">
        <v>892</v>
      </c>
      <c r="B596" s="36" t="s">
        <v>893</v>
      </c>
      <c r="C596" s="32">
        <v>249000</v>
      </c>
      <c r="D596" s="20" t="s">
        <v>1383</v>
      </c>
      <c r="E596" s="20" t="s">
        <v>1371</v>
      </c>
      <c r="F596" s="20" t="s">
        <v>406</v>
      </c>
      <c r="H596" s="37">
        <f t="shared" si="17"/>
        <v>134460</v>
      </c>
      <c r="I596" s="37">
        <f>Table1[[#This Row],[Disc]]-(Table1[[#This Row],[Disc]]*30%)</f>
        <v>94122</v>
      </c>
      <c r="J596" s="29">
        <f>Table1[[#This Row],[Hpp1]]</f>
        <v>94122</v>
      </c>
      <c r="K596" s="21" t="s">
        <v>1394</v>
      </c>
    </row>
    <row r="597" spans="1:11" ht="14.25" x14ac:dyDescent="0.2">
      <c r="A597" s="36" t="s">
        <v>894</v>
      </c>
      <c r="B597" s="36" t="s">
        <v>895</v>
      </c>
      <c r="C597" s="32">
        <v>248000</v>
      </c>
      <c r="D597" s="20" t="s">
        <v>1383</v>
      </c>
      <c r="E597" s="20" t="s">
        <v>1371</v>
      </c>
      <c r="F597" s="20" t="s">
        <v>406</v>
      </c>
      <c r="H597" s="37">
        <f t="shared" si="17"/>
        <v>133920</v>
      </c>
      <c r="I597" s="37">
        <f>Table1[[#This Row],[Disc]]-(Table1[[#This Row],[Disc]]*30%)</f>
        <v>93744</v>
      </c>
      <c r="J597" s="29">
        <f>Table1[[#This Row],[Hpp1]]</f>
        <v>93744</v>
      </c>
      <c r="K597" s="21" t="s">
        <v>1394</v>
      </c>
    </row>
    <row r="598" spans="1:11" ht="14.25" x14ac:dyDescent="0.2">
      <c r="A598" s="36" t="s">
        <v>896</v>
      </c>
      <c r="B598" s="36" t="s">
        <v>897</v>
      </c>
      <c r="C598" s="32">
        <v>242000</v>
      </c>
      <c r="D598" s="20" t="s">
        <v>1383</v>
      </c>
      <c r="E598" s="20" t="s">
        <v>1371</v>
      </c>
      <c r="F598" s="20" t="s">
        <v>406</v>
      </c>
      <c r="H598" s="37">
        <f t="shared" si="17"/>
        <v>130680</v>
      </c>
      <c r="I598" s="37">
        <f>Table1[[#This Row],[Disc]]-(Table1[[#This Row],[Disc]]*30%)</f>
        <v>91476</v>
      </c>
      <c r="J598" s="29">
        <f>Table1[[#This Row],[Hpp1]]</f>
        <v>91476</v>
      </c>
      <c r="K598" s="21" t="s">
        <v>1394</v>
      </c>
    </row>
    <row r="599" spans="1:11" ht="14.25" x14ac:dyDescent="0.2">
      <c r="A599" s="36" t="s">
        <v>898</v>
      </c>
      <c r="B599" s="36" t="s">
        <v>899</v>
      </c>
      <c r="C599" s="32">
        <v>289000</v>
      </c>
      <c r="D599" s="20" t="s">
        <v>1383</v>
      </c>
      <c r="E599" s="20" t="s">
        <v>449</v>
      </c>
      <c r="F599" s="20" t="s">
        <v>406</v>
      </c>
      <c r="H599" s="37">
        <f t="shared" si="17"/>
        <v>156060</v>
      </c>
      <c r="I599" s="37">
        <f>Table1[[#This Row],[Disc]]-(Table1[[#This Row],[Disc]]*30%)</f>
        <v>109242</v>
      </c>
      <c r="J599" s="29">
        <f>Table1[[#This Row],[Hpp1]]</f>
        <v>109242</v>
      </c>
      <c r="K599" s="21" t="s">
        <v>1394</v>
      </c>
    </row>
    <row r="600" spans="1:11" ht="14.25" x14ac:dyDescent="0.2">
      <c r="A600" s="36" t="s">
        <v>900</v>
      </c>
      <c r="B600" s="36" t="s">
        <v>901</v>
      </c>
      <c r="C600" s="32">
        <v>309000</v>
      </c>
      <c r="D600" s="20" t="s">
        <v>1383</v>
      </c>
      <c r="E600" s="20" t="s">
        <v>1338</v>
      </c>
      <c r="F600" s="20" t="s">
        <v>406</v>
      </c>
      <c r="H600" s="37">
        <f t="shared" si="17"/>
        <v>166860</v>
      </c>
      <c r="I600" s="37">
        <f>Table1[[#This Row],[Disc]]-(Table1[[#This Row],[Disc]]*30%)</f>
        <v>116802</v>
      </c>
      <c r="J600" s="29">
        <f>Table1[[#This Row],[Hpp1]]</f>
        <v>116802</v>
      </c>
      <c r="K600" s="21" t="s">
        <v>1394</v>
      </c>
    </row>
    <row r="601" spans="1:11" ht="14.25" x14ac:dyDescent="0.2">
      <c r="A601" s="36" t="s">
        <v>902</v>
      </c>
      <c r="B601" s="36" t="s">
        <v>903</v>
      </c>
      <c r="C601" s="32">
        <v>340000</v>
      </c>
      <c r="D601" s="20" t="s">
        <v>1383</v>
      </c>
      <c r="E601" s="20" t="s">
        <v>1335</v>
      </c>
      <c r="F601" s="20" t="s">
        <v>406</v>
      </c>
      <c r="H601" s="37">
        <f t="shared" si="17"/>
        <v>183600</v>
      </c>
      <c r="I601" s="37">
        <f>Table1[[#This Row],[Disc]]-(Table1[[#This Row],[Disc]]*30%)</f>
        <v>128520</v>
      </c>
      <c r="J601" s="29">
        <f>Table1[[#This Row],[Hpp1]]</f>
        <v>128520</v>
      </c>
      <c r="K601" s="21" t="s">
        <v>1394</v>
      </c>
    </row>
    <row r="602" spans="1:11" ht="14.25" x14ac:dyDescent="0.2">
      <c r="A602" s="36" t="s">
        <v>904</v>
      </c>
      <c r="B602" s="36" t="s">
        <v>905</v>
      </c>
      <c r="C602" s="32">
        <v>238000</v>
      </c>
      <c r="D602" s="20" t="s">
        <v>1383</v>
      </c>
      <c r="E602" s="20" t="s">
        <v>454</v>
      </c>
      <c r="F602" s="20" t="s">
        <v>406</v>
      </c>
      <c r="H602" s="37">
        <f t="shared" si="17"/>
        <v>128520</v>
      </c>
      <c r="I602" s="37">
        <f>Table1[[#This Row],[Disc]]-(Table1[[#This Row],[Disc]]*30%)</f>
        <v>89964</v>
      </c>
      <c r="J602" s="29">
        <f>Table1[[#This Row],[Hpp1]]</f>
        <v>89964</v>
      </c>
      <c r="K602" s="21" t="s">
        <v>1394</v>
      </c>
    </row>
    <row r="603" spans="1:11" ht="14.25" x14ac:dyDescent="0.2">
      <c r="A603" s="36" t="s">
        <v>906</v>
      </c>
      <c r="B603" s="36" t="s">
        <v>907</v>
      </c>
      <c r="C603" s="32">
        <v>230000</v>
      </c>
      <c r="D603" s="20" t="s">
        <v>1383</v>
      </c>
      <c r="E603" s="20" t="s">
        <v>448</v>
      </c>
      <c r="F603" s="20" t="s">
        <v>406</v>
      </c>
      <c r="H603" s="37">
        <f t="shared" si="17"/>
        <v>124200</v>
      </c>
      <c r="I603" s="37">
        <f>Table1[[#This Row],[Disc]]-(Table1[[#This Row],[Disc]]*30%)</f>
        <v>86940</v>
      </c>
      <c r="J603" s="29">
        <f>Table1[[#This Row],[Hpp1]]</f>
        <v>86940</v>
      </c>
      <c r="K603" s="21" t="s">
        <v>1394</v>
      </c>
    </row>
    <row r="604" spans="1:11" ht="14.25" x14ac:dyDescent="0.2">
      <c r="A604" s="36" t="s">
        <v>908</v>
      </c>
      <c r="B604" s="36" t="s">
        <v>909</v>
      </c>
      <c r="C604" s="32">
        <v>262000</v>
      </c>
      <c r="D604" s="20" t="s">
        <v>1383</v>
      </c>
      <c r="E604" s="20" t="s">
        <v>454</v>
      </c>
      <c r="F604" s="20" t="s">
        <v>406</v>
      </c>
      <c r="H604" s="37">
        <f t="shared" si="17"/>
        <v>141480</v>
      </c>
      <c r="I604" s="37">
        <f>Table1[[#This Row],[Disc]]-(Table1[[#This Row],[Disc]]*30%)</f>
        <v>99036</v>
      </c>
      <c r="J604" s="29">
        <f>Table1[[#This Row],[Hpp1]]</f>
        <v>99036</v>
      </c>
      <c r="K604" s="21" t="s">
        <v>1394</v>
      </c>
    </row>
    <row r="605" spans="1:11" ht="14.25" x14ac:dyDescent="0.2">
      <c r="A605" s="36" t="s">
        <v>910</v>
      </c>
      <c r="B605" s="36" t="s">
        <v>911</v>
      </c>
      <c r="C605" s="32">
        <v>210000</v>
      </c>
      <c r="D605" s="20" t="s">
        <v>1383</v>
      </c>
      <c r="E605" s="20" t="s">
        <v>1335</v>
      </c>
      <c r="F605" s="20" t="s">
        <v>406</v>
      </c>
      <c r="H605" s="37">
        <f t="shared" si="17"/>
        <v>113400</v>
      </c>
      <c r="I605" s="37">
        <f>Table1[[#This Row],[Disc]]-(Table1[[#This Row],[Disc]]*30%)</f>
        <v>79380</v>
      </c>
      <c r="J605" s="29">
        <f>Table1[[#This Row],[Hpp1]]</f>
        <v>79380</v>
      </c>
      <c r="K605" s="21" t="s">
        <v>1394</v>
      </c>
    </row>
    <row r="606" spans="1:11" ht="14.25" x14ac:dyDescent="0.2">
      <c r="A606" s="36" t="s">
        <v>912</v>
      </c>
      <c r="B606" s="36" t="s">
        <v>913</v>
      </c>
      <c r="C606" s="32">
        <v>296000</v>
      </c>
      <c r="D606" s="20" t="s">
        <v>1383</v>
      </c>
      <c r="E606" s="20" t="s">
        <v>1351</v>
      </c>
      <c r="F606" s="20" t="s">
        <v>406</v>
      </c>
      <c r="H606" s="37">
        <f t="shared" si="17"/>
        <v>159840</v>
      </c>
      <c r="I606" s="37">
        <f>Table1[[#This Row],[Disc]]-(Table1[[#This Row],[Disc]]*30%)</f>
        <v>111888</v>
      </c>
      <c r="J606" s="29">
        <f>Table1[[#This Row],[Hpp1]]</f>
        <v>111888</v>
      </c>
      <c r="K606" s="21" t="s">
        <v>1394</v>
      </c>
    </row>
    <row r="607" spans="1:11" ht="14.25" x14ac:dyDescent="0.2">
      <c r="A607" s="36" t="s">
        <v>914</v>
      </c>
      <c r="B607" s="36" t="s">
        <v>915</v>
      </c>
      <c r="C607" s="32">
        <v>330000</v>
      </c>
      <c r="D607" s="20" t="s">
        <v>1384</v>
      </c>
      <c r="E607" s="20" t="s">
        <v>426</v>
      </c>
      <c r="F607" s="20" t="s">
        <v>405</v>
      </c>
      <c r="H607" s="37">
        <f t="shared" si="17"/>
        <v>178200</v>
      </c>
      <c r="I607" s="37">
        <f>Table1[[#This Row],[Disc]]-(Table1[[#This Row],[Disc]]*30%)</f>
        <v>124740</v>
      </c>
      <c r="J607" s="29">
        <f>Table1[[#This Row],[Hpp1]]</f>
        <v>124740</v>
      </c>
      <c r="K607" s="21" t="s">
        <v>1394</v>
      </c>
    </row>
    <row r="608" spans="1:11" ht="14.25" x14ac:dyDescent="0.2">
      <c r="A608" s="36" t="s">
        <v>916</v>
      </c>
      <c r="B608" s="36" t="s">
        <v>917</v>
      </c>
      <c r="C608" s="32">
        <v>334000</v>
      </c>
      <c r="D608" s="20" t="s">
        <v>1384</v>
      </c>
      <c r="E608" s="20" t="s">
        <v>426</v>
      </c>
      <c r="F608" s="20" t="s">
        <v>405</v>
      </c>
      <c r="H608" s="37">
        <f t="shared" si="17"/>
        <v>180360</v>
      </c>
      <c r="I608" s="37">
        <f>Table1[[#This Row],[Disc]]-(Table1[[#This Row],[Disc]]*30%)</f>
        <v>126252</v>
      </c>
      <c r="J608" s="29">
        <f>Table1[[#This Row],[Hpp1]]</f>
        <v>126252</v>
      </c>
      <c r="K608" s="21" t="s">
        <v>1394</v>
      </c>
    </row>
    <row r="609" spans="1:11" ht="14.25" x14ac:dyDescent="0.2">
      <c r="A609" s="36" t="s">
        <v>918</v>
      </c>
      <c r="B609" s="36" t="s">
        <v>919</v>
      </c>
      <c r="C609" s="32">
        <v>297000</v>
      </c>
      <c r="D609" s="20" t="s">
        <v>1384</v>
      </c>
      <c r="E609" s="20" t="s">
        <v>426</v>
      </c>
      <c r="F609" s="20" t="s">
        <v>405</v>
      </c>
      <c r="H609" s="37">
        <f t="shared" si="17"/>
        <v>160380</v>
      </c>
      <c r="I609" s="37">
        <f>Table1[[#This Row],[Disc]]-(Table1[[#This Row],[Disc]]*30%)</f>
        <v>112266</v>
      </c>
      <c r="J609" s="29">
        <f>Table1[[#This Row],[Hpp1]]</f>
        <v>112266</v>
      </c>
      <c r="K609" s="21" t="s">
        <v>1394</v>
      </c>
    </row>
    <row r="610" spans="1:11" ht="14.25" x14ac:dyDescent="0.2">
      <c r="A610" s="36" t="s">
        <v>920</v>
      </c>
      <c r="B610" s="36" t="s">
        <v>921</v>
      </c>
      <c r="C610" s="32">
        <v>330000</v>
      </c>
      <c r="D610" s="20" t="s">
        <v>1384</v>
      </c>
      <c r="E610" s="20" t="s">
        <v>426</v>
      </c>
      <c r="F610" s="20" t="s">
        <v>405</v>
      </c>
      <c r="H610" s="37">
        <f t="shared" si="17"/>
        <v>178200</v>
      </c>
      <c r="I610" s="37">
        <f>Table1[[#This Row],[Disc]]-(Table1[[#This Row],[Disc]]*30%)</f>
        <v>124740</v>
      </c>
      <c r="J610" s="29">
        <f>Table1[[#This Row],[Hpp1]]</f>
        <v>124740</v>
      </c>
      <c r="K610" s="21" t="s">
        <v>1394</v>
      </c>
    </row>
    <row r="611" spans="1:11" ht="14.25" x14ac:dyDescent="0.2">
      <c r="A611" s="36" t="s">
        <v>922</v>
      </c>
      <c r="B611" s="36" t="s">
        <v>923</v>
      </c>
      <c r="C611" s="32">
        <v>317000</v>
      </c>
      <c r="D611" s="20" t="s">
        <v>1384</v>
      </c>
      <c r="E611" s="20" t="s">
        <v>426</v>
      </c>
      <c r="F611" s="20" t="s">
        <v>405</v>
      </c>
      <c r="H611" s="37">
        <f t="shared" si="17"/>
        <v>171180</v>
      </c>
      <c r="I611" s="37">
        <f>Table1[[#This Row],[Disc]]-(Table1[[#This Row],[Disc]]*30%)</f>
        <v>119826</v>
      </c>
      <c r="J611" s="29">
        <f>Table1[[#This Row],[Hpp1]]</f>
        <v>119826</v>
      </c>
      <c r="K611" s="21" t="s">
        <v>1394</v>
      </c>
    </row>
    <row r="612" spans="1:11" ht="14.25" x14ac:dyDescent="0.2">
      <c r="A612" s="36" t="s">
        <v>924</v>
      </c>
      <c r="B612" s="36" t="s">
        <v>925</v>
      </c>
      <c r="C612" s="32">
        <v>195000</v>
      </c>
      <c r="D612" s="20" t="s">
        <v>1385</v>
      </c>
      <c r="E612" s="20" t="s">
        <v>448</v>
      </c>
      <c r="F612" s="20" t="s">
        <v>405</v>
      </c>
      <c r="H612" s="37">
        <f t="shared" si="17"/>
        <v>105300</v>
      </c>
      <c r="I612" s="37">
        <f>Table1[[#This Row],[Disc]]-(Table1[[#This Row],[Disc]]*30%)</f>
        <v>73710</v>
      </c>
      <c r="J612" s="29">
        <f>Table1[[#This Row],[Hpp1]]</f>
        <v>73710</v>
      </c>
      <c r="K612" s="21" t="s">
        <v>1394</v>
      </c>
    </row>
    <row r="613" spans="1:11" ht="14.25" x14ac:dyDescent="0.2">
      <c r="A613" s="36" t="s">
        <v>926</v>
      </c>
      <c r="B613" s="36" t="s">
        <v>927</v>
      </c>
      <c r="C613" s="32">
        <v>289000</v>
      </c>
      <c r="D613" s="20" t="s">
        <v>1384</v>
      </c>
      <c r="E613" s="20" t="s">
        <v>426</v>
      </c>
      <c r="F613" s="20" t="s">
        <v>405</v>
      </c>
      <c r="H613" s="37">
        <f t="shared" si="17"/>
        <v>156060</v>
      </c>
      <c r="I613" s="37">
        <f>Table1[[#This Row],[Disc]]-(Table1[[#This Row],[Disc]]*30%)</f>
        <v>109242</v>
      </c>
      <c r="J613" s="29">
        <f>Table1[[#This Row],[Hpp1]]</f>
        <v>109242</v>
      </c>
      <c r="K613" s="21" t="s">
        <v>1394</v>
      </c>
    </row>
    <row r="614" spans="1:11" ht="14.25" x14ac:dyDescent="0.2">
      <c r="A614" s="36" t="s">
        <v>928</v>
      </c>
      <c r="B614" s="36" t="s">
        <v>929</v>
      </c>
      <c r="C614" s="32">
        <v>330000</v>
      </c>
      <c r="D614" s="20" t="s">
        <v>1384</v>
      </c>
      <c r="E614" s="20" t="s">
        <v>426</v>
      </c>
      <c r="F614" s="20" t="s">
        <v>405</v>
      </c>
      <c r="H614" s="37">
        <f t="shared" si="17"/>
        <v>178200</v>
      </c>
      <c r="I614" s="37">
        <f>Table1[[#This Row],[Disc]]-(Table1[[#This Row],[Disc]]*30%)</f>
        <v>124740</v>
      </c>
      <c r="J614" s="29">
        <f>Table1[[#This Row],[Hpp1]]</f>
        <v>124740</v>
      </c>
      <c r="K614" s="21" t="s">
        <v>1394</v>
      </c>
    </row>
    <row r="615" spans="1:11" ht="14.25" x14ac:dyDescent="0.2">
      <c r="A615" s="36" t="s">
        <v>930</v>
      </c>
      <c r="B615" s="36" t="s">
        <v>931</v>
      </c>
      <c r="C615" s="32">
        <v>286000</v>
      </c>
      <c r="D615" s="20" t="s">
        <v>1384</v>
      </c>
      <c r="E615" s="20" t="s">
        <v>1371</v>
      </c>
      <c r="F615" s="20" t="s">
        <v>405</v>
      </c>
      <c r="H615" s="37">
        <f t="shared" si="17"/>
        <v>154440</v>
      </c>
      <c r="I615" s="37">
        <f>Table1[[#This Row],[Disc]]-(Table1[[#This Row],[Disc]]*30%)</f>
        <v>108108</v>
      </c>
      <c r="J615" s="29">
        <f>Table1[[#This Row],[Hpp1]]</f>
        <v>108108</v>
      </c>
      <c r="K615" s="21" t="s">
        <v>1394</v>
      </c>
    </row>
    <row r="616" spans="1:11" ht="14.25" x14ac:dyDescent="0.2">
      <c r="A616" s="36" t="s">
        <v>932</v>
      </c>
      <c r="B616" s="36" t="s">
        <v>933</v>
      </c>
      <c r="C616" s="32">
        <v>281000</v>
      </c>
      <c r="D616" s="20" t="s">
        <v>1384</v>
      </c>
      <c r="E616" s="20" t="s">
        <v>1371</v>
      </c>
      <c r="F616" s="20" t="s">
        <v>405</v>
      </c>
      <c r="H616" s="37">
        <f t="shared" si="17"/>
        <v>151740</v>
      </c>
      <c r="I616" s="37">
        <f>Table1[[#This Row],[Disc]]-(Table1[[#This Row],[Disc]]*30%)</f>
        <v>106218</v>
      </c>
      <c r="J616" s="29">
        <f>Table1[[#This Row],[Hpp1]]</f>
        <v>106218</v>
      </c>
      <c r="K616" s="21" t="s">
        <v>1394</v>
      </c>
    </row>
    <row r="617" spans="1:11" ht="14.25" x14ac:dyDescent="0.2">
      <c r="A617" s="36" t="s">
        <v>934</v>
      </c>
      <c r="B617" s="36" t="s">
        <v>935</v>
      </c>
      <c r="C617" s="32">
        <v>211000</v>
      </c>
      <c r="D617" s="20" t="s">
        <v>1384</v>
      </c>
      <c r="E617" s="20" t="s">
        <v>448</v>
      </c>
      <c r="F617" s="20" t="s">
        <v>405</v>
      </c>
      <c r="H617" s="37">
        <f t="shared" si="17"/>
        <v>113940</v>
      </c>
      <c r="I617" s="37">
        <f>Table1[[#This Row],[Disc]]-(Table1[[#This Row],[Disc]]*30%)</f>
        <v>79758</v>
      </c>
      <c r="J617" s="29">
        <f>Table1[[#This Row],[Hpp1]]</f>
        <v>79758</v>
      </c>
      <c r="K617" s="21" t="s">
        <v>1394</v>
      </c>
    </row>
    <row r="618" spans="1:11" ht="14.25" x14ac:dyDescent="0.2">
      <c r="A618" s="36" t="s">
        <v>936</v>
      </c>
      <c r="B618" s="36" t="s">
        <v>937</v>
      </c>
      <c r="C618" s="32">
        <v>219000</v>
      </c>
      <c r="D618" s="20" t="s">
        <v>1384</v>
      </c>
      <c r="E618" s="20" t="s">
        <v>448</v>
      </c>
      <c r="F618" s="20" t="s">
        <v>405</v>
      </c>
      <c r="H618" s="37">
        <f t="shared" si="17"/>
        <v>118260</v>
      </c>
      <c r="I618" s="37">
        <f>Table1[[#This Row],[Disc]]-(Table1[[#This Row],[Disc]]*30%)</f>
        <v>82782</v>
      </c>
      <c r="J618" s="29">
        <f>Table1[[#This Row],[Hpp1]]</f>
        <v>82782</v>
      </c>
      <c r="K618" s="21" t="s">
        <v>1394</v>
      </c>
    </row>
    <row r="619" spans="1:11" ht="14.25" x14ac:dyDescent="0.2">
      <c r="A619" s="36" t="s">
        <v>938</v>
      </c>
      <c r="B619" s="36" t="s">
        <v>939</v>
      </c>
      <c r="C619" s="32">
        <v>297000</v>
      </c>
      <c r="D619" s="20" t="s">
        <v>1384</v>
      </c>
      <c r="E619" s="20" t="s">
        <v>426</v>
      </c>
      <c r="F619" s="20" t="s">
        <v>405</v>
      </c>
      <c r="H619" s="37">
        <f t="shared" si="17"/>
        <v>160380</v>
      </c>
      <c r="I619" s="37">
        <f>Table1[[#This Row],[Disc]]-(Table1[[#This Row],[Disc]]*30%)</f>
        <v>112266</v>
      </c>
      <c r="J619" s="29">
        <f>Table1[[#This Row],[Hpp1]]</f>
        <v>112266</v>
      </c>
      <c r="K619" s="21" t="s">
        <v>1394</v>
      </c>
    </row>
    <row r="620" spans="1:11" ht="14.25" x14ac:dyDescent="0.2">
      <c r="A620" s="36" t="s">
        <v>940</v>
      </c>
      <c r="B620" s="36" t="s">
        <v>941</v>
      </c>
      <c r="C620" s="32">
        <v>299000</v>
      </c>
      <c r="D620" s="20" t="s">
        <v>1384</v>
      </c>
      <c r="E620" s="20" t="s">
        <v>426</v>
      </c>
      <c r="F620" s="20" t="s">
        <v>405</v>
      </c>
      <c r="H620" s="37">
        <f t="shared" si="17"/>
        <v>161460</v>
      </c>
      <c r="I620" s="37">
        <f>Table1[[#This Row],[Disc]]-(Table1[[#This Row],[Disc]]*30%)</f>
        <v>113022</v>
      </c>
      <c r="J620" s="29">
        <f>Table1[[#This Row],[Hpp1]]</f>
        <v>113022</v>
      </c>
      <c r="K620" s="21" t="s">
        <v>1394</v>
      </c>
    </row>
    <row r="621" spans="1:11" ht="14.25" x14ac:dyDescent="0.2">
      <c r="A621" s="36" t="s">
        <v>942</v>
      </c>
      <c r="B621" s="36" t="s">
        <v>943</v>
      </c>
      <c r="C621" s="32">
        <v>334000</v>
      </c>
      <c r="D621" s="20" t="s">
        <v>1384</v>
      </c>
      <c r="E621" s="20" t="s">
        <v>426</v>
      </c>
      <c r="F621" s="20" t="s">
        <v>405</v>
      </c>
      <c r="H621" s="37">
        <f t="shared" si="17"/>
        <v>180360</v>
      </c>
      <c r="I621" s="37">
        <f>Table1[[#This Row],[Disc]]-(Table1[[#This Row],[Disc]]*30%)</f>
        <v>126252</v>
      </c>
      <c r="J621" s="29">
        <f>Table1[[#This Row],[Hpp1]]</f>
        <v>126252</v>
      </c>
      <c r="K621" s="21" t="s">
        <v>1394</v>
      </c>
    </row>
    <row r="622" spans="1:11" ht="14.25" x14ac:dyDescent="0.2">
      <c r="A622" s="36" t="s">
        <v>944</v>
      </c>
      <c r="B622" s="36" t="s">
        <v>945</v>
      </c>
      <c r="C622" s="32">
        <v>334000</v>
      </c>
      <c r="D622" s="20" t="s">
        <v>1384</v>
      </c>
      <c r="E622" s="20" t="s">
        <v>426</v>
      </c>
      <c r="F622" s="20" t="s">
        <v>405</v>
      </c>
      <c r="H622" s="37">
        <f t="shared" si="17"/>
        <v>180360</v>
      </c>
      <c r="I622" s="37">
        <f>Table1[[#This Row],[Disc]]-(Table1[[#This Row],[Disc]]*30%)</f>
        <v>126252</v>
      </c>
      <c r="J622" s="29">
        <f>Table1[[#This Row],[Hpp1]]</f>
        <v>126252</v>
      </c>
      <c r="K622" s="21" t="s">
        <v>1394</v>
      </c>
    </row>
    <row r="623" spans="1:11" ht="14.25" x14ac:dyDescent="0.2">
      <c r="A623" s="36" t="s">
        <v>946</v>
      </c>
      <c r="B623" s="36" t="s">
        <v>947</v>
      </c>
      <c r="C623" s="32">
        <v>234000</v>
      </c>
      <c r="D623" s="20" t="s">
        <v>1384</v>
      </c>
      <c r="E623" s="20" t="s">
        <v>426</v>
      </c>
      <c r="F623" s="20" t="s">
        <v>405</v>
      </c>
      <c r="H623" s="37">
        <f t="shared" si="17"/>
        <v>126360</v>
      </c>
      <c r="I623" s="37">
        <f>Table1[[#This Row],[Disc]]-(Table1[[#This Row],[Disc]]*30%)</f>
        <v>88452</v>
      </c>
      <c r="J623" s="29">
        <f>Table1[[#This Row],[Hpp1]]</f>
        <v>88452</v>
      </c>
      <c r="K623" s="21" t="s">
        <v>1394</v>
      </c>
    </row>
    <row r="624" spans="1:11" ht="14.25" x14ac:dyDescent="0.2">
      <c r="A624" s="36" t="s">
        <v>948</v>
      </c>
      <c r="B624" s="36" t="s">
        <v>949</v>
      </c>
      <c r="C624" s="32">
        <v>167000</v>
      </c>
      <c r="D624" s="20" t="s">
        <v>1384</v>
      </c>
      <c r="E624" s="20" t="s">
        <v>436</v>
      </c>
      <c r="F624" s="20" t="s">
        <v>406</v>
      </c>
      <c r="H624" s="37">
        <f t="shared" si="17"/>
        <v>90180</v>
      </c>
      <c r="I624" s="37">
        <f>Table1[[#This Row],[Disc]]-(Table1[[#This Row],[Disc]]*30%)</f>
        <v>63126</v>
      </c>
      <c r="J624" s="29">
        <f>Table1[[#This Row],[Hpp1]]</f>
        <v>63126</v>
      </c>
      <c r="K624" s="21" t="s">
        <v>1394</v>
      </c>
    </row>
    <row r="625" spans="1:11" ht="14.25" x14ac:dyDescent="0.2">
      <c r="A625" s="36" t="s">
        <v>950</v>
      </c>
      <c r="B625" s="36" t="s">
        <v>951</v>
      </c>
      <c r="C625" s="32">
        <v>289000</v>
      </c>
      <c r="D625" s="20" t="s">
        <v>1386</v>
      </c>
      <c r="E625" s="20" t="s">
        <v>1342</v>
      </c>
      <c r="F625" s="20" t="s">
        <v>406</v>
      </c>
      <c r="H625" s="37">
        <f t="shared" si="17"/>
        <v>156060</v>
      </c>
      <c r="I625" s="37">
        <f>Table1[[#This Row],[Disc]]-(Table1[[#This Row],[Disc]]*30%)</f>
        <v>109242</v>
      </c>
      <c r="J625" s="29">
        <f>Table1[[#This Row],[Hpp1]]</f>
        <v>109242</v>
      </c>
      <c r="K625" s="21" t="s">
        <v>1394</v>
      </c>
    </row>
    <row r="626" spans="1:11" ht="14.25" x14ac:dyDescent="0.2">
      <c r="A626" s="36" t="s">
        <v>952</v>
      </c>
      <c r="B626" s="36" t="s">
        <v>953</v>
      </c>
      <c r="C626" s="32">
        <v>234000</v>
      </c>
      <c r="D626" s="20" t="s">
        <v>1384</v>
      </c>
      <c r="E626" s="20" t="s">
        <v>426</v>
      </c>
      <c r="F626" s="20" t="s">
        <v>406</v>
      </c>
      <c r="H626" s="37">
        <f t="shared" si="17"/>
        <v>126360</v>
      </c>
      <c r="I626" s="37">
        <f>Table1[[#This Row],[Disc]]-(Table1[[#This Row],[Disc]]*30%)</f>
        <v>88452</v>
      </c>
      <c r="J626" s="29">
        <f>Table1[[#This Row],[Hpp1]]</f>
        <v>88452</v>
      </c>
      <c r="K626" s="21" t="s">
        <v>1394</v>
      </c>
    </row>
    <row r="627" spans="1:11" ht="14.25" x14ac:dyDescent="0.2">
      <c r="A627" s="36" t="s">
        <v>954</v>
      </c>
      <c r="B627" s="36" t="s">
        <v>955</v>
      </c>
      <c r="C627" s="32">
        <v>234000</v>
      </c>
      <c r="D627" s="20" t="s">
        <v>1384</v>
      </c>
      <c r="E627" s="20" t="s">
        <v>426</v>
      </c>
      <c r="F627" s="20" t="s">
        <v>406</v>
      </c>
      <c r="H627" s="37">
        <f t="shared" si="17"/>
        <v>126360</v>
      </c>
      <c r="I627" s="37">
        <f>Table1[[#This Row],[Disc]]-(Table1[[#This Row],[Disc]]*30%)</f>
        <v>88452</v>
      </c>
      <c r="J627" s="29">
        <f>Table1[[#This Row],[Hpp1]]</f>
        <v>88452</v>
      </c>
      <c r="K627" s="21" t="s">
        <v>1394</v>
      </c>
    </row>
    <row r="628" spans="1:11" ht="14.25" x14ac:dyDescent="0.2">
      <c r="A628" s="36" t="s">
        <v>956</v>
      </c>
      <c r="B628" s="36" t="s">
        <v>957</v>
      </c>
      <c r="C628" s="32">
        <v>211000</v>
      </c>
      <c r="D628" s="20" t="s">
        <v>1384</v>
      </c>
      <c r="E628" s="20" t="s">
        <v>448</v>
      </c>
      <c r="F628" s="20" t="s">
        <v>406</v>
      </c>
      <c r="H628" s="37">
        <f t="shared" si="17"/>
        <v>113940</v>
      </c>
      <c r="I628" s="37">
        <f>Table1[[#This Row],[Disc]]-(Table1[[#This Row],[Disc]]*30%)</f>
        <v>79758</v>
      </c>
      <c r="J628" s="29">
        <f>Table1[[#This Row],[Hpp1]]</f>
        <v>79758</v>
      </c>
      <c r="K628" s="21" t="s">
        <v>1394</v>
      </c>
    </row>
    <row r="629" spans="1:11" ht="14.25" x14ac:dyDescent="0.2">
      <c r="A629" s="36" t="s">
        <v>958</v>
      </c>
      <c r="B629" s="36" t="s">
        <v>959</v>
      </c>
      <c r="C629" s="32">
        <v>173000</v>
      </c>
      <c r="D629" s="20" t="s">
        <v>1384</v>
      </c>
      <c r="E629" s="20" t="s">
        <v>1348</v>
      </c>
      <c r="F629" s="20" t="s">
        <v>406</v>
      </c>
      <c r="H629" s="37">
        <f t="shared" si="17"/>
        <v>93420</v>
      </c>
      <c r="I629" s="37">
        <f>Table1[[#This Row],[Disc]]-(Table1[[#This Row],[Disc]]*30%)</f>
        <v>65394</v>
      </c>
      <c r="J629" s="29">
        <f>Table1[[#This Row],[Hpp1]]</f>
        <v>65394</v>
      </c>
      <c r="K629" s="21" t="s">
        <v>1394</v>
      </c>
    </row>
    <row r="630" spans="1:11" ht="14.25" x14ac:dyDescent="0.2">
      <c r="A630" s="36" t="s">
        <v>960</v>
      </c>
      <c r="B630" s="36" t="s">
        <v>961</v>
      </c>
      <c r="C630" s="32">
        <v>197000</v>
      </c>
      <c r="D630" s="20" t="s">
        <v>1387</v>
      </c>
      <c r="E630" s="20" t="s">
        <v>436</v>
      </c>
      <c r="F630" s="20" t="s">
        <v>406</v>
      </c>
      <c r="H630" s="37">
        <f t="shared" si="17"/>
        <v>106380</v>
      </c>
      <c r="I630" s="37">
        <f>Table1[[#This Row],[Disc]]-(Table1[[#This Row],[Disc]]*30%)</f>
        <v>74466</v>
      </c>
      <c r="J630" s="29">
        <f>Table1[[#This Row],[Hpp1]]</f>
        <v>74466</v>
      </c>
      <c r="K630" s="21" t="s">
        <v>1394</v>
      </c>
    </row>
    <row r="631" spans="1:11" ht="14.25" x14ac:dyDescent="0.2">
      <c r="A631" s="36" t="s">
        <v>962</v>
      </c>
      <c r="B631" s="36" t="s">
        <v>963</v>
      </c>
      <c r="C631" s="32">
        <v>196000</v>
      </c>
      <c r="D631" s="20" t="s">
        <v>1387</v>
      </c>
      <c r="E631" s="20" t="s">
        <v>436</v>
      </c>
      <c r="H631" s="37">
        <f t="shared" si="17"/>
        <v>105840</v>
      </c>
      <c r="I631" s="37">
        <f>Table1[[#This Row],[Disc]]-(Table1[[#This Row],[Disc]]*30%)</f>
        <v>74088</v>
      </c>
      <c r="J631" s="29">
        <f>Table1[[#This Row],[Hpp1]]</f>
        <v>74088</v>
      </c>
      <c r="K631" s="21" t="s">
        <v>1394</v>
      </c>
    </row>
    <row r="632" spans="1:11" ht="14.25" x14ac:dyDescent="0.2">
      <c r="A632" s="36" t="s">
        <v>964</v>
      </c>
      <c r="B632" s="36" t="s">
        <v>965</v>
      </c>
      <c r="C632" s="32">
        <v>315000</v>
      </c>
      <c r="D632" s="20" t="s">
        <v>399</v>
      </c>
      <c r="E632" s="20" t="s">
        <v>412</v>
      </c>
      <c r="F632" s="20" t="s">
        <v>405</v>
      </c>
      <c r="H632" s="37">
        <f t="shared" si="17"/>
        <v>170100</v>
      </c>
      <c r="I632" s="37">
        <f>Table1[[#This Row],[Disc]]-(Table1[[#This Row],[Disc]]*30%)</f>
        <v>119070</v>
      </c>
      <c r="J632" s="29">
        <f>Table1[[#This Row],[Hpp1]]</f>
        <v>119070</v>
      </c>
      <c r="K632" s="21" t="s">
        <v>1394</v>
      </c>
    </row>
    <row r="633" spans="1:11" ht="14.25" x14ac:dyDescent="0.2">
      <c r="A633" s="36" t="s">
        <v>966</v>
      </c>
      <c r="B633" s="36" t="s">
        <v>967</v>
      </c>
      <c r="C633" s="32">
        <v>233000</v>
      </c>
      <c r="D633" s="20" t="s">
        <v>399</v>
      </c>
      <c r="E633" s="21" t="s">
        <v>410</v>
      </c>
      <c r="F633" s="20" t="s">
        <v>405</v>
      </c>
      <c r="H633" s="37">
        <f t="shared" si="17"/>
        <v>125820</v>
      </c>
      <c r="I633" s="37">
        <f>Table1[[#This Row],[Disc]]-(Table1[[#This Row],[Disc]]*30%)</f>
        <v>88074</v>
      </c>
      <c r="J633" s="29">
        <f>Table1[[#This Row],[Hpp1]]</f>
        <v>88074</v>
      </c>
      <c r="K633" s="21" t="s">
        <v>1394</v>
      </c>
    </row>
    <row r="634" spans="1:11" ht="14.25" x14ac:dyDescent="0.2">
      <c r="A634" s="36" t="s">
        <v>968</v>
      </c>
      <c r="B634" s="36" t="s">
        <v>969</v>
      </c>
      <c r="C634" s="32">
        <v>349000</v>
      </c>
      <c r="D634" s="20" t="s">
        <v>399</v>
      </c>
      <c r="E634" s="20" t="s">
        <v>1362</v>
      </c>
      <c r="F634" s="20" t="s">
        <v>405</v>
      </c>
      <c r="H634" s="37">
        <f t="shared" si="17"/>
        <v>188460</v>
      </c>
      <c r="I634" s="37">
        <f>Table1[[#This Row],[Disc]]-(Table1[[#This Row],[Disc]]*30%)</f>
        <v>131922</v>
      </c>
      <c r="J634" s="29">
        <f>Table1[[#This Row],[Hpp1]]</f>
        <v>131922</v>
      </c>
      <c r="K634" s="21" t="s">
        <v>1394</v>
      </c>
    </row>
    <row r="635" spans="1:11" ht="14.25" x14ac:dyDescent="0.2">
      <c r="A635" s="36" t="s">
        <v>970</v>
      </c>
      <c r="B635" s="36" t="s">
        <v>971</v>
      </c>
      <c r="C635" s="32">
        <v>318900</v>
      </c>
      <c r="D635" s="20" t="s">
        <v>399</v>
      </c>
      <c r="E635" s="20" t="s">
        <v>412</v>
      </c>
      <c r="F635" s="20" t="s">
        <v>405</v>
      </c>
      <c r="H635" s="37">
        <f t="shared" si="17"/>
        <v>172206</v>
      </c>
      <c r="I635" s="37">
        <f>Table1[[#This Row],[Disc]]-(Table1[[#This Row],[Disc]]*30%)</f>
        <v>120544.20000000001</v>
      </c>
      <c r="J635" s="29">
        <f>Table1[[#This Row],[Hpp1]]</f>
        <v>120544.20000000001</v>
      </c>
      <c r="K635" s="21" t="s">
        <v>1394</v>
      </c>
    </row>
    <row r="636" spans="1:11" ht="14.25" x14ac:dyDescent="0.2">
      <c r="A636" s="36" t="s">
        <v>972</v>
      </c>
      <c r="B636" s="36" t="s">
        <v>973</v>
      </c>
      <c r="C636" s="32">
        <v>256000</v>
      </c>
      <c r="D636" s="20" t="s">
        <v>399</v>
      </c>
      <c r="E636" s="21" t="s">
        <v>410</v>
      </c>
      <c r="F636" s="20" t="s">
        <v>405</v>
      </c>
      <c r="H636" s="37">
        <f t="shared" si="17"/>
        <v>138240</v>
      </c>
      <c r="I636" s="37">
        <f>Table1[[#This Row],[Disc]]-(Table1[[#This Row],[Disc]]*30%)</f>
        <v>96768</v>
      </c>
      <c r="J636" s="29">
        <f>Table1[[#This Row],[Hpp1]]</f>
        <v>96768</v>
      </c>
      <c r="K636" s="21" t="s">
        <v>1394</v>
      </c>
    </row>
    <row r="637" spans="1:11" ht="14.25" x14ac:dyDescent="0.2">
      <c r="A637" s="36" t="s">
        <v>974</v>
      </c>
      <c r="B637" s="36" t="s">
        <v>975</v>
      </c>
      <c r="C637" s="32">
        <v>232000</v>
      </c>
      <c r="D637" s="20" t="s">
        <v>399</v>
      </c>
      <c r="E637" s="20" t="s">
        <v>412</v>
      </c>
      <c r="F637" s="20" t="s">
        <v>405</v>
      </c>
      <c r="H637" s="37">
        <f t="shared" si="17"/>
        <v>125280</v>
      </c>
      <c r="I637" s="37">
        <f>Table1[[#This Row],[Disc]]-(Table1[[#This Row],[Disc]]*30%)</f>
        <v>87696</v>
      </c>
      <c r="J637" s="29">
        <f>Table1[[#This Row],[Hpp1]]</f>
        <v>87696</v>
      </c>
      <c r="K637" s="21" t="s">
        <v>1394</v>
      </c>
    </row>
    <row r="638" spans="1:11" ht="14.25" x14ac:dyDescent="0.2">
      <c r="A638" s="36" t="s">
        <v>976</v>
      </c>
      <c r="B638" s="36" t="s">
        <v>977</v>
      </c>
      <c r="C638" s="32">
        <v>329000</v>
      </c>
      <c r="D638" s="20" t="s">
        <v>399</v>
      </c>
      <c r="E638" s="21" t="s">
        <v>410</v>
      </c>
      <c r="F638" s="20" t="s">
        <v>405</v>
      </c>
      <c r="H638" s="37">
        <f t="shared" si="17"/>
        <v>177660</v>
      </c>
      <c r="I638" s="37">
        <f>Table1[[#This Row],[Disc]]-(Table1[[#This Row],[Disc]]*30%)</f>
        <v>124362</v>
      </c>
      <c r="J638" s="29">
        <f>Table1[[#This Row],[Hpp1]]</f>
        <v>124362</v>
      </c>
      <c r="K638" s="21" t="s">
        <v>1394</v>
      </c>
    </row>
    <row r="639" spans="1:11" ht="14.25" x14ac:dyDescent="0.2">
      <c r="A639" s="36" t="s">
        <v>978</v>
      </c>
      <c r="B639" s="36" t="s">
        <v>979</v>
      </c>
      <c r="C639" s="32">
        <v>389000</v>
      </c>
      <c r="D639" s="20" t="s">
        <v>399</v>
      </c>
      <c r="E639" s="20" t="s">
        <v>1363</v>
      </c>
      <c r="F639" s="20" t="s">
        <v>405</v>
      </c>
      <c r="H639" s="37">
        <f t="shared" si="17"/>
        <v>210060</v>
      </c>
      <c r="I639" s="37">
        <f>Table1[[#This Row],[Disc]]-(Table1[[#This Row],[Disc]]*30%)</f>
        <v>147042</v>
      </c>
      <c r="J639" s="29">
        <f>Table1[[#This Row],[Hpp1]]</f>
        <v>147042</v>
      </c>
      <c r="K639" s="21" t="s">
        <v>1394</v>
      </c>
    </row>
    <row r="640" spans="1:11" ht="14.25" x14ac:dyDescent="0.2">
      <c r="A640" s="36" t="s">
        <v>980</v>
      </c>
      <c r="B640" s="36" t="s">
        <v>981</v>
      </c>
      <c r="C640" s="32">
        <v>368000</v>
      </c>
      <c r="D640" s="20" t="s">
        <v>399</v>
      </c>
      <c r="E640" s="20" t="s">
        <v>412</v>
      </c>
      <c r="F640" s="20" t="s">
        <v>405</v>
      </c>
      <c r="H640" s="37">
        <f t="shared" si="17"/>
        <v>198720</v>
      </c>
      <c r="I640" s="37">
        <f>Table1[[#This Row],[Disc]]-(Table1[[#This Row],[Disc]]*30%)</f>
        <v>139104</v>
      </c>
      <c r="J640" s="29">
        <f>Table1[[#This Row],[Hpp1]]</f>
        <v>139104</v>
      </c>
      <c r="K640" s="21" t="s">
        <v>1394</v>
      </c>
    </row>
    <row r="641" spans="1:11" ht="14.25" x14ac:dyDescent="0.2">
      <c r="A641" s="36" t="s">
        <v>982</v>
      </c>
      <c r="B641" s="36" t="s">
        <v>983</v>
      </c>
      <c r="C641" s="32">
        <v>368000</v>
      </c>
      <c r="D641" s="20" t="s">
        <v>399</v>
      </c>
      <c r="E641" s="20" t="s">
        <v>412</v>
      </c>
      <c r="F641" s="20" t="s">
        <v>405</v>
      </c>
      <c r="H641" s="37">
        <f t="shared" si="17"/>
        <v>198720</v>
      </c>
      <c r="I641" s="37">
        <f>Table1[[#This Row],[Disc]]-(Table1[[#This Row],[Disc]]*30%)</f>
        <v>139104</v>
      </c>
      <c r="J641" s="29">
        <f>Table1[[#This Row],[Hpp1]]</f>
        <v>139104</v>
      </c>
      <c r="K641" s="21" t="s">
        <v>1394</v>
      </c>
    </row>
    <row r="642" spans="1:11" ht="14.25" x14ac:dyDescent="0.2">
      <c r="A642" s="36" t="s">
        <v>984</v>
      </c>
      <c r="B642" s="36" t="s">
        <v>985</v>
      </c>
      <c r="C642" s="32">
        <v>247000</v>
      </c>
      <c r="D642" s="20" t="s">
        <v>399</v>
      </c>
      <c r="E642" s="21" t="s">
        <v>410</v>
      </c>
      <c r="F642" s="20" t="s">
        <v>405</v>
      </c>
      <c r="H642" s="37">
        <f t="shared" si="17"/>
        <v>133380</v>
      </c>
      <c r="I642" s="37">
        <f>Table1[[#This Row],[Disc]]-(Table1[[#This Row],[Disc]]*30%)</f>
        <v>93366</v>
      </c>
      <c r="J642" s="29">
        <f>Table1[[#This Row],[Hpp1]]</f>
        <v>93366</v>
      </c>
      <c r="K642" s="21" t="s">
        <v>1394</v>
      </c>
    </row>
    <row r="643" spans="1:11" ht="14.25" x14ac:dyDescent="0.2">
      <c r="A643" s="36" t="s">
        <v>986</v>
      </c>
      <c r="B643" s="36" t="s">
        <v>987</v>
      </c>
      <c r="C643" s="32">
        <v>247000</v>
      </c>
      <c r="D643" s="20" t="s">
        <v>399</v>
      </c>
      <c r="E643" s="21" t="s">
        <v>410</v>
      </c>
      <c r="F643" s="20" t="s">
        <v>405</v>
      </c>
      <c r="H643" s="37">
        <f t="shared" si="17"/>
        <v>133380</v>
      </c>
      <c r="I643" s="37">
        <f>Table1[[#This Row],[Disc]]-(Table1[[#This Row],[Disc]]*30%)</f>
        <v>93366</v>
      </c>
      <c r="J643" s="29">
        <f>Table1[[#This Row],[Hpp1]]</f>
        <v>93366</v>
      </c>
      <c r="K643" s="21" t="s">
        <v>1394</v>
      </c>
    </row>
    <row r="644" spans="1:11" ht="14.25" x14ac:dyDescent="0.2">
      <c r="A644" s="36" t="s">
        <v>988</v>
      </c>
      <c r="B644" s="36" t="s">
        <v>989</v>
      </c>
      <c r="C644" s="32">
        <v>275000</v>
      </c>
      <c r="D644" s="20" t="s">
        <v>399</v>
      </c>
      <c r="E644" s="20" t="s">
        <v>412</v>
      </c>
      <c r="F644" s="20" t="s">
        <v>405</v>
      </c>
      <c r="H644" s="37">
        <f t="shared" si="17"/>
        <v>148500</v>
      </c>
      <c r="I644" s="37">
        <f>Table1[[#This Row],[Disc]]-(Table1[[#This Row],[Disc]]*30%)</f>
        <v>103950</v>
      </c>
      <c r="J644" s="29">
        <f>Table1[[#This Row],[Hpp1]]</f>
        <v>103950</v>
      </c>
      <c r="K644" s="21" t="s">
        <v>1394</v>
      </c>
    </row>
    <row r="645" spans="1:11" ht="14.25" x14ac:dyDescent="0.2">
      <c r="A645" s="36" t="s">
        <v>990</v>
      </c>
      <c r="B645" s="36" t="s">
        <v>991</v>
      </c>
      <c r="C645" s="32">
        <v>328000</v>
      </c>
      <c r="D645" s="20" t="s">
        <v>399</v>
      </c>
      <c r="E645" s="20" t="s">
        <v>1362</v>
      </c>
      <c r="F645" s="20" t="s">
        <v>405</v>
      </c>
      <c r="H645" s="37">
        <f t="shared" si="17"/>
        <v>177120</v>
      </c>
      <c r="I645" s="37">
        <f>Table1[[#This Row],[Disc]]-(Table1[[#This Row],[Disc]]*30%)</f>
        <v>123984</v>
      </c>
      <c r="J645" s="29">
        <f>Table1[[#This Row],[Hpp1]]</f>
        <v>123984</v>
      </c>
      <c r="K645" s="21" t="s">
        <v>1394</v>
      </c>
    </row>
    <row r="646" spans="1:11" ht="14.25" x14ac:dyDescent="0.2">
      <c r="A646" s="36" t="s">
        <v>992</v>
      </c>
      <c r="B646" s="36" t="s">
        <v>993</v>
      </c>
      <c r="C646" s="32">
        <v>489000</v>
      </c>
      <c r="D646" s="20" t="s">
        <v>399</v>
      </c>
      <c r="E646" s="20" t="s">
        <v>1354</v>
      </c>
      <c r="F646" s="20" t="s">
        <v>405</v>
      </c>
      <c r="H646" s="37">
        <f t="shared" si="17"/>
        <v>264060</v>
      </c>
      <c r="I646" s="37">
        <f>Table1[[#This Row],[Disc]]-(Table1[[#This Row],[Disc]]*30%)</f>
        <v>184842</v>
      </c>
      <c r="J646" s="29">
        <f>Table1[[#This Row],[Hpp1]]</f>
        <v>184842</v>
      </c>
      <c r="K646" s="21" t="s">
        <v>1394</v>
      </c>
    </row>
    <row r="647" spans="1:11" ht="14.25" x14ac:dyDescent="0.2">
      <c r="A647" s="36" t="s">
        <v>994</v>
      </c>
      <c r="B647" s="36" t="s">
        <v>995</v>
      </c>
      <c r="C647" s="32">
        <v>325000</v>
      </c>
      <c r="D647" s="20" t="s">
        <v>399</v>
      </c>
      <c r="E647" s="20" t="s">
        <v>1364</v>
      </c>
      <c r="F647" s="20" t="s">
        <v>405</v>
      </c>
      <c r="H647" s="37">
        <f t="shared" si="17"/>
        <v>175500</v>
      </c>
      <c r="I647" s="37">
        <f>Table1[[#This Row],[Disc]]-(Table1[[#This Row],[Disc]]*30%)</f>
        <v>122850</v>
      </c>
      <c r="J647" s="29">
        <f>Table1[[#This Row],[Hpp1]]</f>
        <v>122850</v>
      </c>
      <c r="K647" s="21" t="s">
        <v>1394</v>
      </c>
    </row>
    <row r="648" spans="1:11" ht="14.25" x14ac:dyDescent="0.2">
      <c r="A648" s="36" t="s">
        <v>996</v>
      </c>
      <c r="B648" s="36" t="s">
        <v>997</v>
      </c>
      <c r="C648" s="32">
        <v>429000</v>
      </c>
      <c r="D648" s="20" t="s">
        <v>399</v>
      </c>
      <c r="E648" s="21" t="s">
        <v>410</v>
      </c>
      <c r="F648" s="20" t="s">
        <v>405</v>
      </c>
      <c r="H648" s="37">
        <f t="shared" si="17"/>
        <v>231660</v>
      </c>
      <c r="I648" s="37">
        <f>Table1[[#This Row],[Disc]]-(Table1[[#This Row],[Disc]]*30%)</f>
        <v>162162</v>
      </c>
      <c r="J648" s="29">
        <f>Table1[[#This Row],[Hpp1]]</f>
        <v>162162</v>
      </c>
      <c r="K648" s="21" t="s">
        <v>1394</v>
      </c>
    </row>
    <row r="649" spans="1:11" ht="14.25" x14ac:dyDescent="0.2">
      <c r="A649" s="36" t="s">
        <v>998</v>
      </c>
      <c r="B649" s="36" t="s">
        <v>999</v>
      </c>
      <c r="C649" s="32">
        <v>425000</v>
      </c>
      <c r="D649" s="20" t="s">
        <v>399</v>
      </c>
      <c r="E649" s="20" t="s">
        <v>1363</v>
      </c>
      <c r="F649" s="20" t="s">
        <v>405</v>
      </c>
      <c r="H649" s="37">
        <f t="shared" si="17"/>
        <v>229500</v>
      </c>
      <c r="I649" s="37">
        <f>Table1[[#This Row],[Disc]]-(Table1[[#This Row],[Disc]]*30%)</f>
        <v>160650</v>
      </c>
      <c r="J649" s="29">
        <f>Table1[[#This Row],[Hpp1]]</f>
        <v>160650</v>
      </c>
      <c r="K649" s="21" t="s">
        <v>1394</v>
      </c>
    </row>
    <row r="650" spans="1:11" ht="14.25" x14ac:dyDescent="0.2">
      <c r="A650" s="36" t="s">
        <v>1000</v>
      </c>
      <c r="B650" s="36" t="s">
        <v>1001</v>
      </c>
      <c r="C650" s="32">
        <v>419900</v>
      </c>
      <c r="D650" s="20" t="s">
        <v>399</v>
      </c>
      <c r="E650" s="21" t="s">
        <v>410</v>
      </c>
      <c r="F650" s="20" t="s">
        <v>405</v>
      </c>
      <c r="H650" s="37">
        <f t="shared" ref="H650:H713" si="18">C650-(C650*46%)</f>
        <v>226746</v>
      </c>
      <c r="I650" s="37">
        <f>Table1[[#This Row],[Disc]]-(Table1[[#This Row],[Disc]]*30%)</f>
        <v>158722.20000000001</v>
      </c>
      <c r="J650" s="29">
        <f>Table1[[#This Row],[Hpp1]]</f>
        <v>158722.20000000001</v>
      </c>
      <c r="K650" s="21" t="s">
        <v>1394</v>
      </c>
    </row>
    <row r="651" spans="1:11" ht="14.25" x14ac:dyDescent="0.2">
      <c r="A651" s="36" t="s">
        <v>1002</v>
      </c>
      <c r="B651" s="36" t="s">
        <v>1003</v>
      </c>
      <c r="C651" s="32">
        <v>419900</v>
      </c>
      <c r="D651" s="20" t="s">
        <v>399</v>
      </c>
      <c r="E651" s="21" t="s">
        <v>410</v>
      </c>
      <c r="F651" s="20" t="s">
        <v>405</v>
      </c>
      <c r="H651" s="37">
        <f t="shared" si="18"/>
        <v>226746</v>
      </c>
      <c r="I651" s="37">
        <f>Table1[[#This Row],[Disc]]-(Table1[[#This Row],[Disc]]*30%)</f>
        <v>158722.20000000001</v>
      </c>
      <c r="J651" s="29">
        <f>Table1[[#This Row],[Hpp1]]</f>
        <v>158722.20000000001</v>
      </c>
      <c r="K651" s="21" t="s">
        <v>1394</v>
      </c>
    </row>
    <row r="652" spans="1:11" ht="14.25" x14ac:dyDescent="0.2">
      <c r="A652" s="36" t="s">
        <v>1004</v>
      </c>
      <c r="B652" s="36" t="s">
        <v>1005</v>
      </c>
      <c r="C652" s="32">
        <v>419900</v>
      </c>
      <c r="D652" s="20" t="s">
        <v>399</v>
      </c>
      <c r="E652" s="21" t="s">
        <v>410</v>
      </c>
      <c r="F652" s="20" t="s">
        <v>405</v>
      </c>
      <c r="H652" s="37">
        <f t="shared" si="18"/>
        <v>226746</v>
      </c>
      <c r="I652" s="37">
        <f>Table1[[#This Row],[Disc]]-(Table1[[#This Row],[Disc]]*30%)</f>
        <v>158722.20000000001</v>
      </c>
      <c r="J652" s="29">
        <f>Table1[[#This Row],[Hpp1]]</f>
        <v>158722.20000000001</v>
      </c>
      <c r="K652" s="21" t="s">
        <v>1394</v>
      </c>
    </row>
    <row r="653" spans="1:11" ht="14.25" x14ac:dyDescent="0.2">
      <c r="A653" s="36" t="s">
        <v>1006</v>
      </c>
      <c r="B653" s="36" t="s">
        <v>1007</v>
      </c>
      <c r="C653" s="32">
        <v>419900</v>
      </c>
      <c r="D653" s="20" t="s">
        <v>399</v>
      </c>
      <c r="E653" s="21" t="s">
        <v>410</v>
      </c>
      <c r="F653" s="20" t="s">
        <v>405</v>
      </c>
      <c r="H653" s="37">
        <f t="shared" si="18"/>
        <v>226746</v>
      </c>
      <c r="I653" s="37">
        <f>Table1[[#This Row],[Disc]]-(Table1[[#This Row],[Disc]]*30%)</f>
        <v>158722.20000000001</v>
      </c>
      <c r="J653" s="29">
        <f>Table1[[#This Row],[Hpp1]]</f>
        <v>158722.20000000001</v>
      </c>
      <c r="K653" s="21" t="s">
        <v>1394</v>
      </c>
    </row>
    <row r="654" spans="1:11" ht="14.25" x14ac:dyDescent="0.2">
      <c r="A654" s="36" t="s">
        <v>1008</v>
      </c>
      <c r="B654" s="36" t="s">
        <v>1009</v>
      </c>
      <c r="C654" s="32">
        <v>419900</v>
      </c>
      <c r="D654" s="20" t="s">
        <v>399</v>
      </c>
      <c r="E654" s="21" t="s">
        <v>410</v>
      </c>
      <c r="F654" s="20" t="s">
        <v>405</v>
      </c>
      <c r="H654" s="37">
        <f t="shared" si="18"/>
        <v>226746</v>
      </c>
      <c r="I654" s="37">
        <f>Table1[[#This Row],[Disc]]-(Table1[[#This Row],[Disc]]*30%)</f>
        <v>158722.20000000001</v>
      </c>
      <c r="J654" s="29">
        <f>Table1[[#This Row],[Hpp1]]</f>
        <v>158722.20000000001</v>
      </c>
      <c r="K654" s="21" t="s">
        <v>1394</v>
      </c>
    </row>
    <row r="655" spans="1:11" ht="14.25" x14ac:dyDescent="0.2">
      <c r="A655" s="36" t="s">
        <v>1010</v>
      </c>
      <c r="B655" s="36" t="s">
        <v>1011</v>
      </c>
      <c r="C655" s="32">
        <v>419900</v>
      </c>
      <c r="D655" s="20" t="s">
        <v>399</v>
      </c>
      <c r="E655" s="21" t="s">
        <v>410</v>
      </c>
      <c r="F655" s="20" t="s">
        <v>405</v>
      </c>
      <c r="H655" s="37">
        <f t="shared" si="18"/>
        <v>226746</v>
      </c>
      <c r="I655" s="37">
        <f>Table1[[#This Row],[Disc]]-(Table1[[#This Row],[Disc]]*30%)</f>
        <v>158722.20000000001</v>
      </c>
      <c r="J655" s="29">
        <f>Table1[[#This Row],[Hpp1]]</f>
        <v>158722.20000000001</v>
      </c>
      <c r="K655" s="21" t="s">
        <v>1394</v>
      </c>
    </row>
    <row r="656" spans="1:11" ht="14.25" x14ac:dyDescent="0.2">
      <c r="A656" s="36" t="s">
        <v>1012</v>
      </c>
      <c r="B656" s="36" t="s">
        <v>1013</v>
      </c>
      <c r="C656" s="32">
        <v>415000</v>
      </c>
      <c r="D656" s="20" t="s">
        <v>399</v>
      </c>
      <c r="E656" s="21" t="s">
        <v>410</v>
      </c>
      <c r="F656" s="20" t="s">
        <v>405</v>
      </c>
      <c r="H656" s="37">
        <f t="shared" si="18"/>
        <v>224100</v>
      </c>
      <c r="I656" s="37">
        <f>Table1[[#This Row],[Disc]]-(Table1[[#This Row],[Disc]]*30%)</f>
        <v>156870</v>
      </c>
      <c r="J656" s="29">
        <f>Table1[[#This Row],[Hpp1]]</f>
        <v>156870</v>
      </c>
      <c r="K656" s="21" t="s">
        <v>1394</v>
      </c>
    </row>
    <row r="657" spans="1:11" ht="14.25" x14ac:dyDescent="0.2">
      <c r="A657" s="36" t="s">
        <v>1014</v>
      </c>
      <c r="B657" s="36" t="s">
        <v>1015</v>
      </c>
      <c r="C657" s="32">
        <v>431000</v>
      </c>
      <c r="D657" s="20" t="s">
        <v>399</v>
      </c>
      <c r="E657" s="21" t="s">
        <v>410</v>
      </c>
      <c r="F657" s="20" t="s">
        <v>405</v>
      </c>
      <c r="H657" s="37">
        <f t="shared" si="18"/>
        <v>232740</v>
      </c>
      <c r="I657" s="37">
        <f>Table1[[#This Row],[Disc]]-(Table1[[#This Row],[Disc]]*30%)</f>
        <v>162918</v>
      </c>
      <c r="J657" s="29">
        <f>Table1[[#This Row],[Hpp1]]</f>
        <v>162918</v>
      </c>
      <c r="K657" s="21" t="s">
        <v>1394</v>
      </c>
    </row>
    <row r="658" spans="1:11" ht="14.25" x14ac:dyDescent="0.2">
      <c r="A658" s="36" t="s">
        <v>1016</v>
      </c>
      <c r="B658" s="36" t="s">
        <v>1017</v>
      </c>
      <c r="C658" s="32">
        <v>431000</v>
      </c>
      <c r="D658" s="20" t="s">
        <v>399</v>
      </c>
      <c r="E658" s="21" t="s">
        <v>410</v>
      </c>
      <c r="F658" s="20" t="s">
        <v>405</v>
      </c>
      <c r="H658" s="37">
        <f t="shared" si="18"/>
        <v>232740</v>
      </c>
      <c r="I658" s="37">
        <f>Table1[[#This Row],[Disc]]-(Table1[[#This Row],[Disc]]*30%)</f>
        <v>162918</v>
      </c>
      <c r="J658" s="29">
        <f>Table1[[#This Row],[Hpp1]]</f>
        <v>162918</v>
      </c>
      <c r="K658" s="21" t="s">
        <v>1394</v>
      </c>
    </row>
    <row r="659" spans="1:11" ht="14.25" x14ac:dyDescent="0.2">
      <c r="A659" s="36" t="s">
        <v>1018</v>
      </c>
      <c r="B659" s="36" t="s">
        <v>1019</v>
      </c>
      <c r="C659" s="32">
        <v>405000</v>
      </c>
      <c r="D659" s="20" t="s">
        <v>399</v>
      </c>
      <c r="E659" s="21" t="s">
        <v>410</v>
      </c>
      <c r="F659" s="20" t="s">
        <v>405</v>
      </c>
      <c r="H659" s="37">
        <f t="shared" si="18"/>
        <v>218700</v>
      </c>
      <c r="I659" s="37">
        <f>Table1[[#This Row],[Disc]]-(Table1[[#This Row],[Disc]]*30%)</f>
        <v>153090</v>
      </c>
      <c r="J659" s="29">
        <f>Table1[[#This Row],[Hpp1]]</f>
        <v>153090</v>
      </c>
      <c r="K659" s="21" t="s">
        <v>1394</v>
      </c>
    </row>
    <row r="660" spans="1:11" ht="14.25" x14ac:dyDescent="0.2">
      <c r="A660" s="36" t="s">
        <v>1020</v>
      </c>
      <c r="B660" s="36" t="s">
        <v>1021</v>
      </c>
      <c r="C660" s="32">
        <v>428000</v>
      </c>
      <c r="D660" s="20" t="s">
        <v>399</v>
      </c>
      <c r="E660" s="21" t="s">
        <v>410</v>
      </c>
      <c r="F660" s="20" t="s">
        <v>405</v>
      </c>
      <c r="H660" s="37">
        <f t="shared" si="18"/>
        <v>231120</v>
      </c>
      <c r="I660" s="37">
        <f>Table1[[#This Row],[Disc]]-(Table1[[#This Row],[Disc]]*30%)</f>
        <v>161784</v>
      </c>
      <c r="J660" s="29">
        <f>Table1[[#This Row],[Hpp1]]</f>
        <v>161784</v>
      </c>
      <c r="K660" s="21" t="s">
        <v>1394</v>
      </c>
    </row>
    <row r="661" spans="1:11" ht="14.25" x14ac:dyDescent="0.2">
      <c r="A661" s="36" t="s">
        <v>1022</v>
      </c>
      <c r="B661" s="36" t="s">
        <v>1023</v>
      </c>
      <c r="C661" s="32">
        <v>427000</v>
      </c>
      <c r="D661" s="20" t="s">
        <v>399</v>
      </c>
      <c r="E661" s="21" t="s">
        <v>410</v>
      </c>
      <c r="F661" s="20" t="s">
        <v>405</v>
      </c>
      <c r="H661" s="37">
        <f t="shared" si="18"/>
        <v>230580</v>
      </c>
      <c r="I661" s="37">
        <f>Table1[[#This Row],[Disc]]-(Table1[[#This Row],[Disc]]*30%)</f>
        <v>161406</v>
      </c>
      <c r="J661" s="29">
        <f>Table1[[#This Row],[Hpp1]]</f>
        <v>161406</v>
      </c>
      <c r="K661" s="21" t="s">
        <v>1394</v>
      </c>
    </row>
    <row r="662" spans="1:11" ht="14.25" x14ac:dyDescent="0.2">
      <c r="A662" s="36" t="s">
        <v>1024</v>
      </c>
      <c r="B662" s="36" t="s">
        <v>1025</v>
      </c>
      <c r="C662" s="32">
        <v>428000</v>
      </c>
      <c r="D662" s="20" t="s">
        <v>399</v>
      </c>
      <c r="E662" s="21" t="s">
        <v>410</v>
      </c>
      <c r="F662" s="20" t="s">
        <v>405</v>
      </c>
      <c r="H662" s="37">
        <f t="shared" si="18"/>
        <v>231120</v>
      </c>
      <c r="I662" s="37">
        <f>Table1[[#This Row],[Disc]]-(Table1[[#This Row],[Disc]]*30%)</f>
        <v>161784</v>
      </c>
      <c r="J662" s="29">
        <f>Table1[[#This Row],[Hpp1]]</f>
        <v>161784</v>
      </c>
      <c r="K662" s="21" t="s">
        <v>1394</v>
      </c>
    </row>
    <row r="663" spans="1:11" ht="14.25" x14ac:dyDescent="0.2">
      <c r="A663" s="36" t="s">
        <v>1026</v>
      </c>
      <c r="B663" s="36" t="s">
        <v>1027</v>
      </c>
      <c r="C663" s="32">
        <v>428000</v>
      </c>
      <c r="D663" s="20" t="s">
        <v>399</v>
      </c>
      <c r="E663" s="21" t="s">
        <v>410</v>
      </c>
      <c r="F663" s="20" t="s">
        <v>405</v>
      </c>
      <c r="H663" s="37">
        <f t="shared" si="18"/>
        <v>231120</v>
      </c>
      <c r="I663" s="37">
        <f>Table1[[#This Row],[Disc]]-(Table1[[#This Row],[Disc]]*30%)</f>
        <v>161784</v>
      </c>
      <c r="J663" s="29">
        <f>Table1[[#This Row],[Hpp1]]</f>
        <v>161784</v>
      </c>
      <c r="K663" s="21" t="s">
        <v>1394</v>
      </c>
    </row>
    <row r="664" spans="1:11" ht="14.25" x14ac:dyDescent="0.2">
      <c r="A664" s="36" t="s">
        <v>1028</v>
      </c>
      <c r="B664" s="36" t="s">
        <v>1029</v>
      </c>
      <c r="C664" s="32">
        <v>259500</v>
      </c>
      <c r="D664" s="20" t="s">
        <v>399</v>
      </c>
      <c r="E664" s="20" t="s">
        <v>412</v>
      </c>
      <c r="F664" s="20" t="s">
        <v>405</v>
      </c>
      <c r="H664" s="37">
        <f t="shared" si="18"/>
        <v>140130</v>
      </c>
      <c r="I664" s="37">
        <f>Table1[[#This Row],[Disc]]-(Table1[[#This Row],[Disc]]*30%)</f>
        <v>98091</v>
      </c>
      <c r="J664" s="29">
        <f>Table1[[#This Row],[Hpp1]]</f>
        <v>98091</v>
      </c>
      <c r="K664" s="21" t="s">
        <v>1394</v>
      </c>
    </row>
    <row r="665" spans="1:11" ht="14.25" x14ac:dyDescent="0.2">
      <c r="A665" s="36" t="s">
        <v>1030</v>
      </c>
      <c r="B665" s="36" t="s">
        <v>1031</v>
      </c>
      <c r="C665" s="32">
        <v>259500</v>
      </c>
      <c r="D665" s="20" t="s">
        <v>399</v>
      </c>
      <c r="E665" s="20" t="s">
        <v>412</v>
      </c>
      <c r="F665" s="20" t="s">
        <v>405</v>
      </c>
      <c r="H665" s="37">
        <f t="shared" si="18"/>
        <v>140130</v>
      </c>
      <c r="I665" s="37">
        <f>Table1[[#This Row],[Disc]]-(Table1[[#This Row],[Disc]]*30%)</f>
        <v>98091</v>
      </c>
      <c r="J665" s="29">
        <f>Table1[[#This Row],[Hpp1]]</f>
        <v>98091</v>
      </c>
      <c r="K665" s="21" t="s">
        <v>1394</v>
      </c>
    </row>
    <row r="666" spans="1:11" ht="14.25" x14ac:dyDescent="0.2">
      <c r="A666" s="36" t="s">
        <v>1032</v>
      </c>
      <c r="B666" s="36" t="s">
        <v>1033</v>
      </c>
      <c r="C666" s="32">
        <v>345000</v>
      </c>
      <c r="D666" s="20" t="s">
        <v>399</v>
      </c>
      <c r="E666" s="21" t="s">
        <v>410</v>
      </c>
      <c r="F666" s="20" t="s">
        <v>405</v>
      </c>
      <c r="H666" s="37">
        <f t="shared" si="18"/>
        <v>186300</v>
      </c>
      <c r="I666" s="37">
        <f>Table1[[#This Row],[Disc]]-(Table1[[#This Row],[Disc]]*30%)</f>
        <v>130410</v>
      </c>
      <c r="J666" s="29">
        <f>Table1[[#This Row],[Hpp1]]</f>
        <v>130410</v>
      </c>
      <c r="K666" s="21" t="s">
        <v>1394</v>
      </c>
    </row>
    <row r="667" spans="1:11" ht="14.25" x14ac:dyDescent="0.2">
      <c r="A667" s="36" t="s">
        <v>1034</v>
      </c>
      <c r="B667" s="36" t="s">
        <v>1035</v>
      </c>
      <c r="C667" s="32">
        <v>432000</v>
      </c>
      <c r="D667" s="20" t="s">
        <v>399</v>
      </c>
      <c r="E667" s="20" t="s">
        <v>1363</v>
      </c>
      <c r="F667" s="20" t="s">
        <v>405</v>
      </c>
      <c r="H667" s="37">
        <f t="shared" si="18"/>
        <v>233280</v>
      </c>
      <c r="I667" s="37">
        <f>Table1[[#This Row],[Disc]]-(Table1[[#This Row],[Disc]]*30%)</f>
        <v>163296</v>
      </c>
      <c r="J667" s="29">
        <f>Table1[[#This Row],[Hpp1]]</f>
        <v>163296</v>
      </c>
      <c r="K667" s="21" t="s">
        <v>1394</v>
      </c>
    </row>
    <row r="668" spans="1:11" ht="14.25" x14ac:dyDescent="0.2">
      <c r="A668" s="36" t="s">
        <v>1036</v>
      </c>
      <c r="B668" s="36" t="s">
        <v>1037</v>
      </c>
      <c r="C668" s="32">
        <v>256000</v>
      </c>
      <c r="D668" s="20" t="s">
        <v>399</v>
      </c>
      <c r="E668" s="21" t="s">
        <v>410</v>
      </c>
      <c r="F668" s="20" t="s">
        <v>405</v>
      </c>
      <c r="H668" s="37">
        <f t="shared" si="18"/>
        <v>138240</v>
      </c>
      <c r="I668" s="37">
        <f>Table1[[#This Row],[Disc]]-(Table1[[#This Row],[Disc]]*30%)</f>
        <v>96768</v>
      </c>
      <c r="J668" s="29">
        <f>Table1[[#This Row],[Hpp1]]</f>
        <v>96768</v>
      </c>
      <c r="K668" s="21" t="s">
        <v>1394</v>
      </c>
    </row>
    <row r="669" spans="1:11" ht="14.25" x14ac:dyDescent="0.2">
      <c r="A669" s="36" t="s">
        <v>1038</v>
      </c>
      <c r="B669" s="36" t="s">
        <v>1039</v>
      </c>
      <c r="C669" s="32">
        <v>251000</v>
      </c>
      <c r="D669" s="20" t="s">
        <v>399</v>
      </c>
      <c r="E669" s="20" t="s">
        <v>412</v>
      </c>
      <c r="F669" s="20" t="s">
        <v>405</v>
      </c>
      <c r="H669" s="37">
        <f t="shared" si="18"/>
        <v>135540</v>
      </c>
      <c r="I669" s="37">
        <f>Table1[[#This Row],[Disc]]-(Table1[[#This Row],[Disc]]*30%)</f>
        <v>94878</v>
      </c>
      <c r="J669" s="29">
        <f>Table1[[#This Row],[Hpp1]]</f>
        <v>94878</v>
      </c>
      <c r="K669" s="21" t="s">
        <v>1394</v>
      </c>
    </row>
    <row r="670" spans="1:11" ht="14.25" x14ac:dyDescent="0.2">
      <c r="A670" s="36" t="s">
        <v>1040</v>
      </c>
      <c r="B670" s="36" t="s">
        <v>1041</v>
      </c>
      <c r="C670" s="32">
        <v>251000</v>
      </c>
      <c r="D670" s="20" t="s">
        <v>399</v>
      </c>
      <c r="E670" s="20" t="s">
        <v>412</v>
      </c>
      <c r="F670" s="20" t="s">
        <v>405</v>
      </c>
      <c r="H670" s="37">
        <f t="shared" si="18"/>
        <v>135540</v>
      </c>
      <c r="I670" s="37">
        <f>Table1[[#This Row],[Disc]]-(Table1[[#This Row],[Disc]]*30%)</f>
        <v>94878</v>
      </c>
      <c r="J670" s="29">
        <f>Table1[[#This Row],[Hpp1]]</f>
        <v>94878</v>
      </c>
      <c r="K670" s="21" t="s">
        <v>1394</v>
      </c>
    </row>
    <row r="671" spans="1:11" ht="14.25" x14ac:dyDescent="0.2">
      <c r="A671" s="36" t="s">
        <v>1042</v>
      </c>
      <c r="B671" s="36" t="s">
        <v>1043</v>
      </c>
      <c r="C671" s="32">
        <v>398000</v>
      </c>
      <c r="D671" s="20" t="s">
        <v>399</v>
      </c>
      <c r="E671" s="20" t="s">
        <v>1363</v>
      </c>
      <c r="F671" s="20" t="s">
        <v>405</v>
      </c>
      <c r="H671" s="37">
        <f t="shared" si="18"/>
        <v>214920</v>
      </c>
      <c r="I671" s="37">
        <f>Table1[[#This Row],[Disc]]-(Table1[[#This Row],[Disc]]*30%)</f>
        <v>150444</v>
      </c>
      <c r="J671" s="29">
        <f>Table1[[#This Row],[Hpp1]]</f>
        <v>150444</v>
      </c>
      <c r="K671" s="21" t="s">
        <v>1394</v>
      </c>
    </row>
    <row r="672" spans="1:11" ht="14.25" x14ac:dyDescent="0.2">
      <c r="A672" s="36" t="s">
        <v>1044</v>
      </c>
      <c r="B672" s="36" t="s">
        <v>1045</v>
      </c>
      <c r="C672" s="32">
        <v>369900</v>
      </c>
      <c r="D672" s="20" t="s">
        <v>399</v>
      </c>
      <c r="E672" s="20" t="s">
        <v>1363</v>
      </c>
      <c r="F672" s="20" t="s">
        <v>405</v>
      </c>
      <c r="H672" s="37">
        <f t="shared" si="18"/>
        <v>199746</v>
      </c>
      <c r="I672" s="37">
        <f>Table1[[#This Row],[Disc]]-(Table1[[#This Row],[Disc]]*30%)</f>
        <v>139822.20000000001</v>
      </c>
      <c r="J672" s="29">
        <f>Table1[[#This Row],[Hpp1]]</f>
        <v>139822.20000000001</v>
      </c>
      <c r="K672" s="21" t="s">
        <v>1394</v>
      </c>
    </row>
    <row r="673" spans="1:11" ht="14.25" x14ac:dyDescent="0.2">
      <c r="A673" s="36" t="s">
        <v>1046</v>
      </c>
      <c r="B673" s="36" t="s">
        <v>1047</v>
      </c>
      <c r="C673" s="32">
        <v>349000</v>
      </c>
      <c r="D673" s="20" t="s">
        <v>399</v>
      </c>
      <c r="E673" s="20" t="s">
        <v>1363</v>
      </c>
      <c r="F673" s="20" t="s">
        <v>405</v>
      </c>
      <c r="H673" s="37">
        <f t="shared" si="18"/>
        <v>188460</v>
      </c>
      <c r="I673" s="37">
        <f>Table1[[#This Row],[Disc]]-(Table1[[#This Row],[Disc]]*30%)</f>
        <v>131922</v>
      </c>
      <c r="J673" s="29">
        <f>Table1[[#This Row],[Hpp1]]</f>
        <v>131922</v>
      </c>
      <c r="K673" s="21" t="s">
        <v>1394</v>
      </c>
    </row>
    <row r="674" spans="1:11" ht="14.25" x14ac:dyDescent="0.2">
      <c r="A674" s="36" t="s">
        <v>1048</v>
      </c>
      <c r="B674" s="36" t="s">
        <v>1049</v>
      </c>
      <c r="C674" s="32">
        <v>345000</v>
      </c>
      <c r="D674" s="20" t="s">
        <v>399</v>
      </c>
      <c r="E674" s="20" t="s">
        <v>1362</v>
      </c>
      <c r="F674" s="20" t="s">
        <v>405</v>
      </c>
      <c r="H674" s="37">
        <f t="shared" si="18"/>
        <v>186300</v>
      </c>
      <c r="I674" s="37">
        <f>Table1[[#This Row],[Disc]]-(Table1[[#This Row],[Disc]]*30%)</f>
        <v>130410</v>
      </c>
      <c r="J674" s="29">
        <f>Table1[[#This Row],[Hpp1]]</f>
        <v>130410</v>
      </c>
      <c r="K674" s="21" t="s">
        <v>1394</v>
      </c>
    </row>
    <row r="675" spans="1:11" ht="14.25" x14ac:dyDescent="0.2">
      <c r="A675" s="36" t="s">
        <v>1050</v>
      </c>
      <c r="B675" s="36" t="s">
        <v>1051</v>
      </c>
      <c r="C675" s="32">
        <v>247000</v>
      </c>
      <c r="D675" s="20" t="s">
        <v>399</v>
      </c>
      <c r="E675" s="21" t="s">
        <v>410</v>
      </c>
      <c r="F675" s="20" t="s">
        <v>405</v>
      </c>
      <c r="H675" s="37">
        <f t="shared" si="18"/>
        <v>133380</v>
      </c>
      <c r="I675" s="37">
        <f>Table1[[#This Row],[Disc]]-(Table1[[#This Row],[Disc]]*30%)</f>
        <v>93366</v>
      </c>
      <c r="J675" s="29">
        <f>Table1[[#This Row],[Hpp1]]</f>
        <v>93366</v>
      </c>
      <c r="K675" s="21" t="s">
        <v>1394</v>
      </c>
    </row>
    <row r="676" spans="1:11" ht="14.25" x14ac:dyDescent="0.2">
      <c r="A676" s="36" t="s">
        <v>1052</v>
      </c>
      <c r="B676" s="36" t="s">
        <v>1053</v>
      </c>
      <c r="C676" s="32">
        <v>243000</v>
      </c>
      <c r="D676" s="20" t="s">
        <v>399</v>
      </c>
      <c r="E676" s="21" t="s">
        <v>410</v>
      </c>
      <c r="F676" s="20" t="s">
        <v>405</v>
      </c>
      <c r="H676" s="37">
        <f t="shared" si="18"/>
        <v>131220</v>
      </c>
      <c r="I676" s="37">
        <f>Table1[[#This Row],[Disc]]-(Table1[[#This Row],[Disc]]*30%)</f>
        <v>91854</v>
      </c>
      <c r="J676" s="29">
        <f>Table1[[#This Row],[Hpp1]]</f>
        <v>91854</v>
      </c>
      <c r="K676" s="21" t="s">
        <v>1394</v>
      </c>
    </row>
    <row r="677" spans="1:11" ht="14.25" x14ac:dyDescent="0.2">
      <c r="A677" s="36" t="s">
        <v>1054</v>
      </c>
      <c r="B677" s="36" t="s">
        <v>1055</v>
      </c>
      <c r="C677" s="32">
        <v>252000</v>
      </c>
      <c r="D677" s="20" t="s">
        <v>399</v>
      </c>
      <c r="E677" s="21" t="s">
        <v>410</v>
      </c>
      <c r="F677" s="20" t="s">
        <v>405</v>
      </c>
      <c r="H677" s="37">
        <f t="shared" si="18"/>
        <v>136080</v>
      </c>
      <c r="I677" s="37">
        <f>Table1[[#This Row],[Disc]]-(Table1[[#This Row],[Disc]]*30%)</f>
        <v>95256</v>
      </c>
      <c r="J677" s="29">
        <f>Table1[[#This Row],[Hpp1]]</f>
        <v>95256</v>
      </c>
      <c r="K677" s="21" t="s">
        <v>1394</v>
      </c>
    </row>
    <row r="678" spans="1:11" ht="14.25" x14ac:dyDescent="0.2">
      <c r="A678" s="36" t="s">
        <v>1056</v>
      </c>
      <c r="B678" s="36" t="s">
        <v>1057</v>
      </c>
      <c r="C678" s="32">
        <v>255000</v>
      </c>
      <c r="D678" s="20" t="s">
        <v>399</v>
      </c>
      <c r="E678" s="20" t="s">
        <v>1361</v>
      </c>
      <c r="F678" s="20" t="s">
        <v>405</v>
      </c>
      <c r="H678" s="37">
        <f t="shared" si="18"/>
        <v>137700</v>
      </c>
      <c r="I678" s="37">
        <f>Table1[[#This Row],[Disc]]-(Table1[[#This Row],[Disc]]*30%)</f>
        <v>96390</v>
      </c>
      <c r="J678" s="29">
        <f>Table1[[#This Row],[Hpp1]]</f>
        <v>96390</v>
      </c>
      <c r="K678" s="21" t="s">
        <v>1394</v>
      </c>
    </row>
    <row r="679" spans="1:11" ht="14.25" x14ac:dyDescent="0.2">
      <c r="A679" s="36" t="s">
        <v>1058</v>
      </c>
      <c r="B679" s="36" t="s">
        <v>1055</v>
      </c>
      <c r="C679" s="32">
        <v>243000</v>
      </c>
      <c r="D679" s="20" t="s">
        <v>399</v>
      </c>
      <c r="E679" s="21" t="s">
        <v>410</v>
      </c>
      <c r="F679" s="20" t="s">
        <v>405</v>
      </c>
      <c r="H679" s="37">
        <f t="shared" si="18"/>
        <v>131220</v>
      </c>
      <c r="I679" s="37">
        <f>Table1[[#This Row],[Disc]]-(Table1[[#This Row],[Disc]]*30%)</f>
        <v>91854</v>
      </c>
      <c r="J679" s="29">
        <f>Table1[[#This Row],[Hpp1]]</f>
        <v>91854</v>
      </c>
      <c r="K679" s="21" t="s">
        <v>1394</v>
      </c>
    </row>
    <row r="680" spans="1:11" ht="14.25" x14ac:dyDescent="0.2">
      <c r="A680" s="36" t="s">
        <v>1059</v>
      </c>
      <c r="B680" s="36" t="s">
        <v>1060</v>
      </c>
      <c r="C680" s="32">
        <v>247000</v>
      </c>
      <c r="D680" s="20" t="s">
        <v>399</v>
      </c>
      <c r="E680" s="21" t="s">
        <v>410</v>
      </c>
      <c r="F680" s="20" t="s">
        <v>405</v>
      </c>
      <c r="H680" s="37">
        <f t="shared" si="18"/>
        <v>133380</v>
      </c>
      <c r="I680" s="37">
        <f>Table1[[#This Row],[Disc]]-(Table1[[#This Row],[Disc]]*30%)</f>
        <v>93366</v>
      </c>
      <c r="J680" s="29">
        <f>Table1[[#This Row],[Hpp1]]</f>
        <v>93366</v>
      </c>
      <c r="K680" s="21" t="s">
        <v>1394</v>
      </c>
    </row>
    <row r="681" spans="1:11" ht="14.25" x14ac:dyDescent="0.2">
      <c r="A681" s="36" t="s">
        <v>1061</v>
      </c>
      <c r="B681" s="36" t="s">
        <v>1062</v>
      </c>
      <c r="C681" s="32">
        <v>439000</v>
      </c>
      <c r="D681" s="20" t="s">
        <v>399</v>
      </c>
      <c r="E681" s="21" t="s">
        <v>410</v>
      </c>
      <c r="F681" s="20" t="s">
        <v>405</v>
      </c>
      <c r="H681" s="37">
        <f t="shared" si="18"/>
        <v>237060</v>
      </c>
      <c r="I681" s="37">
        <f>Table1[[#This Row],[Disc]]-(Table1[[#This Row],[Disc]]*30%)</f>
        <v>165942</v>
      </c>
      <c r="J681" s="29">
        <f>Table1[[#This Row],[Hpp1]]</f>
        <v>165942</v>
      </c>
      <c r="K681" s="21" t="s">
        <v>1394</v>
      </c>
    </row>
    <row r="682" spans="1:11" ht="14.25" x14ac:dyDescent="0.2">
      <c r="A682" s="36" t="s">
        <v>1063</v>
      </c>
      <c r="B682" s="36" t="s">
        <v>1064</v>
      </c>
      <c r="C682" s="32">
        <v>439000</v>
      </c>
      <c r="D682" s="20" t="s">
        <v>399</v>
      </c>
      <c r="E682" s="21" t="s">
        <v>410</v>
      </c>
      <c r="F682" s="20" t="s">
        <v>405</v>
      </c>
      <c r="H682" s="37">
        <f t="shared" si="18"/>
        <v>237060</v>
      </c>
      <c r="I682" s="37">
        <f>Table1[[#This Row],[Disc]]-(Table1[[#This Row],[Disc]]*30%)</f>
        <v>165942</v>
      </c>
      <c r="J682" s="29">
        <f>Table1[[#This Row],[Hpp1]]</f>
        <v>165942</v>
      </c>
      <c r="K682" s="21" t="s">
        <v>1394</v>
      </c>
    </row>
    <row r="683" spans="1:11" ht="14.25" x14ac:dyDescent="0.2">
      <c r="A683" s="36" t="s">
        <v>1065</v>
      </c>
      <c r="B683" s="36" t="s">
        <v>1066</v>
      </c>
      <c r="C683" s="32">
        <v>359000</v>
      </c>
      <c r="D683" s="20" t="s">
        <v>399</v>
      </c>
      <c r="E683" s="20" t="s">
        <v>1366</v>
      </c>
      <c r="F683" s="20" t="s">
        <v>405</v>
      </c>
      <c r="H683" s="37">
        <f t="shared" si="18"/>
        <v>193860</v>
      </c>
      <c r="I683" s="37">
        <f>Table1[[#This Row],[Disc]]-(Table1[[#This Row],[Disc]]*30%)</f>
        <v>135702</v>
      </c>
      <c r="J683" s="29">
        <f>Table1[[#This Row],[Hpp1]]</f>
        <v>135702</v>
      </c>
      <c r="K683" s="21" t="s">
        <v>1394</v>
      </c>
    </row>
    <row r="684" spans="1:11" ht="14.25" x14ac:dyDescent="0.2">
      <c r="A684" s="36" t="s">
        <v>1067</v>
      </c>
      <c r="B684" s="36" t="s">
        <v>1068</v>
      </c>
      <c r="C684" s="32">
        <v>359000</v>
      </c>
      <c r="D684" s="20" t="s">
        <v>399</v>
      </c>
      <c r="E684" s="20" t="s">
        <v>1366</v>
      </c>
      <c r="F684" s="20" t="s">
        <v>405</v>
      </c>
      <c r="H684" s="37">
        <f t="shared" si="18"/>
        <v>193860</v>
      </c>
      <c r="I684" s="37">
        <f>Table1[[#This Row],[Disc]]-(Table1[[#This Row],[Disc]]*30%)</f>
        <v>135702</v>
      </c>
      <c r="J684" s="29">
        <f>Table1[[#This Row],[Hpp1]]</f>
        <v>135702</v>
      </c>
      <c r="K684" s="21" t="s">
        <v>1394</v>
      </c>
    </row>
    <row r="685" spans="1:11" ht="14.25" x14ac:dyDescent="0.2">
      <c r="A685" s="36" t="s">
        <v>1069</v>
      </c>
      <c r="B685" s="36" t="s">
        <v>1070</v>
      </c>
      <c r="C685" s="32">
        <v>359000</v>
      </c>
      <c r="D685" s="20" t="s">
        <v>399</v>
      </c>
      <c r="E685" s="20" t="s">
        <v>1366</v>
      </c>
      <c r="F685" s="20" t="s">
        <v>405</v>
      </c>
      <c r="H685" s="37">
        <f t="shared" si="18"/>
        <v>193860</v>
      </c>
      <c r="I685" s="37">
        <f>Table1[[#This Row],[Disc]]-(Table1[[#This Row],[Disc]]*30%)</f>
        <v>135702</v>
      </c>
      <c r="J685" s="29">
        <f>Table1[[#This Row],[Hpp1]]</f>
        <v>135702</v>
      </c>
      <c r="K685" s="21" t="s">
        <v>1394</v>
      </c>
    </row>
    <row r="686" spans="1:11" ht="14.25" x14ac:dyDescent="0.2">
      <c r="A686" s="36" t="s">
        <v>1071</v>
      </c>
      <c r="B686" s="36" t="s">
        <v>1072</v>
      </c>
      <c r="C686" s="32">
        <v>359000</v>
      </c>
      <c r="D686" s="20" t="s">
        <v>399</v>
      </c>
      <c r="E686" s="21" t="s">
        <v>410</v>
      </c>
      <c r="F686" s="20" t="s">
        <v>405</v>
      </c>
      <c r="H686" s="37">
        <f t="shared" si="18"/>
        <v>193860</v>
      </c>
      <c r="I686" s="37">
        <f>Table1[[#This Row],[Disc]]-(Table1[[#This Row],[Disc]]*30%)</f>
        <v>135702</v>
      </c>
      <c r="J686" s="29">
        <f>Table1[[#This Row],[Hpp1]]</f>
        <v>135702</v>
      </c>
      <c r="K686" s="21" t="s">
        <v>1394</v>
      </c>
    </row>
    <row r="687" spans="1:11" ht="14.25" x14ac:dyDescent="0.2">
      <c r="A687" s="36" t="s">
        <v>1073</v>
      </c>
      <c r="B687" s="36" t="s">
        <v>1074</v>
      </c>
      <c r="C687" s="32">
        <v>359000</v>
      </c>
      <c r="D687" s="20" t="s">
        <v>399</v>
      </c>
      <c r="E687" s="21" t="s">
        <v>410</v>
      </c>
      <c r="F687" s="20" t="s">
        <v>405</v>
      </c>
      <c r="H687" s="37">
        <f t="shared" si="18"/>
        <v>193860</v>
      </c>
      <c r="I687" s="37">
        <f>Table1[[#This Row],[Disc]]-(Table1[[#This Row],[Disc]]*30%)</f>
        <v>135702</v>
      </c>
      <c r="J687" s="29">
        <f>Table1[[#This Row],[Hpp1]]</f>
        <v>135702</v>
      </c>
      <c r="K687" s="21" t="s">
        <v>1394</v>
      </c>
    </row>
    <row r="688" spans="1:11" ht="14.25" x14ac:dyDescent="0.2">
      <c r="A688" s="36" t="s">
        <v>1075</v>
      </c>
      <c r="B688" s="36" t="s">
        <v>1076</v>
      </c>
      <c r="C688" s="32">
        <v>359000</v>
      </c>
      <c r="D688" s="20" t="s">
        <v>399</v>
      </c>
      <c r="E688" s="21" t="s">
        <v>410</v>
      </c>
      <c r="F688" s="20" t="s">
        <v>405</v>
      </c>
      <c r="H688" s="37">
        <f t="shared" si="18"/>
        <v>193860</v>
      </c>
      <c r="I688" s="37">
        <f>Table1[[#This Row],[Disc]]-(Table1[[#This Row],[Disc]]*30%)</f>
        <v>135702</v>
      </c>
      <c r="J688" s="29">
        <f>Table1[[#This Row],[Hpp1]]</f>
        <v>135702</v>
      </c>
      <c r="K688" s="21" t="s">
        <v>1394</v>
      </c>
    </row>
    <row r="689" spans="1:11" ht="14.25" x14ac:dyDescent="0.2">
      <c r="A689" s="36" t="s">
        <v>1077</v>
      </c>
      <c r="B689" s="36" t="s">
        <v>1078</v>
      </c>
      <c r="C689" s="32">
        <v>346000</v>
      </c>
      <c r="D689" s="20" t="s">
        <v>399</v>
      </c>
      <c r="E689" s="20" t="s">
        <v>412</v>
      </c>
      <c r="F689" s="20" t="s">
        <v>406</v>
      </c>
      <c r="H689" s="37">
        <f t="shared" si="18"/>
        <v>186840</v>
      </c>
      <c r="I689" s="37">
        <f>Table1[[#This Row],[Disc]]-(Table1[[#This Row],[Disc]]*30%)</f>
        <v>130788</v>
      </c>
      <c r="J689" s="29">
        <f>Table1[[#This Row],[Hpp1]]</f>
        <v>130788</v>
      </c>
      <c r="K689" s="21" t="s">
        <v>1394</v>
      </c>
    </row>
    <row r="690" spans="1:11" ht="14.25" x14ac:dyDescent="0.2">
      <c r="A690" s="36" t="s">
        <v>1079</v>
      </c>
      <c r="B690" s="36" t="s">
        <v>1080</v>
      </c>
      <c r="C690" s="32">
        <v>329000</v>
      </c>
      <c r="D690" s="20" t="s">
        <v>399</v>
      </c>
      <c r="E690" s="21" t="s">
        <v>410</v>
      </c>
      <c r="F690" s="20" t="s">
        <v>406</v>
      </c>
      <c r="H690" s="37">
        <f t="shared" si="18"/>
        <v>177660</v>
      </c>
      <c r="I690" s="37">
        <f>Table1[[#This Row],[Disc]]-(Table1[[#This Row],[Disc]]*30%)</f>
        <v>124362</v>
      </c>
      <c r="J690" s="29">
        <f>Table1[[#This Row],[Hpp1]]</f>
        <v>124362</v>
      </c>
      <c r="K690" s="21" t="s">
        <v>1394</v>
      </c>
    </row>
    <row r="691" spans="1:11" ht="14.25" x14ac:dyDescent="0.2">
      <c r="A691" s="36" t="s">
        <v>1081</v>
      </c>
      <c r="B691" s="36" t="s">
        <v>1082</v>
      </c>
      <c r="C691" s="32">
        <v>399900</v>
      </c>
      <c r="D691" s="20" t="s">
        <v>399</v>
      </c>
      <c r="E691" s="21" t="s">
        <v>410</v>
      </c>
      <c r="F691" s="20" t="s">
        <v>406</v>
      </c>
      <c r="H691" s="37">
        <f t="shared" si="18"/>
        <v>215946</v>
      </c>
      <c r="I691" s="37">
        <f>Table1[[#This Row],[Disc]]-(Table1[[#This Row],[Disc]]*30%)</f>
        <v>151162.20000000001</v>
      </c>
      <c r="J691" s="29">
        <f>Table1[[#This Row],[Hpp1]]</f>
        <v>151162.20000000001</v>
      </c>
      <c r="K691" s="21" t="s">
        <v>1394</v>
      </c>
    </row>
    <row r="692" spans="1:11" ht="14.25" x14ac:dyDescent="0.2">
      <c r="A692" s="36" t="s">
        <v>1083</v>
      </c>
      <c r="B692" s="36" t="s">
        <v>1084</v>
      </c>
      <c r="C692" s="32">
        <v>329000</v>
      </c>
      <c r="D692" s="20" t="s">
        <v>399</v>
      </c>
      <c r="E692" s="21" t="s">
        <v>410</v>
      </c>
      <c r="F692" s="20" t="s">
        <v>406</v>
      </c>
      <c r="H692" s="37">
        <f t="shared" si="18"/>
        <v>177660</v>
      </c>
      <c r="I692" s="37">
        <f>Table1[[#This Row],[Disc]]-(Table1[[#This Row],[Disc]]*30%)</f>
        <v>124362</v>
      </c>
      <c r="J692" s="29">
        <f>Table1[[#This Row],[Hpp1]]</f>
        <v>124362</v>
      </c>
      <c r="K692" s="21" t="s">
        <v>1394</v>
      </c>
    </row>
    <row r="693" spans="1:11" ht="14.25" x14ac:dyDescent="0.2">
      <c r="A693" s="36" t="s">
        <v>1085</v>
      </c>
      <c r="B693" s="36" t="s">
        <v>1086</v>
      </c>
      <c r="C693" s="32">
        <v>329000</v>
      </c>
      <c r="D693" s="20" t="s">
        <v>399</v>
      </c>
      <c r="E693" s="21" t="s">
        <v>410</v>
      </c>
      <c r="F693" s="20" t="s">
        <v>406</v>
      </c>
      <c r="H693" s="37">
        <f t="shared" si="18"/>
        <v>177660</v>
      </c>
      <c r="I693" s="37">
        <f>Table1[[#This Row],[Disc]]-(Table1[[#This Row],[Disc]]*30%)</f>
        <v>124362</v>
      </c>
      <c r="J693" s="29">
        <f>Table1[[#This Row],[Hpp1]]</f>
        <v>124362</v>
      </c>
      <c r="K693" s="21" t="s">
        <v>1394</v>
      </c>
    </row>
    <row r="694" spans="1:11" ht="14.25" x14ac:dyDescent="0.2">
      <c r="A694" s="36" t="s">
        <v>1087</v>
      </c>
      <c r="B694" s="36" t="s">
        <v>1088</v>
      </c>
      <c r="C694" s="32">
        <v>199000</v>
      </c>
      <c r="D694" s="20" t="s">
        <v>399</v>
      </c>
      <c r="E694" s="21" t="s">
        <v>410</v>
      </c>
      <c r="F694" s="20" t="s">
        <v>406</v>
      </c>
      <c r="H694" s="37">
        <f t="shared" si="18"/>
        <v>107460</v>
      </c>
      <c r="I694" s="37">
        <f>Table1[[#This Row],[Disc]]-(Table1[[#This Row],[Disc]]*30%)</f>
        <v>75222</v>
      </c>
      <c r="J694" s="29">
        <f>Table1[[#This Row],[Hpp1]]</f>
        <v>75222</v>
      </c>
      <c r="K694" s="21" t="s">
        <v>1394</v>
      </c>
    </row>
    <row r="695" spans="1:11" ht="14.25" x14ac:dyDescent="0.2">
      <c r="A695" s="36" t="s">
        <v>1089</v>
      </c>
      <c r="B695" s="36" t="s">
        <v>1090</v>
      </c>
      <c r="C695" s="32">
        <v>199000</v>
      </c>
      <c r="D695" s="20" t="s">
        <v>399</v>
      </c>
      <c r="E695" s="21" t="s">
        <v>410</v>
      </c>
      <c r="F695" s="20" t="s">
        <v>406</v>
      </c>
      <c r="H695" s="37">
        <f t="shared" si="18"/>
        <v>107460</v>
      </c>
      <c r="I695" s="37">
        <f>Table1[[#This Row],[Disc]]-(Table1[[#This Row],[Disc]]*30%)</f>
        <v>75222</v>
      </c>
      <c r="J695" s="29">
        <f>Table1[[#This Row],[Hpp1]]</f>
        <v>75222</v>
      </c>
      <c r="K695" s="21" t="s">
        <v>1394</v>
      </c>
    </row>
    <row r="696" spans="1:11" ht="14.25" x14ac:dyDescent="0.2">
      <c r="A696" s="36" t="s">
        <v>1091</v>
      </c>
      <c r="B696" s="36" t="s">
        <v>1092</v>
      </c>
      <c r="C696" s="32">
        <v>197000</v>
      </c>
      <c r="D696" s="20" t="s">
        <v>399</v>
      </c>
      <c r="E696" s="20" t="s">
        <v>449</v>
      </c>
      <c r="F696" s="20" t="s">
        <v>406</v>
      </c>
      <c r="H696" s="37">
        <f t="shared" si="18"/>
        <v>106380</v>
      </c>
      <c r="I696" s="37">
        <f>Table1[[#This Row],[Disc]]-(Table1[[#This Row],[Disc]]*30%)</f>
        <v>74466</v>
      </c>
      <c r="J696" s="29">
        <f>Table1[[#This Row],[Hpp1]]</f>
        <v>74466</v>
      </c>
      <c r="K696" s="21" t="s">
        <v>1394</v>
      </c>
    </row>
    <row r="697" spans="1:11" ht="14.25" x14ac:dyDescent="0.2">
      <c r="A697" s="36" t="s">
        <v>1093</v>
      </c>
      <c r="B697" s="36" t="s">
        <v>1094</v>
      </c>
      <c r="C697" s="32">
        <v>197000</v>
      </c>
      <c r="D697" s="20" t="s">
        <v>399</v>
      </c>
      <c r="E697" s="20" t="s">
        <v>449</v>
      </c>
      <c r="F697" s="20" t="s">
        <v>406</v>
      </c>
      <c r="H697" s="37">
        <f t="shared" si="18"/>
        <v>106380</v>
      </c>
      <c r="I697" s="37">
        <f>Table1[[#This Row],[Disc]]-(Table1[[#This Row],[Disc]]*30%)</f>
        <v>74466</v>
      </c>
      <c r="J697" s="29">
        <f>Table1[[#This Row],[Hpp1]]</f>
        <v>74466</v>
      </c>
      <c r="K697" s="21" t="s">
        <v>1394</v>
      </c>
    </row>
    <row r="698" spans="1:11" ht="14.25" x14ac:dyDescent="0.2">
      <c r="A698" s="36" t="s">
        <v>1095</v>
      </c>
      <c r="B698" s="36" t="s">
        <v>1096</v>
      </c>
      <c r="C698" s="32">
        <v>209000</v>
      </c>
      <c r="D698" s="20" t="s">
        <v>399</v>
      </c>
      <c r="E698" s="20" t="s">
        <v>412</v>
      </c>
      <c r="F698" s="20" t="s">
        <v>406</v>
      </c>
      <c r="H698" s="37">
        <f t="shared" si="18"/>
        <v>112860</v>
      </c>
      <c r="I698" s="37">
        <f>Table1[[#This Row],[Disc]]-(Table1[[#This Row],[Disc]]*30%)</f>
        <v>79002</v>
      </c>
      <c r="J698" s="29">
        <f>Table1[[#This Row],[Hpp1]]</f>
        <v>79002</v>
      </c>
      <c r="K698" s="21" t="s">
        <v>1394</v>
      </c>
    </row>
    <row r="699" spans="1:11" ht="14.25" x14ac:dyDescent="0.2">
      <c r="A699" s="36" t="s">
        <v>1097</v>
      </c>
      <c r="B699" s="36" t="s">
        <v>1098</v>
      </c>
      <c r="C699" s="32">
        <v>208000</v>
      </c>
      <c r="D699" s="20" t="s">
        <v>399</v>
      </c>
      <c r="E699" s="20" t="s">
        <v>436</v>
      </c>
      <c r="F699" s="20" t="s">
        <v>406</v>
      </c>
      <c r="H699" s="37">
        <f t="shared" si="18"/>
        <v>112320</v>
      </c>
      <c r="I699" s="37">
        <f>Table1[[#This Row],[Disc]]-(Table1[[#This Row],[Disc]]*30%)</f>
        <v>78624</v>
      </c>
      <c r="J699" s="29">
        <f>Table1[[#This Row],[Hpp1]]</f>
        <v>78624</v>
      </c>
      <c r="K699" s="21" t="s">
        <v>1394</v>
      </c>
    </row>
    <row r="700" spans="1:11" ht="14.25" x14ac:dyDescent="0.2">
      <c r="A700" s="36" t="s">
        <v>1099</v>
      </c>
      <c r="B700" s="36" t="s">
        <v>1100</v>
      </c>
      <c r="C700" s="32">
        <v>224000</v>
      </c>
      <c r="D700" s="20" t="s">
        <v>399</v>
      </c>
      <c r="E700" s="21" t="s">
        <v>410</v>
      </c>
      <c r="F700" s="20" t="s">
        <v>406</v>
      </c>
      <c r="H700" s="37">
        <f t="shared" si="18"/>
        <v>120960</v>
      </c>
      <c r="I700" s="37">
        <f>Table1[[#This Row],[Disc]]-(Table1[[#This Row],[Disc]]*30%)</f>
        <v>84672</v>
      </c>
      <c r="J700" s="29">
        <f>Table1[[#This Row],[Hpp1]]</f>
        <v>84672</v>
      </c>
      <c r="K700" s="21" t="s">
        <v>1394</v>
      </c>
    </row>
    <row r="701" spans="1:11" ht="14.25" x14ac:dyDescent="0.2">
      <c r="A701" s="36" t="s">
        <v>1101</v>
      </c>
      <c r="B701" s="36" t="s">
        <v>1102</v>
      </c>
      <c r="C701" s="32">
        <v>251900</v>
      </c>
      <c r="D701" s="20" t="s">
        <v>399</v>
      </c>
      <c r="E701" s="21" t="s">
        <v>410</v>
      </c>
      <c r="F701" s="20" t="s">
        <v>406</v>
      </c>
      <c r="H701" s="37">
        <f t="shared" si="18"/>
        <v>136026</v>
      </c>
      <c r="I701" s="37">
        <f>Table1[[#This Row],[Disc]]-(Table1[[#This Row],[Disc]]*30%)</f>
        <v>95218.200000000012</v>
      </c>
      <c r="J701" s="29">
        <f>Table1[[#This Row],[Hpp1]]</f>
        <v>95218.200000000012</v>
      </c>
      <c r="K701" s="21" t="s">
        <v>1394</v>
      </c>
    </row>
    <row r="702" spans="1:11" ht="14.25" x14ac:dyDescent="0.2">
      <c r="A702" s="36" t="s">
        <v>1103</v>
      </c>
      <c r="B702" s="36" t="s">
        <v>1104</v>
      </c>
      <c r="C702" s="32">
        <v>209000</v>
      </c>
      <c r="D702" s="20" t="s">
        <v>399</v>
      </c>
      <c r="E702" s="20" t="s">
        <v>412</v>
      </c>
      <c r="F702" s="20" t="s">
        <v>406</v>
      </c>
      <c r="H702" s="37">
        <f t="shared" si="18"/>
        <v>112860</v>
      </c>
      <c r="I702" s="37">
        <f>Table1[[#This Row],[Disc]]-(Table1[[#This Row],[Disc]]*30%)</f>
        <v>79002</v>
      </c>
      <c r="J702" s="29">
        <f>Table1[[#This Row],[Hpp1]]</f>
        <v>79002</v>
      </c>
      <c r="K702" s="21" t="s">
        <v>1394</v>
      </c>
    </row>
    <row r="703" spans="1:11" ht="14.25" x14ac:dyDescent="0.2">
      <c r="A703" s="36" t="s">
        <v>1105</v>
      </c>
      <c r="B703" s="36" t="s">
        <v>1106</v>
      </c>
      <c r="C703" s="32">
        <v>199000</v>
      </c>
      <c r="D703" s="20" t="s">
        <v>399</v>
      </c>
      <c r="E703" s="21" t="s">
        <v>410</v>
      </c>
      <c r="F703" s="20" t="s">
        <v>406</v>
      </c>
      <c r="H703" s="37">
        <f t="shared" si="18"/>
        <v>107460</v>
      </c>
      <c r="I703" s="37">
        <f>Table1[[#This Row],[Disc]]-(Table1[[#This Row],[Disc]]*30%)</f>
        <v>75222</v>
      </c>
      <c r="J703" s="29">
        <f>Table1[[#This Row],[Hpp1]]</f>
        <v>75222</v>
      </c>
      <c r="K703" s="21" t="s">
        <v>1394</v>
      </c>
    </row>
    <row r="704" spans="1:11" ht="14.25" x14ac:dyDescent="0.2">
      <c r="A704" s="36" t="s">
        <v>1107</v>
      </c>
      <c r="B704" s="36" t="s">
        <v>1108</v>
      </c>
      <c r="C704" s="32">
        <v>201000</v>
      </c>
      <c r="D704" s="20" t="s">
        <v>399</v>
      </c>
      <c r="E704" s="20" t="s">
        <v>412</v>
      </c>
      <c r="F704" s="20" t="s">
        <v>406</v>
      </c>
      <c r="H704" s="37">
        <f t="shared" si="18"/>
        <v>108540</v>
      </c>
      <c r="I704" s="37">
        <f>Table1[[#This Row],[Disc]]-(Table1[[#This Row],[Disc]]*30%)</f>
        <v>75978</v>
      </c>
      <c r="J704" s="29">
        <f>Table1[[#This Row],[Hpp1]]</f>
        <v>75978</v>
      </c>
      <c r="K704" s="21" t="s">
        <v>1394</v>
      </c>
    </row>
    <row r="705" spans="1:11" ht="14.25" x14ac:dyDescent="0.2">
      <c r="A705" s="36" t="s">
        <v>1109</v>
      </c>
      <c r="B705" s="36" t="s">
        <v>1110</v>
      </c>
      <c r="C705" s="32">
        <v>210000</v>
      </c>
      <c r="D705" s="20" t="s">
        <v>399</v>
      </c>
      <c r="E705" s="20" t="s">
        <v>436</v>
      </c>
      <c r="F705" s="20" t="s">
        <v>406</v>
      </c>
      <c r="H705" s="37">
        <f t="shared" si="18"/>
        <v>113400</v>
      </c>
      <c r="I705" s="37">
        <f>Table1[[#This Row],[Disc]]-(Table1[[#This Row],[Disc]]*30%)</f>
        <v>79380</v>
      </c>
      <c r="J705" s="29">
        <f>Table1[[#This Row],[Hpp1]]</f>
        <v>79380</v>
      </c>
      <c r="K705" s="21" t="s">
        <v>1394</v>
      </c>
    </row>
    <row r="706" spans="1:11" ht="14.25" x14ac:dyDescent="0.2">
      <c r="A706" s="36" t="s">
        <v>1111</v>
      </c>
      <c r="B706" s="36" t="s">
        <v>1112</v>
      </c>
      <c r="C706" s="32">
        <v>199000</v>
      </c>
      <c r="D706" s="20" t="s">
        <v>399</v>
      </c>
      <c r="E706" s="20" t="s">
        <v>412</v>
      </c>
      <c r="F706" s="20" t="s">
        <v>406</v>
      </c>
      <c r="H706" s="37">
        <f t="shared" si="18"/>
        <v>107460</v>
      </c>
      <c r="I706" s="37">
        <f>Table1[[#This Row],[Disc]]-(Table1[[#This Row],[Disc]]*30%)</f>
        <v>75222</v>
      </c>
      <c r="J706" s="29">
        <f>Table1[[#This Row],[Hpp1]]</f>
        <v>75222</v>
      </c>
      <c r="K706" s="21" t="s">
        <v>1394</v>
      </c>
    </row>
    <row r="707" spans="1:11" ht="14.25" x14ac:dyDescent="0.2">
      <c r="A707" s="36" t="s">
        <v>1113</v>
      </c>
      <c r="B707" s="36" t="s">
        <v>1114</v>
      </c>
      <c r="C707" s="32">
        <v>196000</v>
      </c>
      <c r="D707" s="20" t="s">
        <v>399</v>
      </c>
      <c r="E707" s="20" t="s">
        <v>412</v>
      </c>
      <c r="F707" s="20" t="s">
        <v>406</v>
      </c>
      <c r="H707" s="37">
        <f t="shared" si="18"/>
        <v>105840</v>
      </c>
      <c r="I707" s="37">
        <f>Table1[[#This Row],[Disc]]-(Table1[[#This Row],[Disc]]*30%)</f>
        <v>74088</v>
      </c>
      <c r="J707" s="29">
        <f>Table1[[#This Row],[Hpp1]]</f>
        <v>74088</v>
      </c>
      <c r="K707" s="21" t="s">
        <v>1394</v>
      </c>
    </row>
    <row r="708" spans="1:11" ht="14.25" x14ac:dyDescent="0.2">
      <c r="A708" s="36" t="s">
        <v>1115</v>
      </c>
      <c r="B708" s="36" t="s">
        <v>1116</v>
      </c>
      <c r="C708" s="32">
        <v>199000</v>
      </c>
      <c r="D708" s="20" t="s">
        <v>399</v>
      </c>
      <c r="E708" s="20" t="s">
        <v>412</v>
      </c>
      <c r="F708" s="20" t="s">
        <v>406</v>
      </c>
      <c r="H708" s="37">
        <f t="shared" si="18"/>
        <v>107460</v>
      </c>
      <c r="I708" s="37">
        <f>Table1[[#This Row],[Disc]]-(Table1[[#This Row],[Disc]]*30%)</f>
        <v>75222</v>
      </c>
      <c r="J708" s="29">
        <f>Table1[[#This Row],[Hpp1]]</f>
        <v>75222</v>
      </c>
      <c r="K708" s="21" t="s">
        <v>1394</v>
      </c>
    </row>
    <row r="709" spans="1:11" ht="14.25" x14ac:dyDescent="0.2">
      <c r="A709" s="36" t="s">
        <v>1117</v>
      </c>
      <c r="B709" s="36" t="s">
        <v>1118</v>
      </c>
      <c r="C709" s="32">
        <v>220000</v>
      </c>
      <c r="D709" s="20" t="s">
        <v>399</v>
      </c>
      <c r="E709" s="20" t="s">
        <v>412</v>
      </c>
      <c r="F709" s="20" t="s">
        <v>406</v>
      </c>
      <c r="H709" s="37">
        <f t="shared" si="18"/>
        <v>118800</v>
      </c>
      <c r="I709" s="37">
        <f>Table1[[#This Row],[Disc]]-(Table1[[#This Row],[Disc]]*30%)</f>
        <v>83160</v>
      </c>
      <c r="J709" s="29">
        <f>Table1[[#This Row],[Hpp1]]</f>
        <v>83160</v>
      </c>
      <c r="K709" s="21" t="s">
        <v>1394</v>
      </c>
    </row>
    <row r="710" spans="1:11" ht="14.25" x14ac:dyDescent="0.2">
      <c r="A710" s="36" t="s">
        <v>1119</v>
      </c>
      <c r="B710" s="36" t="s">
        <v>1120</v>
      </c>
      <c r="C710" s="32">
        <v>216000</v>
      </c>
      <c r="D710" s="20" t="s">
        <v>399</v>
      </c>
      <c r="E710" s="20" t="s">
        <v>412</v>
      </c>
      <c r="F710" s="20" t="s">
        <v>406</v>
      </c>
      <c r="H710" s="37">
        <f t="shared" si="18"/>
        <v>116640</v>
      </c>
      <c r="I710" s="37">
        <f>Table1[[#This Row],[Disc]]-(Table1[[#This Row],[Disc]]*30%)</f>
        <v>81648</v>
      </c>
      <c r="J710" s="29">
        <f>Table1[[#This Row],[Hpp1]]</f>
        <v>81648</v>
      </c>
      <c r="K710" s="21" t="s">
        <v>1394</v>
      </c>
    </row>
    <row r="711" spans="1:11" ht="14.25" x14ac:dyDescent="0.2">
      <c r="A711" s="36" t="s">
        <v>1121</v>
      </c>
      <c r="B711" s="36" t="s">
        <v>1122</v>
      </c>
      <c r="C711" s="32">
        <v>216000</v>
      </c>
      <c r="D711" s="20" t="s">
        <v>399</v>
      </c>
      <c r="E711" s="21" t="s">
        <v>410</v>
      </c>
      <c r="F711" s="20" t="s">
        <v>406</v>
      </c>
      <c r="H711" s="37">
        <f t="shared" si="18"/>
        <v>116640</v>
      </c>
      <c r="I711" s="37">
        <f>Table1[[#This Row],[Disc]]-(Table1[[#This Row],[Disc]]*30%)</f>
        <v>81648</v>
      </c>
      <c r="J711" s="29">
        <f>Table1[[#This Row],[Hpp1]]</f>
        <v>81648</v>
      </c>
      <c r="K711" s="21" t="s">
        <v>1394</v>
      </c>
    </row>
    <row r="712" spans="1:11" ht="14.25" x14ac:dyDescent="0.2">
      <c r="A712" s="36" t="s">
        <v>1123</v>
      </c>
      <c r="B712" s="36" t="s">
        <v>1124</v>
      </c>
      <c r="C712" s="32">
        <v>198000</v>
      </c>
      <c r="D712" s="20" t="s">
        <v>399</v>
      </c>
      <c r="E712" s="21" t="s">
        <v>410</v>
      </c>
      <c r="F712" s="20" t="s">
        <v>406</v>
      </c>
      <c r="H712" s="37">
        <f t="shared" si="18"/>
        <v>106920</v>
      </c>
      <c r="I712" s="37">
        <f>Table1[[#This Row],[Disc]]-(Table1[[#This Row],[Disc]]*30%)</f>
        <v>74844</v>
      </c>
      <c r="J712" s="29">
        <f>Table1[[#This Row],[Hpp1]]</f>
        <v>74844</v>
      </c>
      <c r="K712" s="21" t="s">
        <v>1394</v>
      </c>
    </row>
    <row r="713" spans="1:11" ht="14.25" x14ac:dyDescent="0.2">
      <c r="A713" s="36" t="s">
        <v>1125</v>
      </c>
      <c r="B713" s="36" t="s">
        <v>1126</v>
      </c>
      <c r="C713" s="32">
        <v>235000</v>
      </c>
      <c r="D713" s="20" t="s">
        <v>399</v>
      </c>
      <c r="E713" s="21" t="s">
        <v>410</v>
      </c>
      <c r="F713" s="20" t="s">
        <v>406</v>
      </c>
      <c r="H713" s="37">
        <f t="shared" si="18"/>
        <v>126900</v>
      </c>
      <c r="I713" s="37">
        <f>Table1[[#This Row],[Disc]]-(Table1[[#This Row],[Disc]]*30%)</f>
        <v>88830</v>
      </c>
      <c r="J713" s="29">
        <f>Table1[[#This Row],[Hpp1]]</f>
        <v>88830</v>
      </c>
      <c r="K713" s="21" t="s">
        <v>1394</v>
      </c>
    </row>
    <row r="714" spans="1:11" ht="14.25" x14ac:dyDescent="0.2">
      <c r="A714" s="36" t="s">
        <v>1127</v>
      </c>
      <c r="B714" s="36" t="s">
        <v>1128</v>
      </c>
      <c r="C714" s="32">
        <v>299900</v>
      </c>
      <c r="D714" s="20" t="s">
        <v>399</v>
      </c>
      <c r="E714" s="21" t="s">
        <v>410</v>
      </c>
      <c r="F714" s="20" t="s">
        <v>406</v>
      </c>
      <c r="H714" s="37">
        <f t="shared" ref="H714:H777" si="19">C714-(C714*46%)</f>
        <v>161946</v>
      </c>
      <c r="I714" s="37">
        <f>Table1[[#This Row],[Disc]]-(Table1[[#This Row],[Disc]]*30%)</f>
        <v>113362.20000000001</v>
      </c>
      <c r="J714" s="29">
        <f>Table1[[#This Row],[Hpp1]]</f>
        <v>113362.20000000001</v>
      </c>
      <c r="K714" s="21" t="s">
        <v>1394</v>
      </c>
    </row>
    <row r="715" spans="1:11" ht="14.25" x14ac:dyDescent="0.2">
      <c r="A715" s="36" t="s">
        <v>1129</v>
      </c>
      <c r="B715" s="36" t="s">
        <v>1130</v>
      </c>
      <c r="C715" s="32">
        <v>189000</v>
      </c>
      <c r="D715" s="20" t="s">
        <v>399</v>
      </c>
      <c r="E715" s="21" t="s">
        <v>410</v>
      </c>
      <c r="F715" s="20" t="s">
        <v>406</v>
      </c>
      <c r="H715" s="37">
        <f t="shared" si="19"/>
        <v>102060</v>
      </c>
      <c r="I715" s="37">
        <f>Table1[[#This Row],[Disc]]-(Table1[[#This Row],[Disc]]*30%)</f>
        <v>71442</v>
      </c>
      <c r="J715" s="29">
        <f>Table1[[#This Row],[Hpp1]]</f>
        <v>71442</v>
      </c>
      <c r="K715" s="21" t="s">
        <v>1394</v>
      </c>
    </row>
    <row r="716" spans="1:11" ht="14.25" x14ac:dyDescent="0.2">
      <c r="A716" s="36" t="s">
        <v>1131</v>
      </c>
      <c r="B716" s="36" t="s">
        <v>1132</v>
      </c>
      <c r="C716" s="32">
        <v>207000</v>
      </c>
      <c r="D716" s="20" t="s">
        <v>1388</v>
      </c>
      <c r="E716" s="21" t="s">
        <v>410</v>
      </c>
      <c r="F716" s="20" t="s">
        <v>406</v>
      </c>
      <c r="H716" s="37">
        <f t="shared" si="19"/>
        <v>111780</v>
      </c>
      <c r="I716" s="37">
        <f>Table1[[#This Row],[Disc]]-(Table1[[#This Row],[Disc]]*30%)</f>
        <v>78246</v>
      </c>
      <c r="J716" s="29">
        <f>Table1[[#This Row],[Hpp1]]</f>
        <v>78246</v>
      </c>
      <c r="K716" s="21" t="s">
        <v>1394</v>
      </c>
    </row>
    <row r="717" spans="1:11" ht="14.25" x14ac:dyDescent="0.2">
      <c r="A717" s="36" t="s">
        <v>1133</v>
      </c>
      <c r="B717" s="36" t="s">
        <v>1134</v>
      </c>
      <c r="C717" s="32">
        <v>206000</v>
      </c>
      <c r="D717" s="20" t="s">
        <v>1388</v>
      </c>
      <c r="E717" s="21" t="s">
        <v>410</v>
      </c>
      <c r="F717" s="20" t="s">
        <v>406</v>
      </c>
      <c r="H717" s="37">
        <f t="shared" si="19"/>
        <v>111240</v>
      </c>
      <c r="I717" s="37">
        <f>Table1[[#This Row],[Disc]]-(Table1[[#This Row],[Disc]]*30%)</f>
        <v>77868</v>
      </c>
      <c r="J717" s="29">
        <f>Table1[[#This Row],[Hpp1]]</f>
        <v>77868</v>
      </c>
      <c r="K717" s="21" t="s">
        <v>1394</v>
      </c>
    </row>
    <row r="718" spans="1:11" ht="14.25" x14ac:dyDescent="0.2">
      <c r="A718" s="36" t="s">
        <v>1135</v>
      </c>
      <c r="B718" s="36" t="s">
        <v>1136</v>
      </c>
      <c r="C718" s="32">
        <v>216000</v>
      </c>
      <c r="D718" s="20" t="s">
        <v>1388</v>
      </c>
      <c r="E718" s="21" t="s">
        <v>410</v>
      </c>
      <c r="F718" s="20" t="s">
        <v>406</v>
      </c>
      <c r="H718" s="37">
        <f t="shared" si="19"/>
        <v>116640</v>
      </c>
      <c r="I718" s="37">
        <f>Table1[[#This Row],[Disc]]-(Table1[[#This Row],[Disc]]*30%)</f>
        <v>81648</v>
      </c>
      <c r="J718" s="29">
        <f>Table1[[#This Row],[Hpp1]]</f>
        <v>81648</v>
      </c>
      <c r="K718" s="21" t="s">
        <v>1394</v>
      </c>
    </row>
    <row r="719" spans="1:11" ht="14.25" x14ac:dyDescent="0.2">
      <c r="A719" s="36" t="s">
        <v>1137</v>
      </c>
      <c r="B719" s="36" t="s">
        <v>1138</v>
      </c>
      <c r="C719" s="32">
        <v>89000</v>
      </c>
      <c r="D719" s="20" t="s">
        <v>1388</v>
      </c>
      <c r="E719" s="21" t="s">
        <v>410</v>
      </c>
      <c r="F719" s="20" t="s">
        <v>406</v>
      </c>
      <c r="H719" s="37">
        <f t="shared" si="19"/>
        <v>48060</v>
      </c>
      <c r="I719" s="37">
        <f>Table1[[#This Row],[Disc]]-(Table1[[#This Row],[Disc]]*30%)</f>
        <v>33642</v>
      </c>
      <c r="J719" s="29">
        <f>Table1[[#This Row],[Hpp1]]</f>
        <v>33642</v>
      </c>
      <c r="K719" s="21" t="s">
        <v>1394</v>
      </c>
    </row>
    <row r="720" spans="1:11" ht="14.25" x14ac:dyDescent="0.2">
      <c r="A720" s="36" t="s">
        <v>1139</v>
      </c>
      <c r="B720" s="36" t="s">
        <v>1140</v>
      </c>
      <c r="C720" s="32">
        <v>123000</v>
      </c>
      <c r="D720" s="20" t="s">
        <v>1388</v>
      </c>
      <c r="E720" s="21" t="s">
        <v>410</v>
      </c>
      <c r="F720" s="20" t="s">
        <v>406</v>
      </c>
      <c r="H720" s="37">
        <f t="shared" si="19"/>
        <v>66420</v>
      </c>
      <c r="I720" s="37">
        <f>Table1[[#This Row],[Disc]]-(Table1[[#This Row],[Disc]]*30%)</f>
        <v>46494</v>
      </c>
      <c r="J720" s="29">
        <f>Table1[[#This Row],[Hpp1]]</f>
        <v>46494</v>
      </c>
      <c r="K720" s="21" t="s">
        <v>1394</v>
      </c>
    </row>
    <row r="721" spans="1:11" ht="14.25" x14ac:dyDescent="0.2">
      <c r="A721" s="36" t="s">
        <v>1141</v>
      </c>
      <c r="B721" s="36" t="s">
        <v>1142</v>
      </c>
      <c r="C721" s="32">
        <v>149000</v>
      </c>
      <c r="D721" s="20" t="s">
        <v>1388</v>
      </c>
      <c r="E721" s="21" t="s">
        <v>410</v>
      </c>
      <c r="F721" s="20" t="s">
        <v>406</v>
      </c>
      <c r="H721" s="37">
        <f t="shared" si="19"/>
        <v>80460</v>
      </c>
      <c r="I721" s="37">
        <f>Table1[[#This Row],[Disc]]-(Table1[[#This Row],[Disc]]*30%)</f>
        <v>56322</v>
      </c>
      <c r="J721" s="29">
        <f>Table1[[#This Row],[Hpp1]]</f>
        <v>56322</v>
      </c>
      <c r="K721" s="21" t="s">
        <v>1394</v>
      </c>
    </row>
    <row r="722" spans="1:11" ht="14.25" x14ac:dyDescent="0.2">
      <c r="A722" s="36" t="s">
        <v>1143</v>
      </c>
      <c r="B722" s="36" t="s">
        <v>1144</v>
      </c>
      <c r="C722" s="32">
        <v>175000</v>
      </c>
      <c r="D722" s="20" t="s">
        <v>1388</v>
      </c>
      <c r="E722" s="21" t="s">
        <v>410</v>
      </c>
      <c r="F722" s="20" t="s">
        <v>406</v>
      </c>
      <c r="H722" s="37">
        <f t="shared" si="19"/>
        <v>94500</v>
      </c>
      <c r="I722" s="37">
        <f>Table1[[#This Row],[Disc]]-(Table1[[#This Row],[Disc]]*30%)</f>
        <v>66150</v>
      </c>
      <c r="J722" s="29">
        <f>Table1[[#This Row],[Hpp1]]</f>
        <v>66150</v>
      </c>
      <c r="K722" s="21" t="s">
        <v>1394</v>
      </c>
    </row>
    <row r="723" spans="1:11" ht="14.25" x14ac:dyDescent="0.2">
      <c r="A723" s="36" t="s">
        <v>1145</v>
      </c>
      <c r="B723" s="36" t="s">
        <v>1146</v>
      </c>
      <c r="C723" s="32">
        <v>175000</v>
      </c>
      <c r="D723" s="20" t="s">
        <v>1388</v>
      </c>
      <c r="E723" s="21" t="s">
        <v>410</v>
      </c>
      <c r="F723" s="20" t="s">
        <v>406</v>
      </c>
      <c r="H723" s="37">
        <f t="shared" si="19"/>
        <v>94500</v>
      </c>
      <c r="I723" s="37">
        <f>Table1[[#This Row],[Disc]]-(Table1[[#This Row],[Disc]]*30%)</f>
        <v>66150</v>
      </c>
      <c r="J723" s="29">
        <f>Table1[[#This Row],[Hpp1]]</f>
        <v>66150</v>
      </c>
      <c r="K723" s="21" t="s">
        <v>1394</v>
      </c>
    </row>
    <row r="724" spans="1:11" ht="14.25" x14ac:dyDescent="0.2">
      <c r="A724" s="36" t="s">
        <v>1147</v>
      </c>
      <c r="B724" s="36" t="s">
        <v>1148</v>
      </c>
      <c r="C724" s="32">
        <v>207000</v>
      </c>
      <c r="D724" s="20" t="s">
        <v>1388</v>
      </c>
      <c r="E724" s="21" t="s">
        <v>410</v>
      </c>
      <c r="F724" s="20" t="s">
        <v>406</v>
      </c>
      <c r="H724" s="37">
        <f t="shared" si="19"/>
        <v>111780</v>
      </c>
      <c r="I724" s="37">
        <f>Table1[[#This Row],[Disc]]-(Table1[[#This Row],[Disc]]*30%)</f>
        <v>78246</v>
      </c>
      <c r="J724" s="29">
        <f>Table1[[#This Row],[Hpp1]]</f>
        <v>78246</v>
      </c>
      <c r="K724" s="21" t="s">
        <v>1394</v>
      </c>
    </row>
    <row r="725" spans="1:11" ht="14.25" x14ac:dyDescent="0.2">
      <c r="A725" s="36" t="s">
        <v>1149</v>
      </c>
      <c r="B725" s="36" t="s">
        <v>1150</v>
      </c>
      <c r="C725" s="32">
        <v>179000</v>
      </c>
      <c r="D725" s="20" t="s">
        <v>1388</v>
      </c>
      <c r="E725" s="20" t="s">
        <v>412</v>
      </c>
      <c r="F725" s="20" t="s">
        <v>406</v>
      </c>
      <c r="H725" s="37">
        <f t="shared" si="19"/>
        <v>96660</v>
      </c>
      <c r="I725" s="37">
        <f>Table1[[#This Row],[Disc]]-(Table1[[#This Row],[Disc]]*30%)</f>
        <v>67662</v>
      </c>
      <c r="J725" s="29">
        <f>Table1[[#This Row],[Hpp1]]</f>
        <v>67662</v>
      </c>
      <c r="K725" s="21" t="s">
        <v>1394</v>
      </c>
    </row>
    <row r="726" spans="1:11" ht="14.25" x14ac:dyDescent="0.2">
      <c r="A726" s="36" t="s">
        <v>1151</v>
      </c>
      <c r="B726" s="36" t="s">
        <v>1152</v>
      </c>
      <c r="C726" s="32">
        <v>187000</v>
      </c>
      <c r="D726" s="20" t="s">
        <v>1388</v>
      </c>
      <c r="E726" s="21" t="s">
        <v>410</v>
      </c>
      <c r="F726" s="20" t="s">
        <v>406</v>
      </c>
      <c r="H726" s="37">
        <f t="shared" si="19"/>
        <v>100980</v>
      </c>
      <c r="I726" s="37">
        <f>Table1[[#This Row],[Disc]]-(Table1[[#This Row],[Disc]]*30%)</f>
        <v>70686</v>
      </c>
      <c r="J726" s="29">
        <f>Table1[[#This Row],[Hpp1]]</f>
        <v>70686</v>
      </c>
      <c r="K726" s="21" t="s">
        <v>1394</v>
      </c>
    </row>
    <row r="727" spans="1:11" ht="14.25" x14ac:dyDescent="0.2">
      <c r="A727" s="36" t="s">
        <v>1153</v>
      </c>
      <c r="B727" s="36" t="s">
        <v>1154</v>
      </c>
      <c r="C727" s="32">
        <v>96000</v>
      </c>
      <c r="D727" s="20" t="s">
        <v>1388</v>
      </c>
      <c r="E727" s="21" t="s">
        <v>410</v>
      </c>
      <c r="F727" s="20" t="s">
        <v>405</v>
      </c>
      <c r="H727" s="37">
        <f t="shared" si="19"/>
        <v>51840</v>
      </c>
      <c r="I727" s="37">
        <f>Table1[[#This Row],[Disc]]-(Table1[[#This Row],[Disc]]*30%)</f>
        <v>36288</v>
      </c>
      <c r="J727" s="29">
        <f>Table1[[#This Row],[Hpp1]]</f>
        <v>36288</v>
      </c>
      <c r="K727" s="21" t="s">
        <v>1394</v>
      </c>
    </row>
    <row r="728" spans="1:11" ht="14.25" x14ac:dyDescent="0.2">
      <c r="A728" s="36" t="s">
        <v>1155</v>
      </c>
      <c r="B728" s="36" t="s">
        <v>1156</v>
      </c>
      <c r="C728" s="32">
        <v>98500</v>
      </c>
      <c r="D728" s="20" t="s">
        <v>1388</v>
      </c>
      <c r="E728" s="21" t="s">
        <v>410</v>
      </c>
      <c r="F728" s="20" t="s">
        <v>405</v>
      </c>
      <c r="H728" s="37">
        <f t="shared" si="19"/>
        <v>53190</v>
      </c>
      <c r="I728" s="37">
        <f>Table1[[#This Row],[Disc]]-(Table1[[#This Row],[Disc]]*30%)</f>
        <v>37233</v>
      </c>
      <c r="J728" s="29">
        <f>Table1[[#This Row],[Hpp1]]</f>
        <v>37233</v>
      </c>
      <c r="K728" s="21" t="s">
        <v>1394</v>
      </c>
    </row>
    <row r="729" spans="1:11" ht="14.25" x14ac:dyDescent="0.2">
      <c r="A729" s="36" t="s">
        <v>1157</v>
      </c>
      <c r="B729" s="36" t="s">
        <v>1158</v>
      </c>
      <c r="C729" s="32">
        <v>89000</v>
      </c>
      <c r="D729" s="20" t="s">
        <v>1388</v>
      </c>
      <c r="E729" s="21" t="s">
        <v>410</v>
      </c>
      <c r="F729" s="20" t="s">
        <v>405</v>
      </c>
      <c r="H729" s="37">
        <f t="shared" si="19"/>
        <v>48060</v>
      </c>
      <c r="I729" s="37">
        <f>Table1[[#This Row],[Disc]]-(Table1[[#This Row],[Disc]]*30%)</f>
        <v>33642</v>
      </c>
      <c r="J729" s="29">
        <f>Table1[[#This Row],[Hpp1]]</f>
        <v>33642</v>
      </c>
      <c r="K729" s="21" t="s">
        <v>1394</v>
      </c>
    </row>
    <row r="730" spans="1:11" ht="14.25" x14ac:dyDescent="0.2">
      <c r="A730" s="36" t="s">
        <v>1159</v>
      </c>
      <c r="B730" s="36" t="s">
        <v>1160</v>
      </c>
      <c r="C730" s="32">
        <v>94000</v>
      </c>
      <c r="D730" s="20" t="s">
        <v>1388</v>
      </c>
      <c r="E730" s="21" t="s">
        <v>410</v>
      </c>
      <c r="F730" s="20" t="s">
        <v>405</v>
      </c>
      <c r="H730" s="37">
        <f t="shared" si="19"/>
        <v>50760</v>
      </c>
      <c r="I730" s="37">
        <f>Table1[[#This Row],[Disc]]-(Table1[[#This Row],[Disc]]*30%)</f>
        <v>35532</v>
      </c>
      <c r="J730" s="29">
        <f>Table1[[#This Row],[Hpp1]]</f>
        <v>35532</v>
      </c>
      <c r="K730" s="21" t="s">
        <v>1394</v>
      </c>
    </row>
    <row r="731" spans="1:11" ht="14.25" x14ac:dyDescent="0.2">
      <c r="A731" s="36" t="s">
        <v>1161</v>
      </c>
      <c r="B731" s="36" t="s">
        <v>1162</v>
      </c>
      <c r="C731" s="32">
        <v>89000</v>
      </c>
      <c r="D731" s="20" t="s">
        <v>1388</v>
      </c>
      <c r="E731" s="21" t="s">
        <v>410</v>
      </c>
      <c r="F731" s="20" t="s">
        <v>405</v>
      </c>
      <c r="H731" s="37">
        <f t="shared" si="19"/>
        <v>48060</v>
      </c>
      <c r="I731" s="37">
        <f>Table1[[#This Row],[Disc]]-(Table1[[#This Row],[Disc]]*30%)</f>
        <v>33642</v>
      </c>
      <c r="J731" s="29">
        <f>Table1[[#This Row],[Hpp1]]</f>
        <v>33642</v>
      </c>
      <c r="K731" s="21" t="s">
        <v>1394</v>
      </c>
    </row>
    <row r="732" spans="1:11" ht="14.25" x14ac:dyDescent="0.2">
      <c r="A732" s="36" t="s">
        <v>1163</v>
      </c>
      <c r="B732" s="36" t="s">
        <v>1164</v>
      </c>
      <c r="C732" s="32">
        <v>89000</v>
      </c>
      <c r="D732" s="20" t="s">
        <v>1388</v>
      </c>
      <c r="E732" s="21" t="s">
        <v>410</v>
      </c>
      <c r="F732" s="20" t="s">
        <v>405</v>
      </c>
      <c r="H732" s="37">
        <f t="shared" si="19"/>
        <v>48060</v>
      </c>
      <c r="I732" s="37">
        <f>Table1[[#This Row],[Disc]]-(Table1[[#This Row],[Disc]]*30%)</f>
        <v>33642</v>
      </c>
      <c r="J732" s="29">
        <f>Table1[[#This Row],[Hpp1]]</f>
        <v>33642</v>
      </c>
      <c r="K732" s="21" t="s">
        <v>1394</v>
      </c>
    </row>
    <row r="733" spans="1:11" ht="14.25" x14ac:dyDescent="0.2">
      <c r="A733" s="36" t="s">
        <v>1165</v>
      </c>
      <c r="B733" s="36" t="s">
        <v>1166</v>
      </c>
      <c r="C733" s="32">
        <v>115000</v>
      </c>
      <c r="D733" s="20" t="s">
        <v>1388</v>
      </c>
      <c r="E733" s="21" t="s">
        <v>410</v>
      </c>
      <c r="F733" s="20" t="s">
        <v>405</v>
      </c>
      <c r="H733" s="37">
        <f t="shared" si="19"/>
        <v>62100</v>
      </c>
      <c r="I733" s="37">
        <f>Table1[[#This Row],[Disc]]-(Table1[[#This Row],[Disc]]*30%)</f>
        <v>43470</v>
      </c>
      <c r="J733" s="29">
        <f>Table1[[#This Row],[Hpp1]]</f>
        <v>43470</v>
      </c>
      <c r="K733" s="21" t="s">
        <v>1394</v>
      </c>
    </row>
    <row r="734" spans="1:11" ht="14.25" x14ac:dyDescent="0.2">
      <c r="A734" s="36" t="s">
        <v>1167</v>
      </c>
      <c r="B734" s="36" t="s">
        <v>1168</v>
      </c>
      <c r="C734" s="32">
        <v>115000</v>
      </c>
      <c r="D734" s="20" t="s">
        <v>1388</v>
      </c>
      <c r="E734" s="20" t="s">
        <v>412</v>
      </c>
      <c r="F734" s="20" t="s">
        <v>405</v>
      </c>
      <c r="H734" s="37">
        <f t="shared" si="19"/>
        <v>62100</v>
      </c>
      <c r="I734" s="37">
        <f>Table1[[#This Row],[Disc]]-(Table1[[#This Row],[Disc]]*30%)</f>
        <v>43470</v>
      </c>
      <c r="J734" s="29">
        <f>Table1[[#This Row],[Hpp1]]</f>
        <v>43470</v>
      </c>
      <c r="K734" s="21" t="s">
        <v>1394</v>
      </c>
    </row>
    <row r="735" spans="1:11" ht="14.25" x14ac:dyDescent="0.2">
      <c r="A735" s="36" t="s">
        <v>1169</v>
      </c>
      <c r="B735" s="36" t="s">
        <v>1170</v>
      </c>
      <c r="C735" s="32">
        <v>212000</v>
      </c>
      <c r="D735" s="20" t="s">
        <v>1389</v>
      </c>
      <c r="E735" s="21" t="s">
        <v>473</v>
      </c>
      <c r="F735" s="20" t="s">
        <v>405</v>
      </c>
      <c r="H735" s="37">
        <f t="shared" si="19"/>
        <v>114480</v>
      </c>
      <c r="I735" s="37">
        <f>Table1[[#This Row],[Disc]]-(Table1[[#This Row],[Disc]]*30%)</f>
        <v>80136</v>
      </c>
      <c r="J735" s="29">
        <f>Table1[[#This Row],[Hpp1]]</f>
        <v>80136</v>
      </c>
      <c r="K735" s="21" t="s">
        <v>1394</v>
      </c>
    </row>
    <row r="736" spans="1:11" ht="14.25" x14ac:dyDescent="0.2">
      <c r="A736" s="36" t="s">
        <v>1171</v>
      </c>
      <c r="B736" s="36" t="s">
        <v>1172</v>
      </c>
      <c r="C736" s="32">
        <v>193000</v>
      </c>
      <c r="D736" s="20" t="s">
        <v>1389</v>
      </c>
      <c r="E736" s="21" t="s">
        <v>471</v>
      </c>
      <c r="F736" s="20" t="s">
        <v>405</v>
      </c>
      <c r="H736" s="37">
        <f t="shared" si="19"/>
        <v>104220</v>
      </c>
      <c r="I736" s="37">
        <f>Table1[[#This Row],[Disc]]-(Table1[[#This Row],[Disc]]*30%)</f>
        <v>72954</v>
      </c>
      <c r="J736" s="29">
        <f>Table1[[#This Row],[Hpp1]]</f>
        <v>72954</v>
      </c>
      <c r="K736" s="21" t="s">
        <v>1394</v>
      </c>
    </row>
    <row r="737" spans="1:11" ht="14.25" x14ac:dyDescent="0.2">
      <c r="A737" s="36" t="s">
        <v>1173</v>
      </c>
      <c r="B737" s="36" t="s">
        <v>905</v>
      </c>
      <c r="C737" s="32">
        <v>212000</v>
      </c>
      <c r="D737" s="20" t="s">
        <v>1389</v>
      </c>
      <c r="E737" s="21" t="s">
        <v>473</v>
      </c>
      <c r="F737" s="20" t="s">
        <v>405</v>
      </c>
      <c r="H737" s="37">
        <f t="shared" si="19"/>
        <v>114480</v>
      </c>
      <c r="I737" s="37">
        <f>Table1[[#This Row],[Disc]]-(Table1[[#This Row],[Disc]]*30%)</f>
        <v>80136</v>
      </c>
      <c r="J737" s="29">
        <f>Table1[[#This Row],[Hpp1]]</f>
        <v>80136</v>
      </c>
      <c r="K737" s="21" t="s">
        <v>1394</v>
      </c>
    </row>
    <row r="738" spans="1:11" ht="14.25" x14ac:dyDescent="0.2">
      <c r="A738" s="36" t="s">
        <v>1174</v>
      </c>
      <c r="B738" s="36" t="s">
        <v>1175</v>
      </c>
      <c r="C738" s="32">
        <v>214000</v>
      </c>
      <c r="D738" s="20" t="s">
        <v>1389</v>
      </c>
      <c r="E738" s="21" t="s">
        <v>473</v>
      </c>
      <c r="F738" s="20" t="s">
        <v>405</v>
      </c>
      <c r="H738" s="37">
        <f t="shared" si="19"/>
        <v>115560</v>
      </c>
      <c r="I738" s="37">
        <f>Table1[[#This Row],[Disc]]-(Table1[[#This Row],[Disc]]*30%)</f>
        <v>80892</v>
      </c>
      <c r="J738" s="29">
        <f>Table1[[#This Row],[Hpp1]]</f>
        <v>80892</v>
      </c>
      <c r="K738" s="21" t="s">
        <v>1394</v>
      </c>
    </row>
    <row r="739" spans="1:11" ht="14.25" x14ac:dyDescent="0.2">
      <c r="A739" s="36" t="s">
        <v>1176</v>
      </c>
      <c r="B739" s="36" t="s">
        <v>1177</v>
      </c>
      <c r="C739" s="32">
        <v>199000</v>
      </c>
      <c r="D739" s="20" t="s">
        <v>1389</v>
      </c>
      <c r="E739" s="21" t="s">
        <v>473</v>
      </c>
      <c r="F739" s="20" t="s">
        <v>405</v>
      </c>
      <c r="H739" s="37">
        <f t="shared" si="19"/>
        <v>107460</v>
      </c>
      <c r="I739" s="37">
        <f>Table1[[#This Row],[Disc]]-(Table1[[#This Row],[Disc]]*30%)</f>
        <v>75222</v>
      </c>
      <c r="J739" s="29">
        <f>Table1[[#This Row],[Hpp1]]</f>
        <v>75222</v>
      </c>
      <c r="K739" s="21" t="s">
        <v>1394</v>
      </c>
    </row>
    <row r="740" spans="1:11" ht="14.25" x14ac:dyDescent="0.2">
      <c r="A740" s="36" t="s">
        <v>1178</v>
      </c>
      <c r="B740" s="36" t="s">
        <v>1179</v>
      </c>
      <c r="C740" s="32">
        <v>123000</v>
      </c>
      <c r="D740" s="20" t="s">
        <v>1390</v>
      </c>
      <c r="E740" s="21" t="s">
        <v>473</v>
      </c>
      <c r="F740" s="20" t="s">
        <v>405</v>
      </c>
      <c r="H740" s="37">
        <f t="shared" si="19"/>
        <v>66420</v>
      </c>
      <c r="I740" s="37">
        <f>Table1[[#This Row],[Disc]]-(Table1[[#This Row],[Disc]]*30%)</f>
        <v>46494</v>
      </c>
      <c r="J740" s="29">
        <f>Table1[[#This Row],[Hpp1]]</f>
        <v>46494</v>
      </c>
      <c r="K740" s="21" t="s">
        <v>1394</v>
      </c>
    </row>
    <row r="741" spans="1:11" ht="14.25" x14ac:dyDescent="0.2">
      <c r="A741" s="36" t="s">
        <v>1180</v>
      </c>
      <c r="B741" s="36" t="s">
        <v>1181</v>
      </c>
      <c r="C741" s="32">
        <v>184000</v>
      </c>
      <c r="D741" s="20" t="s">
        <v>1390</v>
      </c>
      <c r="E741" s="21" t="s">
        <v>471</v>
      </c>
      <c r="F741" s="20" t="s">
        <v>405</v>
      </c>
      <c r="H741" s="37">
        <f t="shared" si="19"/>
        <v>99360</v>
      </c>
      <c r="I741" s="37">
        <f>Table1[[#This Row],[Disc]]-(Table1[[#This Row],[Disc]]*30%)</f>
        <v>69552</v>
      </c>
      <c r="J741" s="29">
        <f>Table1[[#This Row],[Hpp1]]</f>
        <v>69552</v>
      </c>
      <c r="K741" s="21" t="s">
        <v>1394</v>
      </c>
    </row>
    <row r="742" spans="1:11" ht="14.25" x14ac:dyDescent="0.2">
      <c r="A742" s="36" t="s">
        <v>1182</v>
      </c>
      <c r="B742" s="36" t="s">
        <v>1183</v>
      </c>
      <c r="C742" s="32">
        <v>119000</v>
      </c>
      <c r="D742" s="20" t="s">
        <v>1390</v>
      </c>
      <c r="E742" s="21" t="s">
        <v>473</v>
      </c>
      <c r="F742" s="20" t="s">
        <v>405</v>
      </c>
      <c r="H742" s="37">
        <f t="shared" si="19"/>
        <v>64260</v>
      </c>
      <c r="I742" s="37">
        <f>Table1[[#This Row],[Disc]]-(Table1[[#This Row],[Disc]]*30%)</f>
        <v>44982</v>
      </c>
      <c r="J742" s="29">
        <f>Table1[[#This Row],[Hpp1]]</f>
        <v>44982</v>
      </c>
      <c r="K742" s="21" t="s">
        <v>1394</v>
      </c>
    </row>
    <row r="743" spans="1:11" ht="14.25" x14ac:dyDescent="0.2">
      <c r="A743" s="36" t="s">
        <v>1184</v>
      </c>
      <c r="B743" s="36" t="s">
        <v>1185</v>
      </c>
      <c r="C743" s="32">
        <v>209000</v>
      </c>
      <c r="D743" s="20" t="s">
        <v>1389</v>
      </c>
      <c r="E743" s="21" t="s">
        <v>471</v>
      </c>
      <c r="F743" s="20" t="s">
        <v>405</v>
      </c>
      <c r="H743" s="37">
        <f t="shared" si="19"/>
        <v>112860</v>
      </c>
      <c r="I743" s="37">
        <f>Table1[[#This Row],[Disc]]-(Table1[[#This Row],[Disc]]*30%)</f>
        <v>79002</v>
      </c>
      <c r="J743" s="29">
        <f>Table1[[#This Row],[Hpp1]]</f>
        <v>79002</v>
      </c>
      <c r="K743" s="21" t="s">
        <v>1394</v>
      </c>
    </row>
    <row r="744" spans="1:11" ht="14.25" x14ac:dyDescent="0.2">
      <c r="A744" s="36" t="s">
        <v>1186</v>
      </c>
      <c r="B744" s="36" t="s">
        <v>1187</v>
      </c>
      <c r="C744" s="32">
        <v>197000</v>
      </c>
      <c r="D744" s="20" t="s">
        <v>1389</v>
      </c>
      <c r="E744" s="21" t="s">
        <v>473</v>
      </c>
      <c r="F744" s="20" t="s">
        <v>405</v>
      </c>
      <c r="H744" s="37">
        <f t="shared" si="19"/>
        <v>106380</v>
      </c>
      <c r="I744" s="37">
        <f>Table1[[#This Row],[Disc]]-(Table1[[#This Row],[Disc]]*30%)</f>
        <v>74466</v>
      </c>
      <c r="J744" s="29">
        <f>Table1[[#This Row],[Hpp1]]</f>
        <v>74466</v>
      </c>
      <c r="K744" s="21" t="s">
        <v>1394</v>
      </c>
    </row>
    <row r="745" spans="1:11" ht="14.25" x14ac:dyDescent="0.2">
      <c r="A745" s="36" t="s">
        <v>1188</v>
      </c>
      <c r="B745" s="36" t="s">
        <v>1189</v>
      </c>
      <c r="C745" s="32">
        <v>209000</v>
      </c>
      <c r="D745" s="20" t="s">
        <v>1389</v>
      </c>
      <c r="E745" s="21" t="s">
        <v>473</v>
      </c>
      <c r="F745" s="20" t="s">
        <v>405</v>
      </c>
      <c r="H745" s="37">
        <f t="shared" si="19"/>
        <v>112860</v>
      </c>
      <c r="I745" s="37">
        <f>Table1[[#This Row],[Disc]]-(Table1[[#This Row],[Disc]]*30%)</f>
        <v>79002</v>
      </c>
      <c r="J745" s="29">
        <f>Table1[[#This Row],[Hpp1]]</f>
        <v>79002</v>
      </c>
      <c r="K745" s="21" t="s">
        <v>1394</v>
      </c>
    </row>
    <row r="746" spans="1:11" ht="14.25" x14ac:dyDescent="0.2">
      <c r="A746" s="36" t="s">
        <v>1190</v>
      </c>
      <c r="B746" s="36" t="s">
        <v>1191</v>
      </c>
      <c r="C746" s="32">
        <v>199000</v>
      </c>
      <c r="D746" s="20" t="s">
        <v>1389</v>
      </c>
      <c r="E746" s="21" t="s">
        <v>473</v>
      </c>
      <c r="F746" s="20" t="s">
        <v>405</v>
      </c>
      <c r="H746" s="37">
        <f t="shared" si="19"/>
        <v>107460</v>
      </c>
      <c r="I746" s="37">
        <f>Table1[[#This Row],[Disc]]-(Table1[[#This Row],[Disc]]*30%)</f>
        <v>75222</v>
      </c>
      <c r="J746" s="29">
        <f>Table1[[#This Row],[Hpp1]]</f>
        <v>75222</v>
      </c>
      <c r="K746" s="21" t="s">
        <v>1394</v>
      </c>
    </row>
    <row r="747" spans="1:11" ht="14.25" x14ac:dyDescent="0.2">
      <c r="A747" s="36" t="s">
        <v>1192</v>
      </c>
      <c r="B747" s="36" t="s">
        <v>1193</v>
      </c>
      <c r="C747" s="32">
        <v>239000</v>
      </c>
      <c r="D747" s="20" t="s">
        <v>1389</v>
      </c>
      <c r="E747" s="20" t="s">
        <v>1357</v>
      </c>
      <c r="F747" s="20" t="s">
        <v>405</v>
      </c>
      <c r="H747" s="37">
        <f t="shared" si="19"/>
        <v>129060</v>
      </c>
      <c r="I747" s="37">
        <f>Table1[[#This Row],[Disc]]-(Table1[[#This Row],[Disc]]*30%)</f>
        <v>90342</v>
      </c>
      <c r="J747" s="29">
        <f>Table1[[#This Row],[Hpp1]]</f>
        <v>90342</v>
      </c>
      <c r="K747" s="21" t="s">
        <v>1394</v>
      </c>
    </row>
    <row r="748" spans="1:11" ht="14.25" x14ac:dyDescent="0.2">
      <c r="A748" s="36" t="s">
        <v>1194</v>
      </c>
      <c r="B748" s="36" t="s">
        <v>1195</v>
      </c>
      <c r="C748" s="32">
        <v>209000</v>
      </c>
      <c r="D748" s="20" t="s">
        <v>1389</v>
      </c>
      <c r="E748" s="21" t="s">
        <v>473</v>
      </c>
      <c r="F748" s="20" t="s">
        <v>405</v>
      </c>
      <c r="H748" s="37">
        <f t="shared" si="19"/>
        <v>112860</v>
      </c>
      <c r="I748" s="37">
        <f>Table1[[#This Row],[Disc]]-(Table1[[#This Row],[Disc]]*30%)</f>
        <v>79002</v>
      </c>
      <c r="J748" s="29">
        <f>Table1[[#This Row],[Hpp1]]</f>
        <v>79002</v>
      </c>
      <c r="K748" s="21" t="s">
        <v>1394</v>
      </c>
    </row>
    <row r="749" spans="1:11" ht="14.25" x14ac:dyDescent="0.2">
      <c r="A749" s="36" t="s">
        <v>1196</v>
      </c>
      <c r="B749" s="36" t="s">
        <v>1197</v>
      </c>
      <c r="C749" s="32">
        <v>150000</v>
      </c>
      <c r="D749" s="20" t="s">
        <v>1390</v>
      </c>
      <c r="E749" s="21" t="s">
        <v>410</v>
      </c>
      <c r="F749" s="20" t="s">
        <v>406</v>
      </c>
      <c r="H749" s="37">
        <f t="shared" si="19"/>
        <v>81000</v>
      </c>
      <c r="I749" s="37">
        <f>Table1[[#This Row],[Disc]]-(Table1[[#This Row],[Disc]]*30%)</f>
        <v>56700</v>
      </c>
      <c r="J749" s="29">
        <f>Table1[[#This Row],[Hpp1]]</f>
        <v>56700</v>
      </c>
      <c r="K749" s="21" t="s">
        <v>1394</v>
      </c>
    </row>
    <row r="750" spans="1:11" ht="14.25" x14ac:dyDescent="0.2">
      <c r="A750" s="36" t="s">
        <v>1198</v>
      </c>
      <c r="B750" s="36" t="s">
        <v>1199</v>
      </c>
      <c r="C750" s="32">
        <v>150000</v>
      </c>
      <c r="D750" s="20" t="s">
        <v>1390</v>
      </c>
      <c r="E750" s="21" t="s">
        <v>410</v>
      </c>
      <c r="F750" s="20" t="s">
        <v>406</v>
      </c>
      <c r="H750" s="37">
        <f t="shared" si="19"/>
        <v>81000</v>
      </c>
      <c r="I750" s="37">
        <f>Table1[[#This Row],[Disc]]-(Table1[[#This Row],[Disc]]*30%)</f>
        <v>56700</v>
      </c>
      <c r="J750" s="29">
        <f>Table1[[#This Row],[Hpp1]]</f>
        <v>56700</v>
      </c>
      <c r="K750" s="21" t="s">
        <v>1394</v>
      </c>
    </row>
    <row r="751" spans="1:11" ht="14.25" x14ac:dyDescent="0.2">
      <c r="A751" s="36" t="s">
        <v>1200</v>
      </c>
      <c r="B751" s="36" t="s">
        <v>1201</v>
      </c>
      <c r="C751" s="32">
        <v>179000</v>
      </c>
      <c r="D751" s="20" t="s">
        <v>1390</v>
      </c>
      <c r="E751" s="21" t="s">
        <v>410</v>
      </c>
      <c r="F751" s="20" t="s">
        <v>406</v>
      </c>
      <c r="H751" s="37">
        <f t="shared" si="19"/>
        <v>96660</v>
      </c>
      <c r="I751" s="37">
        <f>Table1[[#This Row],[Disc]]-(Table1[[#This Row],[Disc]]*30%)</f>
        <v>67662</v>
      </c>
      <c r="J751" s="29">
        <f>Table1[[#This Row],[Hpp1]]</f>
        <v>67662</v>
      </c>
      <c r="K751" s="21" t="s">
        <v>1394</v>
      </c>
    </row>
    <row r="752" spans="1:11" ht="14.25" x14ac:dyDescent="0.2">
      <c r="A752" s="36" t="s">
        <v>1202</v>
      </c>
      <c r="B752" s="36" t="s">
        <v>1203</v>
      </c>
      <c r="C752" s="32">
        <v>122000</v>
      </c>
      <c r="D752" s="20" t="s">
        <v>1390</v>
      </c>
      <c r="E752" s="21" t="s">
        <v>410</v>
      </c>
      <c r="F752" s="20" t="s">
        <v>406</v>
      </c>
      <c r="H752" s="37">
        <f t="shared" si="19"/>
        <v>65880</v>
      </c>
      <c r="I752" s="37">
        <f>Table1[[#This Row],[Disc]]-(Table1[[#This Row],[Disc]]*30%)</f>
        <v>46116</v>
      </c>
      <c r="J752" s="29">
        <f>Table1[[#This Row],[Hpp1]]</f>
        <v>46116</v>
      </c>
      <c r="K752" s="21" t="s">
        <v>1394</v>
      </c>
    </row>
    <row r="753" spans="1:11" ht="14.25" x14ac:dyDescent="0.2">
      <c r="A753" s="36" t="s">
        <v>1204</v>
      </c>
      <c r="B753" s="36" t="s">
        <v>1205</v>
      </c>
      <c r="C753" s="32">
        <v>135000</v>
      </c>
      <c r="D753" s="20" t="s">
        <v>1390</v>
      </c>
      <c r="E753" s="21" t="s">
        <v>410</v>
      </c>
      <c r="F753" s="20" t="s">
        <v>406</v>
      </c>
      <c r="H753" s="37">
        <f t="shared" si="19"/>
        <v>72900</v>
      </c>
      <c r="I753" s="37">
        <f>Table1[[#This Row],[Disc]]-(Table1[[#This Row],[Disc]]*30%)</f>
        <v>51030</v>
      </c>
      <c r="J753" s="29">
        <f>Table1[[#This Row],[Hpp1]]</f>
        <v>51030</v>
      </c>
      <c r="K753" s="21" t="s">
        <v>1394</v>
      </c>
    </row>
    <row r="754" spans="1:11" ht="14.25" x14ac:dyDescent="0.2">
      <c r="A754" s="36" t="s">
        <v>1206</v>
      </c>
      <c r="B754" s="36" t="s">
        <v>1207</v>
      </c>
      <c r="C754" s="32">
        <v>137000</v>
      </c>
      <c r="D754" s="20" t="s">
        <v>1390</v>
      </c>
      <c r="E754" s="21" t="s">
        <v>410</v>
      </c>
      <c r="F754" s="20" t="s">
        <v>406</v>
      </c>
      <c r="H754" s="37">
        <f t="shared" si="19"/>
        <v>73980</v>
      </c>
      <c r="I754" s="37">
        <f>Table1[[#This Row],[Disc]]-(Table1[[#This Row],[Disc]]*30%)</f>
        <v>51786</v>
      </c>
      <c r="J754" s="29">
        <f>Table1[[#This Row],[Hpp1]]</f>
        <v>51786</v>
      </c>
      <c r="K754" s="21" t="s">
        <v>1394</v>
      </c>
    </row>
    <row r="755" spans="1:11" ht="14.25" x14ac:dyDescent="0.2">
      <c r="A755" s="36" t="s">
        <v>1208</v>
      </c>
      <c r="B755" s="36" t="s">
        <v>1209</v>
      </c>
      <c r="C755" s="32">
        <v>108000</v>
      </c>
      <c r="D755" s="20" t="s">
        <v>1390</v>
      </c>
      <c r="E755" s="21" t="s">
        <v>410</v>
      </c>
      <c r="F755" s="20" t="s">
        <v>406</v>
      </c>
      <c r="H755" s="37">
        <f t="shared" si="19"/>
        <v>58320</v>
      </c>
      <c r="I755" s="37">
        <f>Table1[[#This Row],[Disc]]-(Table1[[#This Row],[Disc]]*30%)</f>
        <v>40824</v>
      </c>
      <c r="J755" s="29">
        <f>Table1[[#This Row],[Hpp1]]</f>
        <v>40824</v>
      </c>
      <c r="K755" s="21" t="s">
        <v>1394</v>
      </c>
    </row>
    <row r="756" spans="1:11" ht="14.25" x14ac:dyDescent="0.2">
      <c r="A756" s="36" t="s">
        <v>1210</v>
      </c>
      <c r="B756" s="36" t="s">
        <v>1211</v>
      </c>
      <c r="C756" s="32">
        <v>159000</v>
      </c>
      <c r="D756" s="20" t="s">
        <v>1390</v>
      </c>
      <c r="E756" s="21" t="s">
        <v>410</v>
      </c>
      <c r="F756" s="20" t="s">
        <v>406</v>
      </c>
      <c r="H756" s="37">
        <f t="shared" si="19"/>
        <v>85860</v>
      </c>
      <c r="I756" s="37">
        <f>Table1[[#This Row],[Disc]]-(Table1[[#This Row],[Disc]]*30%)</f>
        <v>60102</v>
      </c>
      <c r="J756" s="29">
        <f>Table1[[#This Row],[Hpp1]]</f>
        <v>60102</v>
      </c>
      <c r="K756" s="21" t="s">
        <v>1394</v>
      </c>
    </row>
    <row r="757" spans="1:11" ht="14.25" x14ac:dyDescent="0.2">
      <c r="A757" s="36" t="s">
        <v>1212</v>
      </c>
      <c r="B757" s="36" t="s">
        <v>1213</v>
      </c>
      <c r="C757" s="32">
        <v>136000</v>
      </c>
      <c r="D757" s="20" t="s">
        <v>1390</v>
      </c>
      <c r="E757" s="21" t="s">
        <v>410</v>
      </c>
      <c r="F757" s="20" t="s">
        <v>406</v>
      </c>
      <c r="H757" s="37">
        <f t="shared" si="19"/>
        <v>73440</v>
      </c>
      <c r="I757" s="37">
        <f>Table1[[#This Row],[Disc]]-(Table1[[#This Row],[Disc]]*30%)</f>
        <v>51408</v>
      </c>
      <c r="J757" s="29">
        <f>Table1[[#This Row],[Hpp1]]</f>
        <v>51408</v>
      </c>
      <c r="K757" s="21" t="s">
        <v>1394</v>
      </c>
    </row>
    <row r="758" spans="1:11" ht="14.25" x14ac:dyDescent="0.2">
      <c r="A758" s="36" t="s">
        <v>1214</v>
      </c>
      <c r="B758" s="36" t="s">
        <v>1215</v>
      </c>
      <c r="C758" s="32">
        <v>157000</v>
      </c>
      <c r="D758" s="20" t="s">
        <v>1389</v>
      </c>
      <c r="E758" s="21" t="s">
        <v>410</v>
      </c>
      <c r="F758" s="20" t="s">
        <v>406</v>
      </c>
      <c r="H758" s="37">
        <f t="shared" si="19"/>
        <v>84780</v>
      </c>
      <c r="I758" s="37">
        <f>Table1[[#This Row],[Disc]]-(Table1[[#This Row],[Disc]]*30%)</f>
        <v>59346</v>
      </c>
      <c r="J758" s="29">
        <f>Table1[[#This Row],[Hpp1]]</f>
        <v>59346</v>
      </c>
      <c r="K758" s="21" t="s">
        <v>1394</v>
      </c>
    </row>
    <row r="759" spans="1:11" ht="14.25" x14ac:dyDescent="0.2">
      <c r="A759" s="36" t="s">
        <v>1216</v>
      </c>
      <c r="B759" s="36" t="s">
        <v>1217</v>
      </c>
      <c r="C759" s="32">
        <v>195000</v>
      </c>
      <c r="D759" s="20" t="s">
        <v>1389</v>
      </c>
      <c r="E759" s="21" t="s">
        <v>410</v>
      </c>
      <c r="F759" s="20" t="s">
        <v>406</v>
      </c>
      <c r="H759" s="37">
        <f t="shared" si="19"/>
        <v>105300</v>
      </c>
      <c r="I759" s="37">
        <f>Table1[[#This Row],[Disc]]-(Table1[[#This Row],[Disc]]*30%)</f>
        <v>73710</v>
      </c>
      <c r="J759" s="29">
        <f>Table1[[#This Row],[Hpp1]]</f>
        <v>73710</v>
      </c>
      <c r="K759" s="21" t="s">
        <v>1394</v>
      </c>
    </row>
    <row r="760" spans="1:11" ht="14.25" x14ac:dyDescent="0.2">
      <c r="A760" s="36" t="s">
        <v>1218</v>
      </c>
      <c r="B760" s="36" t="s">
        <v>1219</v>
      </c>
      <c r="C760" s="32">
        <v>87000</v>
      </c>
      <c r="D760" s="20" t="s">
        <v>1391</v>
      </c>
      <c r="E760" s="20" t="s">
        <v>1371</v>
      </c>
      <c r="F760" s="20" t="s">
        <v>406</v>
      </c>
      <c r="H760" s="37">
        <f t="shared" si="19"/>
        <v>46980</v>
      </c>
      <c r="I760" s="37">
        <f>Table1[[#This Row],[Disc]]-(Table1[[#This Row],[Disc]]*30%)</f>
        <v>32886</v>
      </c>
      <c r="J760" s="29">
        <f>Table1[[#This Row],[Hpp1]]</f>
        <v>32886</v>
      </c>
      <c r="K760" s="21" t="s">
        <v>1394</v>
      </c>
    </row>
    <row r="761" spans="1:11" ht="14.25" x14ac:dyDescent="0.2">
      <c r="A761" s="36" t="s">
        <v>1220</v>
      </c>
      <c r="B761" s="36" t="s">
        <v>1221</v>
      </c>
      <c r="C761" s="32">
        <v>87000</v>
      </c>
      <c r="D761" s="20" t="s">
        <v>1391</v>
      </c>
      <c r="E761" s="20" t="s">
        <v>1371</v>
      </c>
      <c r="F761" s="20" t="s">
        <v>406</v>
      </c>
      <c r="H761" s="37">
        <f t="shared" si="19"/>
        <v>46980</v>
      </c>
      <c r="I761" s="37">
        <f>Table1[[#This Row],[Disc]]-(Table1[[#This Row],[Disc]]*30%)</f>
        <v>32886</v>
      </c>
      <c r="J761" s="29">
        <f>Table1[[#This Row],[Hpp1]]</f>
        <v>32886</v>
      </c>
      <c r="K761" s="21" t="s">
        <v>1394</v>
      </c>
    </row>
    <row r="762" spans="1:11" ht="14.25" x14ac:dyDescent="0.2">
      <c r="A762" s="36" t="s">
        <v>1222</v>
      </c>
      <c r="B762" s="36" t="s">
        <v>1223</v>
      </c>
      <c r="C762" s="32">
        <v>87000</v>
      </c>
      <c r="D762" s="20" t="s">
        <v>1391</v>
      </c>
      <c r="E762" s="20" t="s">
        <v>1371</v>
      </c>
      <c r="F762" s="20" t="s">
        <v>406</v>
      </c>
      <c r="H762" s="37">
        <f t="shared" si="19"/>
        <v>46980</v>
      </c>
      <c r="I762" s="37">
        <f>Table1[[#This Row],[Disc]]-(Table1[[#This Row],[Disc]]*30%)</f>
        <v>32886</v>
      </c>
      <c r="J762" s="29">
        <f>Table1[[#This Row],[Hpp1]]</f>
        <v>32886</v>
      </c>
      <c r="K762" s="21" t="s">
        <v>1394</v>
      </c>
    </row>
    <row r="763" spans="1:11" ht="14.25" x14ac:dyDescent="0.2">
      <c r="A763" s="36" t="s">
        <v>1224</v>
      </c>
      <c r="B763" s="36" t="s">
        <v>1225</v>
      </c>
      <c r="C763" s="32">
        <v>92000</v>
      </c>
      <c r="D763" s="20" t="s">
        <v>1391</v>
      </c>
      <c r="E763" s="20" t="s">
        <v>1371</v>
      </c>
      <c r="F763" s="20" t="s">
        <v>405</v>
      </c>
      <c r="H763" s="37">
        <f t="shared" si="19"/>
        <v>49680</v>
      </c>
      <c r="I763" s="37">
        <f>Table1[[#This Row],[Disc]]-(Table1[[#This Row],[Disc]]*30%)</f>
        <v>34776</v>
      </c>
      <c r="J763" s="29">
        <f>Table1[[#This Row],[Hpp1]]</f>
        <v>34776</v>
      </c>
      <c r="K763" s="21" t="s">
        <v>1394</v>
      </c>
    </row>
    <row r="764" spans="1:11" ht="14.25" x14ac:dyDescent="0.2">
      <c r="A764" s="36" t="s">
        <v>1226</v>
      </c>
      <c r="B764" s="36" t="s">
        <v>1227</v>
      </c>
      <c r="C764" s="32">
        <v>92000</v>
      </c>
      <c r="D764" s="20" t="s">
        <v>1391</v>
      </c>
      <c r="E764" s="20" t="s">
        <v>1371</v>
      </c>
      <c r="F764" s="20" t="s">
        <v>405</v>
      </c>
      <c r="H764" s="37">
        <f t="shared" si="19"/>
        <v>49680</v>
      </c>
      <c r="I764" s="37">
        <f>Table1[[#This Row],[Disc]]-(Table1[[#This Row],[Disc]]*30%)</f>
        <v>34776</v>
      </c>
      <c r="J764" s="29">
        <f>Table1[[#This Row],[Hpp1]]</f>
        <v>34776</v>
      </c>
      <c r="K764" s="21" t="s">
        <v>1394</v>
      </c>
    </row>
    <row r="765" spans="1:11" ht="14.25" x14ac:dyDescent="0.2">
      <c r="A765" s="36" t="s">
        <v>1228</v>
      </c>
      <c r="B765" s="36" t="s">
        <v>1229</v>
      </c>
      <c r="C765" s="32">
        <v>92000</v>
      </c>
      <c r="D765" s="20" t="s">
        <v>1391</v>
      </c>
      <c r="E765" s="20" t="s">
        <v>1371</v>
      </c>
      <c r="F765" s="20" t="s">
        <v>405</v>
      </c>
      <c r="H765" s="37">
        <f t="shared" si="19"/>
        <v>49680</v>
      </c>
      <c r="I765" s="37">
        <f>Table1[[#This Row],[Disc]]-(Table1[[#This Row],[Disc]]*30%)</f>
        <v>34776</v>
      </c>
      <c r="J765" s="29">
        <f>Table1[[#This Row],[Hpp1]]</f>
        <v>34776</v>
      </c>
      <c r="K765" s="21" t="s">
        <v>1394</v>
      </c>
    </row>
    <row r="766" spans="1:11" ht="14.25" x14ac:dyDescent="0.2">
      <c r="A766" s="36" t="s">
        <v>1230</v>
      </c>
      <c r="B766" s="36" t="s">
        <v>1231</v>
      </c>
      <c r="C766" s="32">
        <v>92000</v>
      </c>
      <c r="D766" s="20" t="s">
        <v>1391</v>
      </c>
      <c r="E766" s="20" t="s">
        <v>1371</v>
      </c>
      <c r="F766" s="20" t="s">
        <v>405</v>
      </c>
      <c r="H766" s="37">
        <f t="shared" si="19"/>
        <v>49680</v>
      </c>
      <c r="I766" s="37">
        <f>Table1[[#This Row],[Disc]]-(Table1[[#This Row],[Disc]]*30%)</f>
        <v>34776</v>
      </c>
      <c r="J766" s="29">
        <f>Table1[[#This Row],[Hpp1]]</f>
        <v>34776</v>
      </c>
      <c r="K766" s="21" t="s">
        <v>1394</v>
      </c>
    </row>
    <row r="767" spans="1:11" ht="14.25" x14ac:dyDescent="0.2">
      <c r="A767" s="36" t="s">
        <v>1232</v>
      </c>
      <c r="B767" s="36" t="s">
        <v>1233</v>
      </c>
      <c r="C767" s="32">
        <v>102000</v>
      </c>
      <c r="D767" s="20" t="s">
        <v>1391</v>
      </c>
      <c r="E767" s="20" t="s">
        <v>1371</v>
      </c>
      <c r="F767" s="20" t="s">
        <v>405</v>
      </c>
      <c r="H767" s="37">
        <f t="shared" si="19"/>
        <v>55080</v>
      </c>
      <c r="I767" s="37">
        <f>Table1[[#This Row],[Disc]]-(Table1[[#This Row],[Disc]]*30%)</f>
        <v>38556</v>
      </c>
      <c r="J767" s="29">
        <f>Table1[[#This Row],[Hpp1]]</f>
        <v>38556</v>
      </c>
      <c r="K767" s="21" t="s">
        <v>1394</v>
      </c>
    </row>
    <row r="768" spans="1:11" ht="14.25" x14ac:dyDescent="0.2">
      <c r="A768" s="36" t="s">
        <v>1234</v>
      </c>
      <c r="B768" s="36" t="s">
        <v>1235</v>
      </c>
      <c r="C768" s="32">
        <v>91000</v>
      </c>
      <c r="D768" s="20" t="s">
        <v>1391</v>
      </c>
      <c r="E768" s="20" t="s">
        <v>1371</v>
      </c>
      <c r="F768" s="20" t="s">
        <v>405</v>
      </c>
      <c r="H768" s="37">
        <f t="shared" si="19"/>
        <v>49140</v>
      </c>
      <c r="I768" s="37">
        <f>Table1[[#This Row],[Disc]]-(Table1[[#This Row],[Disc]]*30%)</f>
        <v>34398</v>
      </c>
      <c r="J768" s="29">
        <f>Table1[[#This Row],[Hpp1]]</f>
        <v>34398</v>
      </c>
      <c r="K768" s="21" t="s">
        <v>1394</v>
      </c>
    </row>
    <row r="769" spans="1:11" ht="14.25" x14ac:dyDescent="0.2">
      <c r="A769" s="36" t="s">
        <v>1236</v>
      </c>
      <c r="B769" s="36" t="s">
        <v>1237</v>
      </c>
      <c r="C769" s="32">
        <v>87000</v>
      </c>
      <c r="D769" s="20" t="s">
        <v>1391</v>
      </c>
      <c r="E769" s="20" t="s">
        <v>1371</v>
      </c>
      <c r="F769" s="20" t="s">
        <v>405</v>
      </c>
      <c r="H769" s="37">
        <f t="shared" si="19"/>
        <v>46980</v>
      </c>
      <c r="I769" s="37">
        <f>Table1[[#This Row],[Disc]]-(Table1[[#This Row],[Disc]]*30%)</f>
        <v>32886</v>
      </c>
      <c r="J769" s="29">
        <f>Table1[[#This Row],[Hpp1]]</f>
        <v>32886</v>
      </c>
      <c r="K769" s="21" t="s">
        <v>1394</v>
      </c>
    </row>
    <row r="770" spans="1:11" ht="14.25" x14ac:dyDescent="0.2">
      <c r="A770" s="36" t="s">
        <v>1238</v>
      </c>
      <c r="B770" s="36" t="s">
        <v>1239</v>
      </c>
      <c r="C770" s="32">
        <v>87000</v>
      </c>
      <c r="D770" s="20" t="s">
        <v>1391</v>
      </c>
      <c r="E770" s="20" t="s">
        <v>1371</v>
      </c>
      <c r="F770" s="20" t="s">
        <v>405</v>
      </c>
      <c r="H770" s="37">
        <f t="shared" si="19"/>
        <v>46980</v>
      </c>
      <c r="I770" s="37">
        <f>Table1[[#This Row],[Disc]]-(Table1[[#This Row],[Disc]]*30%)</f>
        <v>32886</v>
      </c>
      <c r="J770" s="29">
        <f>Table1[[#This Row],[Hpp1]]</f>
        <v>32886</v>
      </c>
      <c r="K770" s="21" t="s">
        <v>1394</v>
      </c>
    </row>
    <row r="771" spans="1:11" ht="14.25" x14ac:dyDescent="0.2">
      <c r="A771" s="36" t="s">
        <v>1240</v>
      </c>
      <c r="B771" s="36" t="s">
        <v>1241</v>
      </c>
      <c r="C771" s="32">
        <v>112500</v>
      </c>
      <c r="D771" s="20" t="s">
        <v>1391</v>
      </c>
      <c r="E771" s="20" t="s">
        <v>1371</v>
      </c>
      <c r="F771" s="20" t="s">
        <v>405</v>
      </c>
      <c r="H771" s="37">
        <f t="shared" si="19"/>
        <v>60750</v>
      </c>
      <c r="I771" s="37">
        <f>Table1[[#This Row],[Disc]]-(Table1[[#This Row],[Disc]]*30%)</f>
        <v>42525</v>
      </c>
      <c r="J771" s="29">
        <f>Table1[[#This Row],[Hpp1]]</f>
        <v>42525</v>
      </c>
      <c r="K771" s="21" t="s">
        <v>1394</v>
      </c>
    </row>
    <row r="772" spans="1:11" ht="14.25" x14ac:dyDescent="0.2">
      <c r="A772" s="36" t="s">
        <v>1242</v>
      </c>
      <c r="B772" s="36" t="s">
        <v>1243</v>
      </c>
      <c r="C772" s="32">
        <v>102000</v>
      </c>
      <c r="D772" s="20" t="s">
        <v>1391</v>
      </c>
      <c r="E772" s="20" t="s">
        <v>1371</v>
      </c>
      <c r="F772" s="20" t="s">
        <v>405</v>
      </c>
      <c r="H772" s="37">
        <f t="shared" si="19"/>
        <v>55080</v>
      </c>
      <c r="I772" s="37">
        <f>Table1[[#This Row],[Disc]]-(Table1[[#This Row],[Disc]]*30%)</f>
        <v>38556</v>
      </c>
      <c r="J772" s="29">
        <f>Table1[[#This Row],[Hpp1]]</f>
        <v>38556</v>
      </c>
      <c r="K772" s="21" t="s">
        <v>1394</v>
      </c>
    </row>
    <row r="773" spans="1:11" ht="14.25" x14ac:dyDescent="0.2">
      <c r="A773" s="36" t="s">
        <v>1244</v>
      </c>
      <c r="B773" s="36" t="s">
        <v>1245</v>
      </c>
      <c r="C773" s="32">
        <v>92000</v>
      </c>
      <c r="D773" s="20" t="s">
        <v>1391</v>
      </c>
      <c r="E773" s="20" t="s">
        <v>1371</v>
      </c>
      <c r="F773" s="20" t="s">
        <v>405</v>
      </c>
      <c r="H773" s="37">
        <f t="shared" si="19"/>
        <v>49680</v>
      </c>
      <c r="I773" s="37">
        <f>Table1[[#This Row],[Disc]]-(Table1[[#This Row],[Disc]]*30%)</f>
        <v>34776</v>
      </c>
      <c r="J773" s="29">
        <f>Table1[[#This Row],[Hpp1]]</f>
        <v>34776</v>
      </c>
      <c r="K773" s="21" t="s">
        <v>1394</v>
      </c>
    </row>
    <row r="774" spans="1:11" ht="14.25" x14ac:dyDescent="0.2">
      <c r="A774" s="36" t="s">
        <v>1246</v>
      </c>
      <c r="B774" s="36" t="s">
        <v>1247</v>
      </c>
      <c r="C774" s="32">
        <v>101000</v>
      </c>
      <c r="D774" s="20" t="s">
        <v>1391</v>
      </c>
      <c r="E774" s="20" t="s">
        <v>1355</v>
      </c>
      <c r="F774" s="20" t="s">
        <v>405</v>
      </c>
      <c r="H774" s="37">
        <f t="shared" si="19"/>
        <v>54540</v>
      </c>
      <c r="I774" s="37">
        <f>Table1[[#This Row],[Disc]]-(Table1[[#This Row],[Disc]]*30%)</f>
        <v>38178</v>
      </c>
      <c r="J774" s="29">
        <f>Table1[[#This Row],[Hpp1]]</f>
        <v>38178</v>
      </c>
      <c r="K774" s="21" t="s">
        <v>1394</v>
      </c>
    </row>
    <row r="775" spans="1:11" ht="14.25" x14ac:dyDescent="0.2">
      <c r="A775" s="36" t="s">
        <v>1248</v>
      </c>
      <c r="B775" s="36" t="s">
        <v>1249</v>
      </c>
      <c r="C775" s="32">
        <v>71000</v>
      </c>
      <c r="D775" s="20" t="s">
        <v>1391</v>
      </c>
      <c r="E775" s="20" t="s">
        <v>1355</v>
      </c>
      <c r="F775" s="20" t="s">
        <v>405</v>
      </c>
      <c r="H775" s="37">
        <f t="shared" si="19"/>
        <v>38340</v>
      </c>
      <c r="I775" s="37">
        <f>Table1[[#This Row],[Disc]]-(Table1[[#This Row],[Disc]]*30%)</f>
        <v>26838</v>
      </c>
      <c r="J775" s="29">
        <f>Table1[[#This Row],[Hpp1]]</f>
        <v>26838</v>
      </c>
      <c r="K775" s="21" t="s">
        <v>1394</v>
      </c>
    </row>
    <row r="776" spans="1:11" ht="14.25" x14ac:dyDescent="0.2">
      <c r="A776" s="36" t="s">
        <v>1250</v>
      </c>
      <c r="B776" s="36" t="s">
        <v>1251</v>
      </c>
      <c r="C776" s="32">
        <v>62000</v>
      </c>
      <c r="D776" s="20" t="s">
        <v>1391</v>
      </c>
      <c r="E776" s="20" t="s">
        <v>1355</v>
      </c>
      <c r="F776" s="20" t="s">
        <v>405</v>
      </c>
      <c r="H776" s="37">
        <f t="shared" si="19"/>
        <v>33480</v>
      </c>
      <c r="I776" s="37">
        <f>Table1[[#This Row],[Disc]]-(Table1[[#This Row],[Disc]]*30%)</f>
        <v>23436</v>
      </c>
      <c r="J776" s="29">
        <f>Table1[[#This Row],[Hpp1]]</f>
        <v>23436</v>
      </c>
      <c r="K776" s="21" t="s">
        <v>1394</v>
      </c>
    </row>
    <row r="777" spans="1:11" ht="14.25" x14ac:dyDescent="0.2">
      <c r="A777" s="36" t="s">
        <v>1252</v>
      </c>
      <c r="B777" s="36" t="s">
        <v>1253</v>
      </c>
      <c r="C777" s="32">
        <v>93000</v>
      </c>
      <c r="D777" s="20" t="s">
        <v>1391</v>
      </c>
      <c r="E777" s="20" t="s">
        <v>1355</v>
      </c>
      <c r="F777" s="20" t="s">
        <v>405</v>
      </c>
      <c r="H777" s="37">
        <f t="shared" si="19"/>
        <v>50220</v>
      </c>
      <c r="I777" s="37">
        <f>Table1[[#This Row],[Disc]]-(Table1[[#This Row],[Disc]]*30%)</f>
        <v>35154</v>
      </c>
      <c r="J777" s="29">
        <f>Table1[[#This Row],[Hpp1]]</f>
        <v>35154</v>
      </c>
      <c r="K777" s="21" t="s">
        <v>1394</v>
      </c>
    </row>
    <row r="778" spans="1:11" ht="14.25" x14ac:dyDescent="0.2">
      <c r="A778" s="36" t="s">
        <v>1254</v>
      </c>
      <c r="B778" s="36" t="s">
        <v>1255</v>
      </c>
      <c r="C778" s="32">
        <v>93000</v>
      </c>
      <c r="D778" s="20" t="s">
        <v>1391</v>
      </c>
      <c r="E778" s="20" t="s">
        <v>1355</v>
      </c>
      <c r="F778" s="20" t="s">
        <v>405</v>
      </c>
      <c r="H778" s="37">
        <f t="shared" ref="H778:H817" si="20">C778-(C778*46%)</f>
        <v>50220</v>
      </c>
      <c r="I778" s="37">
        <f>Table1[[#This Row],[Disc]]-(Table1[[#This Row],[Disc]]*30%)</f>
        <v>35154</v>
      </c>
      <c r="J778" s="29">
        <f>Table1[[#This Row],[Hpp1]]</f>
        <v>35154</v>
      </c>
      <c r="K778" s="21" t="s">
        <v>1394</v>
      </c>
    </row>
    <row r="779" spans="1:11" ht="14.25" x14ac:dyDescent="0.2">
      <c r="A779" s="36" t="s">
        <v>1256</v>
      </c>
      <c r="B779" s="36" t="s">
        <v>1257</v>
      </c>
      <c r="C779" s="32">
        <v>106000</v>
      </c>
      <c r="D779" s="20" t="s">
        <v>1391</v>
      </c>
      <c r="E779" s="20" t="s">
        <v>1355</v>
      </c>
      <c r="F779" s="20" t="s">
        <v>405</v>
      </c>
      <c r="H779" s="37">
        <f t="shared" si="20"/>
        <v>57240</v>
      </c>
      <c r="I779" s="37">
        <f>Table1[[#This Row],[Disc]]-(Table1[[#This Row],[Disc]]*30%)</f>
        <v>40068</v>
      </c>
      <c r="J779" s="29">
        <f>Table1[[#This Row],[Hpp1]]</f>
        <v>40068</v>
      </c>
      <c r="K779" s="21" t="s">
        <v>1394</v>
      </c>
    </row>
    <row r="780" spans="1:11" ht="14.25" x14ac:dyDescent="0.2">
      <c r="A780" s="36" t="s">
        <v>1258</v>
      </c>
      <c r="B780" s="36" t="s">
        <v>1259</v>
      </c>
      <c r="C780" s="32">
        <v>92000</v>
      </c>
      <c r="D780" s="20" t="s">
        <v>1391</v>
      </c>
      <c r="E780" s="20" t="s">
        <v>1371</v>
      </c>
      <c r="F780" s="20" t="s">
        <v>405</v>
      </c>
      <c r="H780" s="37">
        <f t="shared" si="20"/>
        <v>49680</v>
      </c>
      <c r="I780" s="37">
        <f>Table1[[#This Row],[Disc]]-(Table1[[#This Row],[Disc]]*30%)</f>
        <v>34776</v>
      </c>
      <c r="J780" s="29">
        <f>Table1[[#This Row],[Hpp1]]</f>
        <v>34776</v>
      </c>
      <c r="K780" s="21" t="s">
        <v>1394</v>
      </c>
    </row>
    <row r="781" spans="1:11" ht="14.25" x14ac:dyDescent="0.2">
      <c r="A781" s="36" t="s">
        <v>1260</v>
      </c>
      <c r="B781" s="36" t="s">
        <v>1261</v>
      </c>
      <c r="C781" s="32">
        <v>107000</v>
      </c>
      <c r="D781" s="20" t="s">
        <v>1391</v>
      </c>
      <c r="E781" s="20" t="s">
        <v>1371</v>
      </c>
      <c r="F781" s="20" t="s">
        <v>405</v>
      </c>
      <c r="H781" s="37">
        <f t="shared" si="20"/>
        <v>57780</v>
      </c>
      <c r="I781" s="37">
        <f>Table1[[#This Row],[Disc]]-(Table1[[#This Row],[Disc]]*30%)</f>
        <v>40446</v>
      </c>
      <c r="J781" s="29">
        <f>Table1[[#This Row],[Hpp1]]</f>
        <v>40446</v>
      </c>
      <c r="K781" s="21" t="s">
        <v>1394</v>
      </c>
    </row>
    <row r="782" spans="1:11" ht="14.25" x14ac:dyDescent="0.2">
      <c r="A782" s="36" t="s">
        <v>1262</v>
      </c>
      <c r="B782" s="36" t="s">
        <v>1263</v>
      </c>
      <c r="C782" s="32">
        <v>102000</v>
      </c>
      <c r="D782" s="20" t="s">
        <v>1391</v>
      </c>
      <c r="E782" s="20" t="s">
        <v>1371</v>
      </c>
      <c r="F782" s="20" t="s">
        <v>405</v>
      </c>
      <c r="H782" s="37">
        <f t="shared" si="20"/>
        <v>55080</v>
      </c>
      <c r="I782" s="37">
        <f>Table1[[#This Row],[Disc]]-(Table1[[#This Row],[Disc]]*30%)</f>
        <v>38556</v>
      </c>
      <c r="J782" s="29">
        <f>Table1[[#This Row],[Hpp1]]</f>
        <v>38556</v>
      </c>
      <c r="K782" s="21" t="s">
        <v>1394</v>
      </c>
    </row>
    <row r="783" spans="1:11" ht="14.25" x14ac:dyDescent="0.2">
      <c r="A783" s="36" t="s">
        <v>1264</v>
      </c>
      <c r="B783" s="36" t="s">
        <v>1265</v>
      </c>
      <c r="C783" s="32">
        <v>108000</v>
      </c>
      <c r="D783" s="20" t="s">
        <v>1392</v>
      </c>
      <c r="E783" s="21" t="s">
        <v>410</v>
      </c>
      <c r="F783" s="20" t="s">
        <v>405</v>
      </c>
      <c r="H783" s="37">
        <f t="shared" si="20"/>
        <v>58320</v>
      </c>
      <c r="I783" s="37">
        <f>Table1[[#This Row],[Disc]]-(Table1[[#This Row],[Disc]]*30%)</f>
        <v>40824</v>
      </c>
      <c r="J783" s="29">
        <f>Table1[[#This Row],[Hpp1]]</f>
        <v>40824</v>
      </c>
      <c r="K783" s="21" t="s">
        <v>1394</v>
      </c>
    </row>
    <row r="784" spans="1:11" ht="14.25" x14ac:dyDescent="0.2">
      <c r="A784" s="36" t="s">
        <v>1266</v>
      </c>
      <c r="B784" s="36" t="s">
        <v>1267</v>
      </c>
      <c r="C784" s="32">
        <v>79000</v>
      </c>
      <c r="D784" s="20" t="s">
        <v>1392</v>
      </c>
      <c r="E784" s="21" t="s">
        <v>410</v>
      </c>
      <c r="F784" s="20" t="s">
        <v>405</v>
      </c>
      <c r="H784" s="37">
        <f t="shared" si="20"/>
        <v>42660</v>
      </c>
      <c r="I784" s="37">
        <f>Table1[[#This Row],[Disc]]-(Table1[[#This Row],[Disc]]*30%)</f>
        <v>29862</v>
      </c>
      <c r="J784" s="29">
        <f>Table1[[#This Row],[Hpp1]]</f>
        <v>29862</v>
      </c>
      <c r="K784" s="21" t="s">
        <v>1394</v>
      </c>
    </row>
    <row r="785" spans="1:11" ht="14.25" x14ac:dyDescent="0.2">
      <c r="A785" s="36" t="s">
        <v>1268</v>
      </c>
      <c r="B785" s="36" t="s">
        <v>1269</v>
      </c>
      <c r="C785" s="32">
        <v>82000</v>
      </c>
      <c r="D785" s="20" t="s">
        <v>1392</v>
      </c>
      <c r="E785" s="21" t="s">
        <v>410</v>
      </c>
      <c r="F785" s="20" t="s">
        <v>405</v>
      </c>
      <c r="H785" s="37">
        <f t="shared" si="20"/>
        <v>44280</v>
      </c>
      <c r="I785" s="37">
        <f>Table1[[#This Row],[Disc]]-(Table1[[#This Row],[Disc]]*30%)</f>
        <v>30996</v>
      </c>
      <c r="J785" s="29">
        <f>Table1[[#This Row],[Hpp1]]</f>
        <v>30996</v>
      </c>
      <c r="K785" s="21" t="s">
        <v>1394</v>
      </c>
    </row>
    <row r="786" spans="1:11" ht="14.25" x14ac:dyDescent="0.2">
      <c r="A786" s="36" t="s">
        <v>1270</v>
      </c>
      <c r="B786" s="36" t="s">
        <v>1271</v>
      </c>
      <c r="C786" s="32">
        <v>86000</v>
      </c>
      <c r="D786" s="20" t="s">
        <v>1392</v>
      </c>
      <c r="E786" s="21" t="s">
        <v>410</v>
      </c>
      <c r="F786" s="20" t="s">
        <v>405</v>
      </c>
      <c r="H786" s="37">
        <f t="shared" si="20"/>
        <v>46440</v>
      </c>
      <c r="I786" s="37">
        <f>Table1[[#This Row],[Disc]]-(Table1[[#This Row],[Disc]]*30%)</f>
        <v>32508</v>
      </c>
      <c r="J786" s="29">
        <f>Table1[[#This Row],[Hpp1]]</f>
        <v>32508</v>
      </c>
      <c r="K786" s="21" t="s">
        <v>1394</v>
      </c>
    </row>
    <row r="787" spans="1:11" ht="14.25" x14ac:dyDescent="0.2">
      <c r="A787" s="36" t="s">
        <v>1272</v>
      </c>
      <c r="B787" s="36" t="s">
        <v>1273</v>
      </c>
      <c r="C787" s="32">
        <v>85000</v>
      </c>
      <c r="D787" s="20" t="s">
        <v>1392</v>
      </c>
      <c r="E787" s="21" t="s">
        <v>410</v>
      </c>
      <c r="F787" s="20" t="s">
        <v>405</v>
      </c>
      <c r="H787" s="37">
        <f t="shared" si="20"/>
        <v>45900</v>
      </c>
      <c r="I787" s="37">
        <f>Table1[[#This Row],[Disc]]-(Table1[[#This Row],[Disc]]*30%)</f>
        <v>32130</v>
      </c>
      <c r="J787" s="29">
        <f>Table1[[#This Row],[Hpp1]]</f>
        <v>32130</v>
      </c>
      <c r="K787" s="21" t="s">
        <v>1394</v>
      </c>
    </row>
    <row r="788" spans="1:11" ht="14.25" x14ac:dyDescent="0.2">
      <c r="A788" s="36" t="s">
        <v>1274</v>
      </c>
      <c r="B788" s="36" t="s">
        <v>1275</v>
      </c>
      <c r="C788" s="32">
        <v>88000</v>
      </c>
      <c r="D788" s="20" t="s">
        <v>1392</v>
      </c>
      <c r="E788" s="21" t="s">
        <v>410</v>
      </c>
      <c r="F788" s="20" t="s">
        <v>405</v>
      </c>
      <c r="H788" s="37">
        <f t="shared" si="20"/>
        <v>47520</v>
      </c>
      <c r="I788" s="37">
        <f>Table1[[#This Row],[Disc]]-(Table1[[#This Row],[Disc]]*30%)</f>
        <v>33264</v>
      </c>
      <c r="J788" s="29">
        <f>Table1[[#This Row],[Hpp1]]</f>
        <v>33264</v>
      </c>
      <c r="K788" s="21" t="s">
        <v>1394</v>
      </c>
    </row>
    <row r="789" spans="1:11" ht="14.25" x14ac:dyDescent="0.2">
      <c r="A789" s="36" t="s">
        <v>1276</v>
      </c>
      <c r="B789" s="36" t="s">
        <v>1277</v>
      </c>
      <c r="C789" s="32">
        <v>81000</v>
      </c>
      <c r="D789" s="20" t="s">
        <v>1392</v>
      </c>
      <c r="E789" s="21" t="s">
        <v>410</v>
      </c>
      <c r="F789" s="20" t="s">
        <v>405</v>
      </c>
      <c r="H789" s="37">
        <f t="shared" si="20"/>
        <v>43740</v>
      </c>
      <c r="I789" s="37">
        <f>Table1[[#This Row],[Disc]]-(Table1[[#This Row],[Disc]]*30%)</f>
        <v>30618</v>
      </c>
      <c r="J789" s="29">
        <f>Table1[[#This Row],[Hpp1]]</f>
        <v>30618</v>
      </c>
      <c r="K789" s="21" t="s">
        <v>1394</v>
      </c>
    </row>
    <row r="790" spans="1:11" ht="14.25" x14ac:dyDescent="0.2">
      <c r="A790" s="36" t="s">
        <v>1278</v>
      </c>
      <c r="B790" s="36" t="s">
        <v>1279</v>
      </c>
      <c r="C790" s="32">
        <v>79000</v>
      </c>
      <c r="D790" s="20" t="s">
        <v>1392</v>
      </c>
      <c r="E790" s="21" t="s">
        <v>410</v>
      </c>
      <c r="F790" s="20" t="s">
        <v>405</v>
      </c>
      <c r="H790" s="37">
        <f t="shared" si="20"/>
        <v>42660</v>
      </c>
      <c r="I790" s="37">
        <f>Table1[[#This Row],[Disc]]-(Table1[[#This Row],[Disc]]*30%)</f>
        <v>29862</v>
      </c>
      <c r="J790" s="29">
        <f>Table1[[#This Row],[Hpp1]]</f>
        <v>29862</v>
      </c>
      <c r="K790" s="21" t="s">
        <v>1394</v>
      </c>
    </row>
    <row r="791" spans="1:11" ht="14.25" x14ac:dyDescent="0.2">
      <c r="A791" s="36" t="s">
        <v>1280</v>
      </c>
      <c r="B791" s="36" t="s">
        <v>1281</v>
      </c>
      <c r="C791" s="32">
        <v>79000</v>
      </c>
      <c r="D791" s="20" t="s">
        <v>1392</v>
      </c>
      <c r="E791" s="21" t="s">
        <v>410</v>
      </c>
      <c r="F791" s="20" t="s">
        <v>405</v>
      </c>
      <c r="H791" s="37">
        <f t="shared" si="20"/>
        <v>42660</v>
      </c>
      <c r="I791" s="37">
        <f>Table1[[#This Row],[Disc]]-(Table1[[#This Row],[Disc]]*30%)</f>
        <v>29862</v>
      </c>
      <c r="J791" s="29">
        <f>Table1[[#This Row],[Hpp1]]</f>
        <v>29862</v>
      </c>
      <c r="K791" s="21" t="s">
        <v>1394</v>
      </c>
    </row>
    <row r="792" spans="1:11" ht="14.25" x14ac:dyDescent="0.2">
      <c r="A792" s="36" t="s">
        <v>1282</v>
      </c>
      <c r="B792" s="36" t="s">
        <v>1283</v>
      </c>
      <c r="C792" s="32">
        <v>79000</v>
      </c>
      <c r="D792" s="20" t="s">
        <v>1392</v>
      </c>
      <c r="E792" s="21" t="s">
        <v>410</v>
      </c>
      <c r="F792" s="20" t="s">
        <v>405</v>
      </c>
      <c r="H792" s="37">
        <f t="shared" si="20"/>
        <v>42660</v>
      </c>
      <c r="I792" s="37">
        <f>Table1[[#This Row],[Disc]]-(Table1[[#This Row],[Disc]]*30%)</f>
        <v>29862</v>
      </c>
      <c r="J792" s="29">
        <f>Table1[[#This Row],[Hpp1]]</f>
        <v>29862</v>
      </c>
      <c r="K792" s="21" t="s">
        <v>1394</v>
      </c>
    </row>
    <row r="793" spans="1:11" ht="14.25" x14ac:dyDescent="0.2">
      <c r="A793" s="36" t="s">
        <v>1284</v>
      </c>
      <c r="B793" s="36" t="s">
        <v>1285</v>
      </c>
      <c r="C793" s="32">
        <v>92000</v>
      </c>
      <c r="D793" s="20" t="s">
        <v>1392</v>
      </c>
      <c r="E793" s="21" t="s">
        <v>410</v>
      </c>
      <c r="F793" s="20" t="s">
        <v>405</v>
      </c>
      <c r="H793" s="37">
        <f t="shared" si="20"/>
        <v>49680</v>
      </c>
      <c r="I793" s="37">
        <f>Table1[[#This Row],[Disc]]-(Table1[[#This Row],[Disc]]*30%)</f>
        <v>34776</v>
      </c>
      <c r="J793" s="29">
        <f>Table1[[#This Row],[Hpp1]]</f>
        <v>34776</v>
      </c>
      <c r="K793" s="21" t="s">
        <v>1394</v>
      </c>
    </row>
    <row r="794" spans="1:11" ht="14.25" x14ac:dyDescent="0.2">
      <c r="A794" s="36" t="s">
        <v>1286</v>
      </c>
      <c r="B794" s="36" t="s">
        <v>1287</v>
      </c>
      <c r="C794" s="38">
        <v>88000</v>
      </c>
      <c r="D794" s="39" t="s">
        <v>1392</v>
      </c>
      <c r="E794" s="21" t="s">
        <v>410</v>
      </c>
      <c r="F794" s="39" t="s">
        <v>405</v>
      </c>
      <c r="H794" s="37">
        <f t="shared" si="20"/>
        <v>47520</v>
      </c>
      <c r="I794" s="37">
        <f>Table1[[#This Row],[Disc]]-(Table1[[#This Row],[Disc]]*30%)</f>
        <v>33264</v>
      </c>
      <c r="J794" s="29">
        <f>Table1[[#This Row],[Hpp1]]</f>
        <v>33264</v>
      </c>
      <c r="K794" s="21" t="s">
        <v>1394</v>
      </c>
    </row>
    <row r="795" spans="1:11" ht="14.25" x14ac:dyDescent="0.2">
      <c r="A795" s="36" t="s">
        <v>1288</v>
      </c>
      <c r="B795" s="36" t="s">
        <v>1289</v>
      </c>
      <c r="C795" s="38">
        <v>88000</v>
      </c>
      <c r="D795" s="39" t="s">
        <v>1392</v>
      </c>
      <c r="E795" s="21" t="s">
        <v>410</v>
      </c>
      <c r="F795" s="39" t="s">
        <v>405</v>
      </c>
      <c r="H795" s="37">
        <f t="shared" si="20"/>
        <v>47520</v>
      </c>
      <c r="I795" s="37">
        <f>Table1[[#This Row],[Disc]]-(Table1[[#This Row],[Disc]]*30%)</f>
        <v>33264</v>
      </c>
      <c r="J795" s="29">
        <f>Table1[[#This Row],[Hpp1]]</f>
        <v>33264</v>
      </c>
      <c r="K795" s="21" t="s">
        <v>1394</v>
      </c>
    </row>
    <row r="796" spans="1:11" ht="14.25" x14ac:dyDescent="0.2">
      <c r="A796" s="36" t="s">
        <v>1290</v>
      </c>
      <c r="B796" s="36" t="s">
        <v>1291</v>
      </c>
      <c r="C796" s="38">
        <v>113000</v>
      </c>
      <c r="D796" s="39" t="s">
        <v>1392</v>
      </c>
      <c r="E796" s="21" t="s">
        <v>410</v>
      </c>
      <c r="F796" s="39" t="s">
        <v>405</v>
      </c>
      <c r="H796" s="37">
        <f t="shared" si="20"/>
        <v>61020</v>
      </c>
      <c r="I796" s="37">
        <f>Table1[[#This Row],[Disc]]-(Table1[[#This Row],[Disc]]*30%)</f>
        <v>42714</v>
      </c>
      <c r="J796" s="29">
        <f>Table1[[#This Row],[Hpp1]]</f>
        <v>42714</v>
      </c>
      <c r="K796" s="21" t="s">
        <v>1394</v>
      </c>
    </row>
    <row r="797" spans="1:11" ht="14.25" x14ac:dyDescent="0.2">
      <c r="A797" s="36" t="s">
        <v>1292</v>
      </c>
      <c r="B797" s="36" t="s">
        <v>1293</v>
      </c>
      <c r="C797" s="38">
        <v>67000</v>
      </c>
      <c r="D797" s="39" t="s">
        <v>1392</v>
      </c>
      <c r="E797" s="39" t="s">
        <v>1368</v>
      </c>
      <c r="F797" s="39" t="s">
        <v>405</v>
      </c>
      <c r="H797" s="37">
        <f t="shared" si="20"/>
        <v>36180</v>
      </c>
      <c r="I797" s="37">
        <f>Table1[[#This Row],[Disc]]-(Table1[[#This Row],[Disc]]*30%)</f>
        <v>25326</v>
      </c>
      <c r="J797" s="29">
        <f>Table1[[#This Row],[Hpp1]]</f>
        <v>25326</v>
      </c>
      <c r="K797" s="21" t="s">
        <v>1394</v>
      </c>
    </row>
    <row r="798" spans="1:11" ht="14.25" x14ac:dyDescent="0.2">
      <c r="A798" s="36" t="s">
        <v>1294</v>
      </c>
      <c r="B798" s="36" t="s">
        <v>1295</v>
      </c>
      <c r="C798" s="38">
        <v>67000</v>
      </c>
      <c r="D798" s="39" t="s">
        <v>1392</v>
      </c>
      <c r="E798" s="39" t="s">
        <v>412</v>
      </c>
      <c r="F798" s="39" t="s">
        <v>405</v>
      </c>
      <c r="H798" s="37">
        <f t="shared" si="20"/>
        <v>36180</v>
      </c>
      <c r="I798" s="37">
        <f>Table1[[#This Row],[Disc]]-(Table1[[#This Row],[Disc]]*30%)</f>
        <v>25326</v>
      </c>
      <c r="J798" s="29">
        <f>Table1[[#This Row],[Hpp1]]</f>
        <v>25326</v>
      </c>
      <c r="K798" s="21" t="s">
        <v>1394</v>
      </c>
    </row>
    <row r="799" spans="1:11" ht="14.25" x14ac:dyDescent="0.2">
      <c r="A799" s="36" t="s">
        <v>1296</v>
      </c>
      <c r="B799" s="36" t="s">
        <v>1297</v>
      </c>
      <c r="C799" s="38">
        <v>67000</v>
      </c>
      <c r="D799" s="39" t="s">
        <v>1392</v>
      </c>
      <c r="E799" s="39" t="s">
        <v>412</v>
      </c>
      <c r="F799" s="39" t="s">
        <v>405</v>
      </c>
      <c r="H799" s="37">
        <f t="shared" si="20"/>
        <v>36180</v>
      </c>
      <c r="I799" s="37">
        <f>Table1[[#This Row],[Disc]]-(Table1[[#This Row],[Disc]]*30%)</f>
        <v>25326</v>
      </c>
      <c r="J799" s="29">
        <f>Table1[[#This Row],[Hpp1]]</f>
        <v>25326</v>
      </c>
      <c r="K799" s="21" t="s">
        <v>1394</v>
      </c>
    </row>
    <row r="800" spans="1:11" ht="14.25" x14ac:dyDescent="0.2">
      <c r="A800" s="36" t="s">
        <v>1298</v>
      </c>
      <c r="B800" s="36" t="s">
        <v>1299</v>
      </c>
      <c r="C800" s="38">
        <v>83000</v>
      </c>
      <c r="D800" s="39" t="s">
        <v>1392</v>
      </c>
      <c r="E800" s="21" t="s">
        <v>410</v>
      </c>
      <c r="F800" s="39" t="s">
        <v>405</v>
      </c>
      <c r="H800" s="37">
        <f t="shared" si="20"/>
        <v>44820</v>
      </c>
      <c r="I800" s="37">
        <f>Table1[[#This Row],[Disc]]-(Table1[[#This Row],[Disc]]*30%)</f>
        <v>31374</v>
      </c>
      <c r="J800" s="29">
        <f>Table1[[#This Row],[Hpp1]]</f>
        <v>31374</v>
      </c>
      <c r="K800" s="21" t="s">
        <v>1394</v>
      </c>
    </row>
    <row r="801" spans="1:11" ht="14.25" x14ac:dyDescent="0.2">
      <c r="A801" s="36" t="s">
        <v>1300</v>
      </c>
      <c r="B801" s="36" t="s">
        <v>1301</v>
      </c>
      <c r="C801" s="38">
        <v>89900</v>
      </c>
      <c r="D801" s="39" t="s">
        <v>1392</v>
      </c>
      <c r="E801" s="21" t="s">
        <v>410</v>
      </c>
      <c r="F801" s="39" t="s">
        <v>405</v>
      </c>
      <c r="H801" s="37">
        <f t="shared" si="20"/>
        <v>48546</v>
      </c>
      <c r="I801" s="37">
        <f>Table1[[#This Row],[Disc]]-(Table1[[#This Row],[Disc]]*30%)</f>
        <v>33982.199999999997</v>
      </c>
      <c r="J801" s="29">
        <f>Table1[[#This Row],[Hpp1]]</f>
        <v>33982.199999999997</v>
      </c>
      <c r="K801" s="21" t="s">
        <v>1394</v>
      </c>
    </row>
    <row r="802" spans="1:11" ht="14.25" x14ac:dyDescent="0.2">
      <c r="A802" s="36" t="s">
        <v>1302</v>
      </c>
      <c r="B802" s="36" t="s">
        <v>1303</v>
      </c>
      <c r="C802" s="38">
        <v>77000</v>
      </c>
      <c r="D802" s="39" t="s">
        <v>1392</v>
      </c>
      <c r="E802" s="21" t="s">
        <v>410</v>
      </c>
      <c r="F802" s="39" t="s">
        <v>406</v>
      </c>
      <c r="H802" s="37">
        <f t="shared" si="20"/>
        <v>41580</v>
      </c>
      <c r="I802" s="37">
        <f>Table1[[#This Row],[Disc]]-(Table1[[#This Row],[Disc]]*30%)</f>
        <v>29106</v>
      </c>
      <c r="J802" s="29">
        <f>Table1[[#This Row],[Hpp1]]</f>
        <v>29106</v>
      </c>
      <c r="K802" s="21" t="s">
        <v>1394</v>
      </c>
    </row>
    <row r="803" spans="1:11" ht="14.25" x14ac:dyDescent="0.2">
      <c r="A803" s="36" t="s">
        <v>1304</v>
      </c>
      <c r="B803" s="36" t="s">
        <v>1305</v>
      </c>
      <c r="C803" s="38">
        <v>89000</v>
      </c>
      <c r="D803" s="39" t="s">
        <v>1392</v>
      </c>
      <c r="E803" s="21" t="s">
        <v>410</v>
      </c>
      <c r="F803" s="39" t="s">
        <v>406</v>
      </c>
      <c r="H803" s="37">
        <f t="shared" si="20"/>
        <v>48060</v>
      </c>
      <c r="I803" s="37">
        <f>Table1[[#This Row],[Disc]]-(Table1[[#This Row],[Disc]]*30%)</f>
        <v>33642</v>
      </c>
      <c r="J803" s="29">
        <f>Table1[[#This Row],[Hpp1]]</f>
        <v>33642</v>
      </c>
      <c r="K803" s="21" t="s">
        <v>1394</v>
      </c>
    </row>
    <row r="804" spans="1:11" ht="14.25" x14ac:dyDescent="0.2">
      <c r="A804" s="36" t="s">
        <v>1306</v>
      </c>
      <c r="B804" s="36" t="s">
        <v>1307</v>
      </c>
      <c r="C804" s="38">
        <v>86000</v>
      </c>
      <c r="D804" s="39" t="s">
        <v>1392</v>
      </c>
      <c r="E804" s="21" t="s">
        <v>410</v>
      </c>
      <c r="F804" s="39" t="s">
        <v>406</v>
      </c>
      <c r="H804" s="37">
        <f t="shared" si="20"/>
        <v>46440</v>
      </c>
      <c r="I804" s="37">
        <f>Table1[[#This Row],[Disc]]-(Table1[[#This Row],[Disc]]*30%)</f>
        <v>32508</v>
      </c>
      <c r="J804" s="29">
        <f>Table1[[#This Row],[Hpp1]]</f>
        <v>32508</v>
      </c>
      <c r="K804" s="21" t="s">
        <v>1394</v>
      </c>
    </row>
    <row r="805" spans="1:11" ht="14.25" x14ac:dyDescent="0.2">
      <c r="A805" s="36" t="s">
        <v>1308</v>
      </c>
      <c r="B805" s="36" t="s">
        <v>1309</v>
      </c>
      <c r="C805" s="38">
        <v>89000</v>
      </c>
      <c r="D805" s="39" t="s">
        <v>1392</v>
      </c>
      <c r="E805" s="21" t="s">
        <v>410</v>
      </c>
      <c r="F805" s="39" t="s">
        <v>406</v>
      </c>
      <c r="H805" s="37">
        <f t="shared" si="20"/>
        <v>48060</v>
      </c>
      <c r="I805" s="37">
        <f>Table1[[#This Row],[Disc]]-(Table1[[#This Row],[Disc]]*30%)</f>
        <v>33642</v>
      </c>
      <c r="J805" s="29">
        <f>Table1[[#This Row],[Hpp1]]</f>
        <v>33642</v>
      </c>
      <c r="K805" s="21" t="s">
        <v>1394</v>
      </c>
    </row>
    <row r="806" spans="1:11" ht="14.25" x14ac:dyDescent="0.2">
      <c r="A806" s="36" t="s">
        <v>1310</v>
      </c>
      <c r="B806" s="36" t="s">
        <v>1311</v>
      </c>
      <c r="C806" s="38">
        <v>89000</v>
      </c>
      <c r="D806" s="39" t="s">
        <v>1392</v>
      </c>
      <c r="E806" s="21" t="s">
        <v>410</v>
      </c>
      <c r="F806" s="39" t="s">
        <v>406</v>
      </c>
      <c r="H806" s="37">
        <f t="shared" si="20"/>
        <v>48060</v>
      </c>
      <c r="I806" s="37">
        <f>Table1[[#This Row],[Disc]]-(Table1[[#This Row],[Disc]]*30%)</f>
        <v>33642</v>
      </c>
      <c r="J806" s="29">
        <f>Table1[[#This Row],[Hpp1]]</f>
        <v>33642</v>
      </c>
      <c r="K806" s="21" t="s">
        <v>1394</v>
      </c>
    </row>
    <row r="807" spans="1:11" ht="14.25" x14ac:dyDescent="0.2">
      <c r="A807" s="36" t="s">
        <v>1312</v>
      </c>
      <c r="B807" s="36" t="s">
        <v>1313</v>
      </c>
      <c r="C807" s="38">
        <v>87000</v>
      </c>
      <c r="D807" s="39" t="s">
        <v>1392</v>
      </c>
      <c r="E807" s="21" t="s">
        <v>410</v>
      </c>
      <c r="F807" s="39" t="s">
        <v>406</v>
      </c>
      <c r="H807" s="37">
        <f t="shared" si="20"/>
        <v>46980</v>
      </c>
      <c r="I807" s="37">
        <f>Table1[[#This Row],[Disc]]-(Table1[[#This Row],[Disc]]*30%)</f>
        <v>32886</v>
      </c>
      <c r="J807" s="29">
        <f>Table1[[#This Row],[Hpp1]]</f>
        <v>32886</v>
      </c>
      <c r="K807" s="21" t="s">
        <v>1394</v>
      </c>
    </row>
    <row r="808" spans="1:11" ht="14.25" x14ac:dyDescent="0.2">
      <c r="A808" s="36" t="s">
        <v>1314</v>
      </c>
      <c r="B808" s="36" t="s">
        <v>1315</v>
      </c>
      <c r="C808" s="38">
        <v>99900</v>
      </c>
      <c r="D808" s="39" t="s">
        <v>1392</v>
      </c>
      <c r="E808" s="21" t="s">
        <v>410</v>
      </c>
      <c r="F808" s="39" t="s">
        <v>406</v>
      </c>
      <c r="H808" s="37">
        <f t="shared" si="20"/>
        <v>53946</v>
      </c>
      <c r="I808" s="37">
        <f>Table1[[#This Row],[Disc]]-(Table1[[#This Row],[Disc]]*30%)</f>
        <v>37762.199999999997</v>
      </c>
      <c r="J808" s="29">
        <f>Table1[[#This Row],[Hpp1]]</f>
        <v>37762.199999999997</v>
      </c>
      <c r="K808" s="21" t="s">
        <v>1394</v>
      </c>
    </row>
    <row r="809" spans="1:11" ht="14.25" x14ac:dyDescent="0.2">
      <c r="A809" s="36" t="s">
        <v>1316</v>
      </c>
      <c r="B809" s="36" t="s">
        <v>1317</v>
      </c>
      <c r="C809" s="38">
        <v>89900</v>
      </c>
      <c r="D809" s="39" t="s">
        <v>1392</v>
      </c>
      <c r="E809" s="21" t="s">
        <v>410</v>
      </c>
      <c r="F809" s="39" t="s">
        <v>406</v>
      </c>
      <c r="H809" s="37">
        <f t="shared" si="20"/>
        <v>48546</v>
      </c>
      <c r="I809" s="37">
        <f>Table1[[#This Row],[Disc]]-(Table1[[#This Row],[Disc]]*30%)</f>
        <v>33982.199999999997</v>
      </c>
      <c r="J809" s="29">
        <f>Table1[[#This Row],[Hpp1]]</f>
        <v>33982.199999999997</v>
      </c>
      <c r="K809" s="21" t="s">
        <v>1394</v>
      </c>
    </row>
    <row r="810" spans="1:11" ht="14.25" x14ac:dyDescent="0.2">
      <c r="A810" s="36" t="s">
        <v>1318</v>
      </c>
      <c r="B810" s="36" t="s">
        <v>1319</v>
      </c>
      <c r="C810" s="38">
        <v>85000</v>
      </c>
      <c r="D810" s="39" t="s">
        <v>1393</v>
      </c>
      <c r="E810" s="39" t="s">
        <v>413</v>
      </c>
      <c r="F810" s="39" t="s">
        <v>405</v>
      </c>
      <c r="H810" s="37">
        <f t="shared" si="20"/>
        <v>45900</v>
      </c>
      <c r="I810" s="37">
        <f>Table1[[#This Row],[Disc]]-(Table1[[#This Row],[Disc]]*30%)</f>
        <v>32130</v>
      </c>
      <c r="J810" s="29">
        <f>Table1[[#This Row],[Hpp1]]</f>
        <v>32130</v>
      </c>
      <c r="K810" s="21" t="s">
        <v>1394</v>
      </c>
    </row>
    <row r="811" spans="1:11" ht="14.25" x14ac:dyDescent="0.2">
      <c r="A811" s="36" t="s">
        <v>1320</v>
      </c>
      <c r="B811" s="36" t="s">
        <v>1321</v>
      </c>
      <c r="C811" s="38">
        <v>88000</v>
      </c>
      <c r="D811" s="39" t="s">
        <v>1393</v>
      </c>
      <c r="E811" s="39" t="s">
        <v>413</v>
      </c>
      <c r="F811" s="39" t="s">
        <v>405</v>
      </c>
      <c r="H811" s="37">
        <f t="shared" si="20"/>
        <v>47520</v>
      </c>
      <c r="I811" s="37">
        <f>Table1[[#This Row],[Disc]]-(Table1[[#This Row],[Disc]]*30%)</f>
        <v>33264</v>
      </c>
      <c r="J811" s="29">
        <f>Table1[[#This Row],[Hpp1]]</f>
        <v>33264</v>
      </c>
      <c r="K811" s="21" t="s">
        <v>1394</v>
      </c>
    </row>
    <row r="812" spans="1:11" ht="14.25" x14ac:dyDescent="0.2">
      <c r="A812" s="36" t="s">
        <v>1322</v>
      </c>
      <c r="B812" s="36" t="s">
        <v>1323</v>
      </c>
      <c r="C812" s="38">
        <v>85000</v>
      </c>
      <c r="D812" s="39" t="s">
        <v>1393</v>
      </c>
      <c r="E812" s="39" t="s">
        <v>413</v>
      </c>
      <c r="F812" s="39" t="s">
        <v>405</v>
      </c>
      <c r="H812" s="37">
        <f t="shared" si="20"/>
        <v>45900</v>
      </c>
      <c r="I812" s="37">
        <f>Table1[[#This Row],[Disc]]-(Table1[[#This Row],[Disc]]*30%)</f>
        <v>32130</v>
      </c>
      <c r="J812" s="29">
        <f>Table1[[#This Row],[Hpp1]]</f>
        <v>32130</v>
      </c>
      <c r="K812" s="21" t="s">
        <v>1394</v>
      </c>
    </row>
    <row r="813" spans="1:11" ht="14.25" x14ac:dyDescent="0.2">
      <c r="A813" s="36" t="s">
        <v>1324</v>
      </c>
      <c r="B813" s="36" t="s">
        <v>1325</v>
      </c>
      <c r="C813" s="38">
        <v>96000</v>
      </c>
      <c r="D813" s="39" t="s">
        <v>1393</v>
      </c>
      <c r="E813" s="39" t="s">
        <v>413</v>
      </c>
      <c r="F813" s="39" t="s">
        <v>405</v>
      </c>
      <c r="H813" s="37">
        <f t="shared" si="20"/>
        <v>51840</v>
      </c>
      <c r="I813" s="37">
        <f>Table1[[#This Row],[Disc]]-(Table1[[#This Row],[Disc]]*30%)</f>
        <v>36288</v>
      </c>
      <c r="J813" s="29">
        <f>Table1[[#This Row],[Hpp1]]</f>
        <v>36288</v>
      </c>
      <c r="K813" s="21" t="s">
        <v>1394</v>
      </c>
    </row>
    <row r="814" spans="1:11" ht="14.25" x14ac:dyDescent="0.2">
      <c r="A814" s="36" t="s">
        <v>1326</v>
      </c>
      <c r="B814" s="36" t="s">
        <v>1327</v>
      </c>
      <c r="C814" s="38">
        <v>99000</v>
      </c>
      <c r="D814" s="39" t="s">
        <v>1393</v>
      </c>
      <c r="E814" s="21" t="s">
        <v>410</v>
      </c>
      <c r="F814" s="39" t="s">
        <v>405</v>
      </c>
      <c r="H814" s="37">
        <f t="shared" si="20"/>
        <v>53460</v>
      </c>
      <c r="I814" s="37">
        <f>Table1[[#This Row],[Disc]]-(Table1[[#This Row],[Disc]]*30%)</f>
        <v>37422</v>
      </c>
      <c r="J814" s="29">
        <f>Table1[[#This Row],[Hpp1]]</f>
        <v>37422</v>
      </c>
      <c r="K814" s="21" t="s">
        <v>1394</v>
      </c>
    </row>
    <row r="815" spans="1:11" ht="14.25" x14ac:dyDescent="0.2">
      <c r="A815" s="36" t="s">
        <v>1328</v>
      </c>
      <c r="B815" s="36" t="s">
        <v>1329</v>
      </c>
      <c r="C815" s="38">
        <v>99000</v>
      </c>
      <c r="D815" s="39" t="s">
        <v>1393</v>
      </c>
      <c r="E815" s="21" t="s">
        <v>410</v>
      </c>
      <c r="F815" s="39" t="s">
        <v>405</v>
      </c>
      <c r="H815" s="37">
        <f t="shared" si="20"/>
        <v>53460</v>
      </c>
      <c r="I815" s="37">
        <f>Table1[[#This Row],[Disc]]-(Table1[[#This Row],[Disc]]*30%)</f>
        <v>37422</v>
      </c>
      <c r="J815" s="29">
        <f>Table1[[#This Row],[Hpp1]]</f>
        <v>37422</v>
      </c>
      <c r="K815" s="21" t="s">
        <v>1394</v>
      </c>
    </row>
    <row r="816" spans="1:11" ht="14.25" x14ac:dyDescent="0.2">
      <c r="A816" s="36" t="s">
        <v>1330</v>
      </c>
      <c r="B816" s="36" t="s">
        <v>1331</v>
      </c>
      <c r="C816" s="38">
        <v>98000</v>
      </c>
      <c r="D816" s="39" t="s">
        <v>1393</v>
      </c>
      <c r="E816" s="21" t="s">
        <v>410</v>
      </c>
      <c r="F816" s="39" t="s">
        <v>405</v>
      </c>
      <c r="H816" s="37">
        <f t="shared" si="20"/>
        <v>52920</v>
      </c>
      <c r="I816" s="37">
        <f>Table1[[#This Row],[Disc]]-(Table1[[#This Row],[Disc]]*30%)</f>
        <v>37044</v>
      </c>
      <c r="J816" s="29">
        <f>Table1[[#This Row],[Hpp1]]</f>
        <v>37044</v>
      </c>
      <c r="K816" s="21" t="s">
        <v>1394</v>
      </c>
    </row>
    <row r="817" spans="1:12" ht="14.25" x14ac:dyDescent="0.2">
      <c r="A817" s="36" t="s">
        <v>1332</v>
      </c>
      <c r="B817" s="36" t="s">
        <v>1333</v>
      </c>
      <c r="C817" s="38">
        <v>98000</v>
      </c>
      <c r="D817" s="39" t="s">
        <v>1393</v>
      </c>
      <c r="E817" s="21" t="s">
        <v>410</v>
      </c>
      <c r="F817" s="39" t="s">
        <v>405</v>
      </c>
      <c r="H817" s="37">
        <f t="shared" si="20"/>
        <v>52920</v>
      </c>
      <c r="I817" s="37">
        <f>Table1[[#This Row],[Disc]]-(Table1[[#This Row],[Disc]]*30%)</f>
        <v>37044</v>
      </c>
      <c r="J817" s="29">
        <f>Table1[[#This Row],[Hpp1]]</f>
        <v>37044</v>
      </c>
      <c r="K817" s="21" t="s">
        <v>1394</v>
      </c>
    </row>
    <row r="818" spans="1:12" ht="14.25" x14ac:dyDescent="0.2">
      <c r="A818" s="36" t="s">
        <v>1398</v>
      </c>
      <c r="B818" s="36" t="s">
        <v>1399</v>
      </c>
      <c r="C818" s="40">
        <v>101000</v>
      </c>
      <c r="D818" s="41" t="s">
        <v>440</v>
      </c>
      <c r="E818" s="41" t="s">
        <v>1345</v>
      </c>
      <c r="F818" s="41" t="s">
        <v>405</v>
      </c>
      <c r="H818" s="37">
        <f>C818-(Table1[[#This Row],[Harga]]*46%)</f>
        <v>54540</v>
      </c>
      <c r="I818" s="37">
        <f>Table1[[#This Row],[Disc]]-(Table1[[#This Row],[Disc]]*30%)</f>
        <v>38178</v>
      </c>
      <c r="J818" s="29">
        <f>Table1[[#This Row],[Hpp1]]</f>
        <v>38178</v>
      </c>
      <c r="K818" s="20" t="s">
        <v>1728</v>
      </c>
      <c r="L818" s="42"/>
    </row>
    <row r="819" spans="1:12" ht="14.25" x14ac:dyDescent="0.2">
      <c r="A819" s="36" t="s">
        <v>1400</v>
      </c>
      <c r="B819" s="36" t="s">
        <v>1401</v>
      </c>
      <c r="C819" s="38">
        <v>97900</v>
      </c>
      <c r="D819" s="39" t="s">
        <v>440</v>
      </c>
      <c r="E819" s="39" t="s">
        <v>1345</v>
      </c>
      <c r="F819" s="39" t="s">
        <v>405</v>
      </c>
      <c r="H819" s="37">
        <f>C819-(Table1[[#This Row],[Harga]]*46%)</f>
        <v>52866</v>
      </c>
      <c r="I819" s="37">
        <f>Table1[[#This Row],[Disc]]-(Table1[[#This Row],[Disc]]*30%)</f>
        <v>37006.199999999997</v>
      </c>
      <c r="J819" s="29">
        <f>Table1[[#This Row],[Hpp1]]</f>
        <v>37006.199999999997</v>
      </c>
      <c r="K819" s="20" t="s">
        <v>1728</v>
      </c>
    </row>
    <row r="820" spans="1:12" ht="14.25" x14ac:dyDescent="0.2">
      <c r="A820" s="36" t="s">
        <v>1402</v>
      </c>
      <c r="B820" s="36" t="s">
        <v>1403</v>
      </c>
      <c r="C820" s="38">
        <v>99000</v>
      </c>
      <c r="D820" s="39" t="s">
        <v>440</v>
      </c>
      <c r="E820" s="39" t="s">
        <v>1345</v>
      </c>
      <c r="F820" s="39" t="s">
        <v>405</v>
      </c>
      <c r="H820" s="37">
        <f>C820-(Table1[[#This Row],[Harga]]*46%)</f>
        <v>53460</v>
      </c>
      <c r="I820" s="37">
        <f>Table1[[#This Row],[Disc]]-(Table1[[#This Row],[Disc]]*30%)</f>
        <v>37422</v>
      </c>
      <c r="J820" s="29">
        <f>Table1[[#This Row],[Hpp1]]</f>
        <v>37422</v>
      </c>
      <c r="K820" s="20" t="s">
        <v>1728</v>
      </c>
    </row>
    <row r="821" spans="1:12" ht="14.25" x14ac:dyDescent="0.2">
      <c r="A821" s="36" t="s">
        <v>1404</v>
      </c>
      <c r="B821" s="36" t="s">
        <v>1405</v>
      </c>
      <c r="C821" s="38">
        <v>103900</v>
      </c>
      <c r="D821" s="39" t="s">
        <v>440</v>
      </c>
      <c r="E821" s="39" t="s">
        <v>1345</v>
      </c>
      <c r="F821" s="39" t="s">
        <v>405</v>
      </c>
      <c r="H821" s="37">
        <f>C821-(Table1[[#This Row],[Harga]]*46%)</f>
        <v>56106</v>
      </c>
      <c r="I821" s="37">
        <f>Table1[[#This Row],[Disc]]-(Table1[[#This Row],[Disc]]*30%)</f>
        <v>39274.199999999997</v>
      </c>
      <c r="J821" s="29">
        <f>Table1[[#This Row],[Hpp1]]</f>
        <v>39274.199999999997</v>
      </c>
      <c r="K821" s="20" t="s">
        <v>1728</v>
      </c>
    </row>
    <row r="822" spans="1:12" ht="14.25" x14ac:dyDescent="0.2">
      <c r="A822" s="36" t="s">
        <v>1406</v>
      </c>
      <c r="B822" s="36" t="s">
        <v>1407</v>
      </c>
      <c r="C822" s="38">
        <v>99900</v>
      </c>
      <c r="D822" s="39" t="s">
        <v>440</v>
      </c>
      <c r="E822" s="39" t="s">
        <v>1345</v>
      </c>
      <c r="F822" s="39" t="s">
        <v>405</v>
      </c>
      <c r="H822" s="37">
        <f>C822-(Table1[[#This Row],[Harga]]*46%)</f>
        <v>53946</v>
      </c>
      <c r="I822" s="37">
        <f>Table1[[#This Row],[Disc]]-(Table1[[#This Row],[Disc]]*30%)</f>
        <v>37762.199999999997</v>
      </c>
      <c r="J822" s="29">
        <f>Table1[[#This Row],[Hpp1]]</f>
        <v>37762.199999999997</v>
      </c>
      <c r="K822" s="20" t="s">
        <v>1728</v>
      </c>
    </row>
    <row r="823" spans="1:12" ht="14.25" x14ac:dyDescent="0.2">
      <c r="A823" s="36" t="s">
        <v>1408</v>
      </c>
      <c r="B823" s="36" t="s">
        <v>1409</v>
      </c>
      <c r="C823" s="38">
        <v>99900</v>
      </c>
      <c r="D823" s="39" t="s">
        <v>440</v>
      </c>
      <c r="E823" s="39" t="s">
        <v>1345</v>
      </c>
      <c r="F823" s="39" t="s">
        <v>405</v>
      </c>
      <c r="H823" s="37">
        <f>C823-(Table1[[#This Row],[Harga]]*46%)</f>
        <v>53946</v>
      </c>
      <c r="I823" s="37">
        <f>Table1[[#This Row],[Disc]]-(Table1[[#This Row],[Disc]]*30%)</f>
        <v>37762.199999999997</v>
      </c>
      <c r="J823" s="29">
        <f>Table1[[#This Row],[Hpp1]]</f>
        <v>37762.199999999997</v>
      </c>
      <c r="K823" s="20" t="s">
        <v>1728</v>
      </c>
    </row>
    <row r="824" spans="1:12" ht="14.25" x14ac:dyDescent="0.2">
      <c r="A824" s="36" t="s">
        <v>1410</v>
      </c>
      <c r="B824" s="36" t="s">
        <v>1411</v>
      </c>
      <c r="C824" s="38">
        <v>103900</v>
      </c>
      <c r="D824" s="39" t="s">
        <v>440</v>
      </c>
      <c r="E824" s="39" t="s">
        <v>1345</v>
      </c>
      <c r="F824" s="39" t="s">
        <v>405</v>
      </c>
      <c r="H824" s="37">
        <f>C824-(Table1[[#This Row],[Harga]]*46%)</f>
        <v>56106</v>
      </c>
      <c r="I824" s="37">
        <f>Table1[[#This Row],[Disc]]-(Table1[[#This Row],[Disc]]*30%)</f>
        <v>39274.199999999997</v>
      </c>
      <c r="J824" s="29">
        <f>Table1[[#This Row],[Hpp1]]</f>
        <v>39274.199999999997</v>
      </c>
      <c r="K824" s="20" t="s">
        <v>1728</v>
      </c>
    </row>
    <row r="825" spans="1:12" ht="14.25" x14ac:dyDescent="0.2">
      <c r="A825" s="36" t="s">
        <v>1412</v>
      </c>
      <c r="B825" s="36" t="s">
        <v>1413</v>
      </c>
      <c r="C825" s="38">
        <v>99000</v>
      </c>
      <c r="D825" s="39" t="s">
        <v>440</v>
      </c>
      <c r="E825" s="39" t="s">
        <v>1345</v>
      </c>
      <c r="F825" s="39" t="s">
        <v>405</v>
      </c>
      <c r="H825" s="37">
        <f>C825-(Table1[[#This Row],[Harga]]*46%)</f>
        <v>53460</v>
      </c>
      <c r="I825" s="37">
        <f>Table1[[#This Row],[Disc]]-(Table1[[#This Row],[Disc]]*30%)</f>
        <v>37422</v>
      </c>
      <c r="J825" s="29">
        <f>Table1[[#This Row],[Hpp1]]</f>
        <v>37422</v>
      </c>
      <c r="K825" s="20" t="s">
        <v>1728</v>
      </c>
    </row>
    <row r="826" spans="1:12" ht="14.25" x14ac:dyDescent="0.2">
      <c r="A826" s="36" t="s">
        <v>1414</v>
      </c>
      <c r="B826" s="36" t="s">
        <v>1415</v>
      </c>
      <c r="C826" s="38">
        <v>106000</v>
      </c>
      <c r="D826" s="39" t="s">
        <v>440</v>
      </c>
      <c r="E826" s="39" t="s">
        <v>1345</v>
      </c>
      <c r="F826" s="39" t="s">
        <v>405</v>
      </c>
      <c r="H826" s="37">
        <f>C826-(Table1[[#This Row],[Harga]]*46%)</f>
        <v>57240</v>
      </c>
      <c r="I826" s="37">
        <f>Table1[[#This Row],[Disc]]-(Table1[[#This Row],[Disc]]*30%)</f>
        <v>40068</v>
      </c>
      <c r="J826" s="29">
        <f>Table1[[#This Row],[Hpp1]]</f>
        <v>40068</v>
      </c>
      <c r="K826" s="20" t="s">
        <v>1728</v>
      </c>
    </row>
    <row r="827" spans="1:12" ht="14.25" x14ac:dyDescent="0.2">
      <c r="A827" s="36" t="s">
        <v>1416</v>
      </c>
      <c r="B827" s="36" t="s">
        <v>1417</v>
      </c>
      <c r="C827" s="38">
        <v>117000</v>
      </c>
      <c r="D827" s="39" t="s">
        <v>442</v>
      </c>
      <c r="E827" s="39" t="s">
        <v>1345</v>
      </c>
      <c r="F827" s="39" t="s">
        <v>405</v>
      </c>
      <c r="H827" s="37">
        <f>C827-(Table1[[#This Row],[Harga]]*46%)</f>
        <v>63180</v>
      </c>
      <c r="I827" s="37">
        <f>Table1[[#This Row],[Disc]]-(Table1[[#This Row],[Disc]]*30%)</f>
        <v>44226</v>
      </c>
      <c r="J827" s="29">
        <f>Table1[[#This Row],[Hpp1]]</f>
        <v>44226</v>
      </c>
      <c r="K827" s="20" t="s">
        <v>1728</v>
      </c>
    </row>
    <row r="828" spans="1:12" ht="14.25" x14ac:dyDescent="0.2">
      <c r="A828" s="36" t="s">
        <v>1418</v>
      </c>
      <c r="B828" s="36" t="s">
        <v>1419</v>
      </c>
      <c r="C828" s="38">
        <v>114000</v>
      </c>
      <c r="D828" s="39" t="s">
        <v>442</v>
      </c>
      <c r="E828" s="39" t="s">
        <v>1345</v>
      </c>
      <c r="F828" s="39" t="s">
        <v>405</v>
      </c>
      <c r="H828" s="37">
        <f>C828-(Table1[[#This Row],[Harga]]*46%)</f>
        <v>61560</v>
      </c>
      <c r="I828" s="37">
        <f>Table1[[#This Row],[Disc]]-(Table1[[#This Row],[Disc]]*30%)</f>
        <v>43092</v>
      </c>
      <c r="J828" s="29">
        <f>Table1[[#This Row],[Hpp1]]</f>
        <v>43092</v>
      </c>
      <c r="K828" s="20" t="s">
        <v>1728</v>
      </c>
    </row>
    <row r="829" spans="1:12" ht="14.25" x14ac:dyDescent="0.2">
      <c r="A829" s="36" t="s">
        <v>1420</v>
      </c>
      <c r="B829" s="36" t="s">
        <v>1421</v>
      </c>
      <c r="C829" s="38">
        <v>114900</v>
      </c>
      <c r="D829" s="39" t="s">
        <v>442</v>
      </c>
      <c r="E829" s="39" t="s">
        <v>1345</v>
      </c>
      <c r="F829" s="39" t="s">
        <v>405</v>
      </c>
      <c r="H829" s="37">
        <f>C829-(Table1[[#This Row],[Harga]]*46%)</f>
        <v>62046</v>
      </c>
      <c r="I829" s="37">
        <f>Table1[[#This Row],[Disc]]-(Table1[[#This Row],[Disc]]*30%)</f>
        <v>43432.2</v>
      </c>
      <c r="J829" s="29">
        <f>Table1[[#This Row],[Hpp1]]</f>
        <v>43432.2</v>
      </c>
      <c r="K829" s="20" t="s">
        <v>1728</v>
      </c>
    </row>
    <row r="830" spans="1:12" ht="14.25" x14ac:dyDescent="0.2">
      <c r="A830" s="36" t="s">
        <v>1422</v>
      </c>
      <c r="B830" s="36" t="s">
        <v>1423</v>
      </c>
      <c r="C830" s="38">
        <v>118000</v>
      </c>
      <c r="D830" s="39" t="s">
        <v>442</v>
      </c>
      <c r="E830" s="39" t="s">
        <v>1345</v>
      </c>
      <c r="F830" s="39" t="s">
        <v>405</v>
      </c>
      <c r="H830" s="37">
        <f>C830-(Table1[[#This Row],[Harga]]*46%)</f>
        <v>63720</v>
      </c>
      <c r="I830" s="37">
        <f>Table1[[#This Row],[Disc]]-(Table1[[#This Row],[Disc]]*30%)</f>
        <v>44604</v>
      </c>
      <c r="J830" s="29">
        <f>Table1[[#This Row],[Hpp1]]</f>
        <v>44604</v>
      </c>
      <c r="K830" s="20" t="s">
        <v>1728</v>
      </c>
    </row>
    <row r="831" spans="1:12" ht="14.25" x14ac:dyDescent="0.2">
      <c r="A831" s="36" t="s">
        <v>1424</v>
      </c>
      <c r="B831" s="36" t="s">
        <v>1425</v>
      </c>
      <c r="C831" s="38">
        <v>118000</v>
      </c>
      <c r="D831" s="39" t="s">
        <v>442</v>
      </c>
      <c r="E831" s="39" t="s">
        <v>1345</v>
      </c>
      <c r="F831" s="39" t="s">
        <v>405</v>
      </c>
      <c r="H831" s="37">
        <f>C831-(Table1[[#This Row],[Harga]]*46%)</f>
        <v>63720</v>
      </c>
      <c r="I831" s="37">
        <f>Table1[[#This Row],[Disc]]-(Table1[[#This Row],[Disc]]*30%)</f>
        <v>44604</v>
      </c>
      <c r="J831" s="29">
        <f>Table1[[#This Row],[Hpp1]]</f>
        <v>44604</v>
      </c>
      <c r="K831" s="20" t="s">
        <v>1728</v>
      </c>
    </row>
    <row r="832" spans="1:12" ht="14.25" x14ac:dyDescent="0.2">
      <c r="A832" s="36" t="s">
        <v>1426</v>
      </c>
      <c r="B832" s="36" t="s">
        <v>1427</v>
      </c>
      <c r="C832" s="38">
        <v>115000</v>
      </c>
      <c r="D832" s="39" t="s">
        <v>442</v>
      </c>
      <c r="E832" s="39" t="s">
        <v>1345</v>
      </c>
      <c r="F832" s="39" t="s">
        <v>405</v>
      </c>
      <c r="H832" s="37">
        <f>C832-(Table1[[#This Row],[Harga]]*46%)</f>
        <v>62100</v>
      </c>
      <c r="I832" s="37">
        <f>Table1[[#This Row],[Disc]]-(Table1[[#This Row],[Disc]]*30%)</f>
        <v>43470</v>
      </c>
      <c r="J832" s="29">
        <f>Table1[[#This Row],[Hpp1]]</f>
        <v>43470</v>
      </c>
      <c r="K832" s="20" t="s">
        <v>1728</v>
      </c>
    </row>
    <row r="833" spans="1:11" ht="14.25" x14ac:dyDescent="0.2">
      <c r="A833" s="36" t="s">
        <v>1428</v>
      </c>
      <c r="B833" s="36" t="s">
        <v>1429</v>
      </c>
      <c r="C833" s="38">
        <v>102500</v>
      </c>
      <c r="D833" s="39" t="s">
        <v>442</v>
      </c>
      <c r="E833" s="39" t="s">
        <v>1345</v>
      </c>
      <c r="F833" s="39" t="s">
        <v>405</v>
      </c>
      <c r="H833" s="37">
        <f>C833-(Table1[[#This Row],[Harga]]*46%)</f>
        <v>55350</v>
      </c>
      <c r="I833" s="37">
        <f>Table1[[#This Row],[Disc]]-(Table1[[#This Row],[Disc]]*30%)</f>
        <v>38745</v>
      </c>
      <c r="J833" s="29">
        <f>Table1[[#This Row],[Hpp1]]</f>
        <v>38745</v>
      </c>
      <c r="K833" s="20" t="s">
        <v>1728</v>
      </c>
    </row>
    <row r="834" spans="1:11" ht="14.25" x14ac:dyDescent="0.2">
      <c r="A834" s="36" t="s">
        <v>1430</v>
      </c>
      <c r="B834" s="36" t="s">
        <v>1431</v>
      </c>
      <c r="C834" s="38">
        <v>114000</v>
      </c>
      <c r="D834" s="39" t="s">
        <v>442</v>
      </c>
      <c r="E834" s="39" t="s">
        <v>1345</v>
      </c>
      <c r="F834" s="39" t="s">
        <v>405</v>
      </c>
      <c r="H834" s="37">
        <f>C834-(Table1[[#This Row],[Harga]]*46%)</f>
        <v>61560</v>
      </c>
      <c r="I834" s="37">
        <f>Table1[[#This Row],[Disc]]-(Table1[[#This Row],[Disc]]*30%)</f>
        <v>43092</v>
      </c>
      <c r="J834" s="29">
        <f>Table1[[#This Row],[Hpp1]]</f>
        <v>43092</v>
      </c>
      <c r="K834" s="20" t="s">
        <v>1728</v>
      </c>
    </row>
    <row r="835" spans="1:11" ht="14.25" x14ac:dyDescent="0.2">
      <c r="A835" s="36" t="s">
        <v>1432</v>
      </c>
      <c r="B835" s="36" t="s">
        <v>1433</v>
      </c>
      <c r="C835" s="38">
        <v>117000</v>
      </c>
      <c r="D835" s="39" t="s">
        <v>442</v>
      </c>
      <c r="E835" s="39" t="s">
        <v>1345</v>
      </c>
      <c r="F835" s="39" t="s">
        <v>405</v>
      </c>
      <c r="H835" s="37">
        <f>C835-(Table1[[#This Row],[Harga]]*46%)</f>
        <v>63180</v>
      </c>
      <c r="I835" s="37">
        <f>Table1[[#This Row],[Disc]]-(Table1[[#This Row],[Disc]]*30%)</f>
        <v>44226</v>
      </c>
      <c r="J835" s="29">
        <f>Table1[[#This Row],[Hpp1]]</f>
        <v>44226</v>
      </c>
      <c r="K835" s="20" t="s">
        <v>1728</v>
      </c>
    </row>
    <row r="836" spans="1:11" ht="14.25" x14ac:dyDescent="0.2">
      <c r="A836" s="36" t="s">
        <v>1434</v>
      </c>
      <c r="B836" s="36" t="s">
        <v>1435</v>
      </c>
      <c r="C836" s="38">
        <v>99000</v>
      </c>
      <c r="D836" s="39" t="s">
        <v>1729</v>
      </c>
      <c r="E836" s="39" t="s">
        <v>1345</v>
      </c>
      <c r="F836" s="39" t="s">
        <v>405</v>
      </c>
      <c r="H836" s="37">
        <f>C836-(Table1[[#This Row],[Harga]]*46%)</f>
        <v>53460</v>
      </c>
      <c r="I836" s="37">
        <f>Table1[[#This Row],[Disc]]-(Table1[[#This Row],[Disc]]*30%)</f>
        <v>37422</v>
      </c>
      <c r="J836" s="29">
        <f>Table1[[#This Row],[Hpp1]]</f>
        <v>37422</v>
      </c>
      <c r="K836" s="20" t="s">
        <v>1728</v>
      </c>
    </row>
    <row r="837" spans="1:11" ht="14.25" x14ac:dyDescent="0.2">
      <c r="A837" s="36" t="s">
        <v>1436</v>
      </c>
      <c r="B837" s="36" t="s">
        <v>1437</v>
      </c>
      <c r="C837" s="38">
        <v>93900</v>
      </c>
      <c r="D837" s="39" t="s">
        <v>1729</v>
      </c>
      <c r="E837" s="39" t="s">
        <v>1345</v>
      </c>
      <c r="F837" s="39" t="s">
        <v>405</v>
      </c>
      <c r="H837" s="37">
        <f>C837-(Table1[[#This Row],[Harga]]*46%)</f>
        <v>50706</v>
      </c>
      <c r="I837" s="37">
        <f>Table1[[#This Row],[Disc]]-(Table1[[#This Row],[Disc]]*30%)</f>
        <v>35494.199999999997</v>
      </c>
      <c r="J837" s="29">
        <f>Table1[[#This Row],[Hpp1]]</f>
        <v>35494.199999999997</v>
      </c>
      <c r="K837" s="20" t="s">
        <v>1728</v>
      </c>
    </row>
    <row r="838" spans="1:11" ht="14.25" x14ac:dyDescent="0.2">
      <c r="A838" s="36" t="s">
        <v>1438</v>
      </c>
      <c r="B838" s="36" t="s">
        <v>1439</v>
      </c>
      <c r="C838" s="38">
        <v>126900</v>
      </c>
      <c r="D838" s="39" t="s">
        <v>1729</v>
      </c>
      <c r="E838" s="39" t="s">
        <v>1345</v>
      </c>
      <c r="F838" s="39" t="s">
        <v>405</v>
      </c>
      <c r="H838" s="37">
        <f>C838-(Table1[[#This Row],[Harga]]*46%)</f>
        <v>68526</v>
      </c>
      <c r="I838" s="37">
        <f>Table1[[#This Row],[Disc]]-(Table1[[#This Row],[Disc]]*30%)</f>
        <v>47968.2</v>
      </c>
      <c r="J838" s="29">
        <f>Table1[[#This Row],[Hpp1]]</f>
        <v>47968.2</v>
      </c>
      <c r="K838" s="20" t="s">
        <v>1728</v>
      </c>
    </row>
    <row r="839" spans="1:11" ht="14.25" x14ac:dyDescent="0.2">
      <c r="A839" s="36" t="s">
        <v>1440</v>
      </c>
      <c r="B839" s="36" t="s">
        <v>1441</v>
      </c>
      <c r="C839" s="38">
        <v>102900</v>
      </c>
      <c r="D839" s="39" t="s">
        <v>440</v>
      </c>
      <c r="E839" s="39" t="s">
        <v>1345</v>
      </c>
      <c r="F839" s="39" t="s">
        <v>405</v>
      </c>
      <c r="H839" s="37">
        <f>C839-(Table1[[#This Row],[Harga]]*46%)</f>
        <v>55566</v>
      </c>
      <c r="I839" s="37">
        <f>Table1[[#This Row],[Disc]]-(Table1[[#This Row],[Disc]]*30%)</f>
        <v>38896.199999999997</v>
      </c>
      <c r="J839" s="29">
        <f>Table1[[#This Row],[Hpp1]]</f>
        <v>38896.199999999997</v>
      </c>
      <c r="K839" s="20" t="s">
        <v>1728</v>
      </c>
    </row>
    <row r="840" spans="1:11" ht="14.25" x14ac:dyDescent="0.2">
      <c r="A840" s="36" t="s">
        <v>1442</v>
      </c>
      <c r="B840" s="36" t="s">
        <v>1443</v>
      </c>
      <c r="C840" s="38">
        <v>145000</v>
      </c>
      <c r="D840" s="43" t="s">
        <v>446</v>
      </c>
      <c r="E840" s="39" t="s">
        <v>1338</v>
      </c>
      <c r="F840" s="39" t="s">
        <v>405</v>
      </c>
      <c r="H840" s="37">
        <f>C840-(Table1[[#This Row],[Harga]]*46%)</f>
        <v>78300</v>
      </c>
      <c r="I840" s="37">
        <f>Table1[[#This Row],[Disc]]-(Table1[[#This Row],[Disc]]*30%)</f>
        <v>54810</v>
      </c>
      <c r="J840" s="29">
        <f>Table1[[#This Row],[Hpp1]]</f>
        <v>54810</v>
      </c>
      <c r="K840" s="20" t="s">
        <v>1728</v>
      </c>
    </row>
    <row r="841" spans="1:11" ht="14.25" x14ac:dyDescent="0.2">
      <c r="A841" s="36" t="s">
        <v>1444</v>
      </c>
      <c r="B841" s="36" t="s">
        <v>1445</v>
      </c>
      <c r="C841" s="38">
        <v>102000</v>
      </c>
      <c r="D841" s="39" t="s">
        <v>440</v>
      </c>
      <c r="E841" s="39" t="s">
        <v>1345</v>
      </c>
      <c r="F841" s="39" t="s">
        <v>405</v>
      </c>
      <c r="H841" s="37">
        <f>C841-(Table1[[#This Row],[Harga]]*46%)</f>
        <v>55080</v>
      </c>
      <c r="I841" s="37">
        <f>Table1[[#This Row],[Disc]]-(Table1[[#This Row],[Disc]]*30%)</f>
        <v>38556</v>
      </c>
      <c r="J841" s="29">
        <f>Table1[[#This Row],[Hpp1]]</f>
        <v>38556</v>
      </c>
      <c r="K841" s="20" t="s">
        <v>1728</v>
      </c>
    </row>
    <row r="842" spans="1:11" ht="14.25" x14ac:dyDescent="0.2">
      <c r="A842" s="36" t="s">
        <v>1446</v>
      </c>
      <c r="B842" s="36" t="s">
        <v>1447</v>
      </c>
      <c r="C842" s="38">
        <v>101900</v>
      </c>
      <c r="D842" s="39" t="s">
        <v>440</v>
      </c>
      <c r="E842" s="39" t="s">
        <v>1345</v>
      </c>
      <c r="F842" s="39" t="s">
        <v>405</v>
      </c>
      <c r="H842" s="37">
        <f>C842-(Table1[[#This Row],[Harga]]*46%)</f>
        <v>55026</v>
      </c>
      <c r="I842" s="37">
        <f>Table1[[#This Row],[Disc]]-(Table1[[#This Row],[Disc]]*30%)</f>
        <v>38518.199999999997</v>
      </c>
      <c r="J842" s="29">
        <f>Table1[[#This Row],[Hpp1]]</f>
        <v>38518.199999999997</v>
      </c>
      <c r="K842" s="20" t="s">
        <v>1728</v>
      </c>
    </row>
    <row r="843" spans="1:11" ht="14.25" x14ac:dyDescent="0.2">
      <c r="A843" s="36" t="s">
        <v>1448</v>
      </c>
      <c r="B843" s="36" t="s">
        <v>1449</v>
      </c>
      <c r="C843" s="38">
        <v>102500</v>
      </c>
      <c r="D843" s="39" t="s">
        <v>440</v>
      </c>
      <c r="E843" s="39" t="s">
        <v>1345</v>
      </c>
      <c r="F843" s="39" t="s">
        <v>405</v>
      </c>
      <c r="H843" s="37">
        <f>C843-(Table1[[#This Row],[Harga]]*46%)</f>
        <v>55350</v>
      </c>
      <c r="I843" s="37">
        <f>Table1[[#This Row],[Disc]]-(Table1[[#This Row],[Disc]]*30%)</f>
        <v>38745</v>
      </c>
      <c r="J843" s="29">
        <f>Table1[[#This Row],[Hpp1]]</f>
        <v>38745</v>
      </c>
      <c r="K843" s="20" t="s">
        <v>1728</v>
      </c>
    </row>
    <row r="844" spans="1:11" ht="14.25" x14ac:dyDescent="0.2">
      <c r="A844" s="36" t="s">
        <v>1450</v>
      </c>
      <c r="B844" s="36" t="s">
        <v>1451</v>
      </c>
      <c r="C844" s="38">
        <v>108000</v>
      </c>
      <c r="D844" s="39" t="s">
        <v>440</v>
      </c>
      <c r="E844" s="39" t="s">
        <v>1345</v>
      </c>
      <c r="F844" s="39" t="s">
        <v>405</v>
      </c>
      <c r="H844" s="37">
        <f>C844-(Table1[[#This Row],[Harga]]*46%)</f>
        <v>58320</v>
      </c>
      <c r="I844" s="37">
        <f>Table1[[#This Row],[Disc]]-(Table1[[#This Row],[Disc]]*30%)</f>
        <v>40824</v>
      </c>
      <c r="J844" s="29">
        <f>Table1[[#This Row],[Hpp1]]</f>
        <v>40824</v>
      </c>
      <c r="K844" s="20" t="s">
        <v>1728</v>
      </c>
    </row>
    <row r="845" spans="1:11" ht="14.25" x14ac:dyDescent="0.2">
      <c r="A845" s="36" t="s">
        <v>1452</v>
      </c>
      <c r="B845" s="36" t="s">
        <v>1453</v>
      </c>
      <c r="C845" s="38">
        <v>102000</v>
      </c>
      <c r="D845" s="39" t="s">
        <v>440</v>
      </c>
      <c r="E845" s="39" t="s">
        <v>1345</v>
      </c>
      <c r="F845" s="39" t="s">
        <v>405</v>
      </c>
      <c r="H845" s="37">
        <f>C845-(Table1[[#This Row],[Harga]]*46%)</f>
        <v>55080</v>
      </c>
      <c r="I845" s="37">
        <f>Table1[[#This Row],[Disc]]-(Table1[[#This Row],[Disc]]*30%)</f>
        <v>38556</v>
      </c>
      <c r="J845" s="29">
        <f>Table1[[#This Row],[Hpp1]]</f>
        <v>38556</v>
      </c>
      <c r="K845" s="20" t="s">
        <v>1728</v>
      </c>
    </row>
    <row r="846" spans="1:11" ht="14.25" x14ac:dyDescent="0.2">
      <c r="A846" s="36" t="s">
        <v>1454</v>
      </c>
      <c r="B846" s="36" t="s">
        <v>1455</v>
      </c>
      <c r="C846" s="38">
        <v>117000</v>
      </c>
      <c r="D846" s="39" t="s">
        <v>438</v>
      </c>
      <c r="E846" s="39" t="s">
        <v>1345</v>
      </c>
      <c r="F846" s="39" t="s">
        <v>405</v>
      </c>
      <c r="H846" s="37">
        <f>C846-(Table1[[#This Row],[Harga]]*46%)</f>
        <v>63180</v>
      </c>
      <c r="I846" s="37">
        <f>Table1[[#This Row],[Disc]]-(Table1[[#This Row],[Disc]]*30%)</f>
        <v>44226</v>
      </c>
      <c r="J846" s="29">
        <f>Table1[[#This Row],[Hpp1]]</f>
        <v>44226</v>
      </c>
      <c r="K846" s="20" t="s">
        <v>1728</v>
      </c>
    </row>
    <row r="847" spans="1:11" ht="14.25" x14ac:dyDescent="0.2">
      <c r="A847" s="36" t="s">
        <v>1456</v>
      </c>
      <c r="B847" s="36" t="s">
        <v>1457</v>
      </c>
      <c r="C847" s="38">
        <v>96000</v>
      </c>
      <c r="D847" s="39" t="s">
        <v>440</v>
      </c>
      <c r="E847" s="39" t="s">
        <v>1345</v>
      </c>
      <c r="F847" s="39" t="s">
        <v>405</v>
      </c>
      <c r="H847" s="37">
        <f>C847-(Table1[[#This Row],[Harga]]*46%)</f>
        <v>51840</v>
      </c>
      <c r="I847" s="37">
        <f>Table1[[#This Row],[Disc]]-(Table1[[#This Row],[Disc]]*30%)</f>
        <v>36288</v>
      </c>
      <c r="J847" s="29">
        <f>Table1[[#This Row],[Hpp1]]</f>
        <v>36288</v>
      </c>
      <c r="K847" s="20" t="s">
        <v>1728</v>
      </c>
    </row>
    <row r="848" spans="1:11" ht="14.25" x14ac:dyDescent="0.2">
      <c r="A848" s="36" t="s">
        <v>1458</v>
      </c>
      <c r="B848" s="36" t="s">
        <v>1459</v>
      </c>
      <c r="C848" s="38">
        <v>169000</v>
      </c>
      <c r="D848" s="39" t="s">
        <v>440</v>
      </c>
      <c r="E848" s="39" t="s">
        <v>1345</v>
      </c>
      <c r="F848" s="39" t="s">
        <v>405</v>
      </c>
      <c r="H848" s="37">
        <f>C848-(Table1[[#This Row],[Harga]]*46%)</f>
        <v>91260</v>
      </c>
      <c r="I848" s="37">
        <f>Table1[[#This Row],[Disc]]-(Table1[[#This Row],[Disc]]*30%)</f>
        <v>63882</v>
      </c>
      <c r="J848" s="29">
        <f>Table1[[#This Row],[Hpp1]]</f>
        <v>63882</v>
      </c>
      <c r="K848" s="20" t="s">
        <v>1728</v>
      </c>
    </row>
    <row r="849" spans="1:11" ht="14.25" x14ac:dyDescent="0.2">
      <c r="A849" s="36" t="s">
        <v>1460</v>
      </c>
      <c r="B849" s="36" t="s">
        <v>1461</v>
      </c>
      <c r="C849" s="38">
        <v>102000</v>
      </c>
      <c r="D849" s="39" t="s">
        <v>440</v>
      </c>
      <c r="E849" s="39" t="s">
        <v>1345</v>
      </c>
      <c r="F849" s="39" t="s">
        <v>405</v>
      </c>
      <c r="H849" s="37">
        <f>C849-(Table1[[#This Row],[Harga]]*46%)</f>
        <v>55080</v>
      </c>
      <c r="I849" s="37">
        <f>Table1[[#This Row],[Disc]]-(Table1[[#This Row],[Disc]]*30%)</f>
        <v>38556</v>
      </c>
      <c r="J849" s="29">
        <f>Table1[[#This Row],[Hpp1]]</f>
        <v>38556</v>
      </c>
      <c r="K849" s="20" t="s">
        <v>1728</v>
      </c>
    </row>
    <row r="850" spans="1:11" ht="14.25" x14ac:dyDescent="0.2">
      <c r="A850" s="36" t="s">
        <v>1462</v>
      </c>
      <c r="B850" s="36" t="s">
        <v>1463</v>
      </c>
      <c r="C850" s="38">
        <v>99000</v>
      </c>
      <c r="D850" s="39" t="s">
        <v>440</v>
      </c>
      <c r="E850" s="39" t="s">
        <v>1345</v>
      </c>
      <c r="F850" s="39" t="s">
        <v>405</v>
      </c>
      <c r="H850" s="37">
        <f>C850-(Table1[[#This Row],[Harga]]*46%)</f>
        <v>53460</v>
      </c>
      <c r="I850" s="37">
        <f>Table1[[#This Row],[Disc]]-(Table1[[#This Row],[Disc]]*30%)</f>
        <v>37422</v>
      </c>
      <c r="J850" s="29">
        <f>Table1[[#This Row],[Hpp1]]</f>
        <v>37422</v>
      </c>
      <c r="K850" s="20" t="s">
        <v>1728</v>
      </c>
    </row>
    <row r="851" spans="1:11" ht="14.25" x14ac:dyDescent="0.2">
      <c r="A851" s="36" t="s">
        <v>1464</v>
      </c>
      <c r="B851" s="36" t="s">
        <v>1465</v>
      </c>
      <c r="C851" s="38">
        <v>106000</v>
      </c>
      <c r="D851" s="39" t="s">
        <v>440</v>
      </c>
      <c r="E851" s="39" t="s">
        <v>1345</v>
      </c>
      <c r="F851" s="39" t="s">
        <v>405</v>
      </c>
      <c r="H851" s="37">
        <f>C851-(Table1[[#This Row],[Harga]]*46%)</f>
        <v>57240</v>
      </c>
      <c r="I851" s="37">
        <f>Table1[[#This Row],[Disc]]-(Table1[[#This Row],[Disc]]*30%)</f>
        <v>40068</v>
      </c>
      <c r="J851" s="29">
        <f>Table1[[#This Row],[Hpp1]]</f>
        <v>40068</v>
      </c>
      <c r="K851" s="20" t="s">
        <v>1728</v>
      </c>
    </row>
    <row r="852" spans="1:11" ht="14.25" x14ac:dyDescent="0.2">
      <c r="A852" s="36" t="s">
        <v>1466</v>
      </c>
      <c r="B852" s="36" t="s">
        <v>1467</v>
      </c>
      <c r="C852" s="38">
        <v>104000</v>
      </c>
      <c r="D852" s="39" t="s">
        <v>440</v>
      </c>
      <c r="E852" s="39" t="s">
        <v>1345</v>
      </c>
      <c r="F852" s="39" t="s">
        <v>405</v>
      </c>
      <c r="H852" s="37">
        <f>C852-(Table1[[#This Row],[Harga]]*46%)</f>
        <v>56160</v>
      </c>
      <c r="I852" s="37">
        <f>Table1[[#This Row],[Disc]]-(Table1[[#This Row],[Disc]]*30%)</f>
        <v>39312</v>
      </c>
      <c r="J852" s="29">
        <f>Table1[[#This Row],[Hpp1]]</f>
        <v>39312</v>
      </c>
      <c r="K852" s="20" t="s">
        <v>1728</v>
      </c>
    </row>
    <row r="853" spans="1:11" ht="14.25" x14ac:dyDescent="0.2">
      <c r="A853" s="36" t="s">
        <v>1468</v>
      </c>
      <c r="B853" s="36" t="s">
        <v>1469</v>
      </c>
      <c r="C853" s="38">
        <v>102000</v>
      </c>
      <c r="D853" s="39" t="s">
        <v>440</v>
      </c>
      <c r="E853" s="39" t="s">
        <v>1345</v>
      </c>
      <c r="F853" s="39" t="s">
        <v>405</v>
      </c>
      <c r="H853" s="37">
        <f>C853-(Table1[[#This Row],[Harga]]*46%)</f>
        <v>55080</v>
      </c>
      <c r="I853" s="37">
        <f>Table1[[#This Row],[Disc]]-(Table1[[#This Row],[Disc]]*30%)</f>
        <v>38556</v>
      </c>
      <c r="J853" s="29">
        <f>Table1[[#This Row],[Hpp1]]</f>
        <v>38556</v>
      </c>
      <c r="K853" s="20" t="s">
        <v>1728</v>
      </c>
    </row>
    <row r="854" spans="1:11" ht="14.25" x14ac:dyDescent="0.2">
      <c r="A854" s="36" t="s">
        <v>1470</v>
      </c>
      <c r="B854" s="36" t="s">
        <v>1471</v>
      </c>
      <c r="C854" s="38">
        <v>102000</v>
      </c>
      <c r="D854" s="39" t="s">
        <v>441</v>
      </c>
      <c r="E854" s="39" t="s">
        <v>1345</v>
      </c>
      <c r="F854" s="39" t="s">
        <v>405</v>
      </c>
      <c r="H854" s="37">
        <f>C854-(Table1[[#This Row],[Harga]]*46%)</f>
        <v>55080</v>
      </c>
      <c r="I854" s="37">
        <f>Table1[[#This Row],[Disc]]-(Table1[[#This Row],[Disc]]*30%)</f>
        <v>38556</v>
      </c>
      <c r="J854" s="29">
        <f>Table1[[#This Row],[Hpp1]]</f>
        <v>38556</v>
      </c>
      <c r="K854" s="20" t="s">
        <v>1728</v>
      </c>
    </row>
    <row r="855" spans="1:11" ht="14.25" x14ac:dyDescent="0.2">
      <c r="A855" s="36" t="s">
        <v>1472</v>
      </c>
      <c r="B855" s="36" t="s">
        <v>1473</v>
      </c>
      <c r="C855" s="38">
        <v>299900</v>
      </c>
      <c r="D855" s="39" t="s">
        <v>447</v>
      </c>
      <c r="E855" s="39" t="s">
        <v>454</v>
      </c>
      <c r="F855" s="39" t="s">
        <v>405</v>
      </c>
      <c r="H855" s="37">
        <f>C855-(Table1[[#This Row],[Harga]]*46%)</f>
        <v>161946</v>
      </c>
      <c r="I855" s="37">
        <f>Table1[[#This Row],[Disc]]-(Table1[[#This Row],[Disc]]*30%)</f>
        <v>113362.20000000001</v>
      </c>
      <c r="J855" s="29">
        <f>Table1[[#This Row],[Hpp1]]</f>
        <v>113362.20000000001</v>
      </c>
      <c r="K855" s="20" t="s">
        <v>1728</v>
      </c>
    </row>
    <row r="856" spans="1:11" ht="14.25" x14ac:dyDescent="0.2">
      <c r="A856" s="36" t="s">
        <v>1474</v>
      </c>
      <c r="B856" s="36" t="s">
        <v>1475</v>
      </c>
      <c r="C856" s="38">
        <v>175000</v>
      </c>
      <c r="D856" s="39" t="s">
        <v>447</v>
      </c>
      <c r="E856" s="39" t="s">
        <v>449</v>
      </c>
      <c r="F856" s="39" t="s">
        <v>405</v>
      </c>
      <c r="H856" s="37">
        <f>C856-(Table1[[#This Row],[Harga]]*46%)</f>
        <v>94500</v>
      </c>
      <c r="I856" s="37">
        <f>Table1[[#This Row],[Disc]]-(Table1[[#This Row],[Disc]]*30%)</f>
        <v>66150</v>
      </c>
      <c r="J856" s="29">
        <f>Table1[[#This Row],[Hpp1]]</f>
        <v>66150</v>
      </c>
      <c r="K856" s="20" t="s">
        <v>1728</v>
      </c>
    </row>
    <row r="857" spans="1:11" ht="14.25" x14ac:dyDescent="0.2">
      <c r="A857" s="36" t="s">
        <v>1476</v>
      </c>
      <c r="B857" s="36" t="s">
        <v>1477</v>
      </c>
      <c r="C857" s="38">
        <v>173000</v>
      </c>
      <c r="D857" s="39" t="s">
        <v>447</v>
      </c>
      <c r="E857" s="39" t="s">
        <v>448</v>
      </c>
      <c r="F857" s="39" t="s">
        <v>405</v>
      </c>
      <c r="H857" s="37">
        <f>C857-(Table1[[#This Row],[Harga]]*46%)</f>
        <v>93420</v>
      </c>
      <c r="I857" s="37">
        <f>Table1[[#This Row],[Disc]]-(Table1[[#This Row],[Disc]]*30%)</f>
        <v>65394</v>
      </c>
      <c r="J857" s="29">
        <f>Table1[[#This Row],[Hpp1]]</f>
        <v>65394</v>
      </c>
      <c r="K857" s="20" t="s">
        <v>1728</v>
      </c>
    </row>
    <row r="858" spans="1:11" ht="14.25" x14ac:dyDescent="0.2">
      <c r="A858" s="36" t="s">
        <v>1478</v>
      </c>
      <c r="B858" s="36" t="s">
        <v>1479</v>
      </c>
      <c r="C858" s="38">
        <v>175000</v>
      </c>
      <c r="D858" s="43" t="s">
        <v>1732</v>
      </c>
      <c r="E858" s="39" t="s">
        <v>448</v>
      </c>
      <c r="F858" s="39" t="s">
        <v>405</v>
      </c>
      <c r="H858" s="37">
        <f>C858-(Table1[[#This Row],[Harga]]*46%)</f>
        <v>94500</v>
      </c>
      <c r="I858" s="37">
        <f>Table1[[#This Row],[Disc]]-(Table1[[#This Row],[Disc]]*30%)</f>
        <v>66150</v>
      </c>
      <c r="J858" s="29">
        <f>Table1[[#This Row],[Hpp1]]</f>
        <v>66150</v>
      </c>
      <c r="K858" s="20" t="s">
        <v>1728</v>
      </c>
    </row>
    <row r="859" spans="1:11" ht="14.25" x14ac:dyDescent="0.2">
      <c r="A859" s="36" t="s">
        <v>1480</v>
      </c>
      <c r="B859" s="36" t="s">
        <v>1481</v>
      </c>
      <c r="C859" s="38">
        <v>175000</v>
      </c>
      <c r="D859" s="39" t="s">
        <v>447</v>
      </c>
      <c r="E859" s="39" t="s">
        <v>449</v>
      </c>
      <c r="F859" s="39" t="s">
        <v>405</v>
      </c>
      <c r="H859" s="37">
        <f>C859-(Table1[[#This Row],[Harga]]*46%)</f>
        <v>94500</v>
      </c>
      <c r="I859" s="37">
        <f>Table1[[#This Row],[Disc]]-(Table1[[#This Row],[Disc]]*30%)</f>
        <v>66150</v>
      </c>
      <c r="J859" s="29">
        <f>Table1[[#This Row],[Hpp1]]</f>
        <v>66150</v>
      </c>
      <c r="K859" s="20" t="s">
        <v>1728</v>
      </c>
    </row>
    <row r="860" spans="1:11" ht="14.25" x14ac:dyDescent="0.2">
      <c r="A860" s="36" t="s">
        <v>1482</v>
      </c>
      <c r="B860" s="36" t="s">
        <v>1483</v>
      </c>
      <c r="C860" s="38">
        <v>175000</v>
      </c>
      <c r="D860" s="39" t="s">
        <v>447</v>
      </c>
      <c r="E860" s="39" t="s">
        <v>448</v>
      </c>
      <c r="F860" s="39" t="s">
        <v>405</v>
      </c>
      <c r="H860" s="37">
        <f>C860-(Table1[[#This Row],[Harga]]*46%)</f>
        <v>94500</v>
      </c>
      <c r="I860" s="37">
        <f>Table1[[#This Row],[Disc]]-(Table1[[#This Row],[Disc]]*30%)</f>
        <v>66150</v>
      </c>
      <c r="J860" s="29">
        <f>Table1[[#This Row],[Hpp1]]</f>
        <v>66150</v>
      </c>
      <c r="K860" s="20" t="s">
        <v>1728</v>
      </c>
    </row>
    <row r="861" spans="1:11" ht="14.25" x14ac:dyDescent="0.2">
      <c r="A861" s="36" t="s">
        <v>1484</v>
      </c>
      <c r="B861" s="36" t="s">
        <v>1485</v>
      </c>
      <c r="C861" s="38">
        <v>175000</v>
      </c>
      <c r="D861" s="39" t="s">
        <v>447</v>
      </c>
      <c r="E861" s="39" t="s">
        <v>465</v>
      </c>
      <c r="F861" s="39" t="s">
        <v>405</v>
      </c>
      <c r="H861" s="37">
        <f>C861-(Table1[[#This Row],[Harga]]*46%)</f>
        <v>94500</v>
      </c>
      <c r="I861" s="37">
        <f>Table1[[#This Row],[Disc]]-(Table1[[#This Row],[Disc]]*30%)</f>
        <v>66150</v>
      </c>
      <c r="J861" s="29">
        <f>Table1[[#This Row],[Hpp1]]</f>
        <v>66150</v>
      </c>
      <c r="K861" s="20" t="s">
        <v>1728</v>
      </c>
    </row>
    <row r="862" spans="1:11" ht="14.25" x14ac:dyDescent="0.2">
      <c r="A862" s="36" t="s">
        <v>1486</v>
      </c>
      <c r="B862" s="36" t="s">
        <v>1487</v>
      </c>
      <c r="C862" s="38">
        <v>185000</v>
      </c>
      <c r="D862" s="39" t="s">
        <v>447</v>
      </c>
      <c r="E862" s="39" t="s">
        <v>1353</v>
      </c>
      <c r="F862" s="39" t="s">
        <v>405</v>
      </c>
      <c r="H862" s="37">
        <f>C862-(Table1[[#This Row],[Harga]]*46%)</f>
        <v>99900</v>
      </c>
      <c r="I862" s="37">
        <f>Table1[[#This Row],[Disc]]-(Table1[[#This Row],[Disc]]*30%)</f>
        <v>69930</v>
      </c>
      <c r="J862" s="29">
        <f>Table1[[#This Row],[Hpp1]]</f>
        <v>69930</v>
      </c>
      <c r="K862" s="20" t="s">
        <v>1728</v>
      </c>
    </row>
    <row r="863" spans="1:11" ht="14.25" x14ac:dyDescent="0.2">
      <c r="A863" s="36" t="s">
        <v>1488</v>
      </c>
      <c r="B863" s="36" t="s">
        <v>1489</v>
      </c>
      <c r="C863" s="38">
        <v>196000</v>
      </c>
      <c r="D863" s="39" t="s">
        <v>447</v>
      </c>
      <c r="E863" s="39" t="s">
        <v>465</v>
      </c>
      <c r="F863" s="39" t="s">
        <v>405</v>
      </c>
      <c r="H863" s="37">
        <f>C863-(Table1[[#This Row],[Harga]]*46%)</f>
        <v>105840</v>
      </c>
      <c r="I863" s="37">
        <f>Table1[[#This Row],[Disc]]-(Table1[[#This Row],[Disc]]*30%)</f>
        <v>74088</v>
      </c>
      <c r="J863" s="29">
        <f>Table1[[#This Row],[Hpp1]]</f>
        <v>74088</v>
      </c>
      <c r="K863" s="20" t="s">
        <v>1728</v>
      </c>
    </row>
    <row r="864" spans="1:11" ht="14.25" x14ac:dyDescent="0.2">
      <c r="A864" s="36" t="s">
        <v>1490</v>
      </c>
      <c r="B864" s="36" t="s">
        <v>1491</v>
      </c>
      <c r="C864" s="38">
        <v>197000</v>
      </c>
      <c r="D864" s="39" t="s">
        <v>447</v>
      </c>
      <c r="E864" s="39" t="s">
        <v>1356</v>
      </c>
      <c r="F864" s="39" t="s">
        <v>405</v>
      </c>
      <c r="H864" s="37">
        <f>C864-(Table1[[#This Row],[Harga]]*46%)</f>
        <v>106380</v>
      </c>
      <c r="I864" s="37">
        <f>Table1[[#This Row],[Disc]]-(Table1[[#This Row],[Disc]]*30%)</f>
        <v>74466</v>
      </c>
      <c r="J864" s="29">
        <f>Table1[[#This Row],[Hpp1]]</f>
        <v>74466</v>
      </c>
      <c r="K864" s="20" t="s">
        <v>1728</v>
      </c>
    </row>
    <row r="865" spans="1:11" ht="14.25" x14ac:dyDescent="0.2">
      <c r="A865" s="36" t="s">
        <v>1492</v>
      </c>
      <c r="B865" s="36" t="s">
        <v>1493</v>
      </c>
      <c r="C865" s="38">
        <v>197000</v>
      </c>
      <c r="D865" s="39" t="s">
        <v>447</v>
      </c>
      <c r="E865" s="39" t="s">
        <v>449</v>
      </c>
      <c r="F865" s="39" t="s">
        <v>405</v>
      </c>
      <c r="H865" s="37">
        <f>C865-(Table1[[#This Row],[Harga]]*46%)</f>
        <v>106380</v>
      </c>
      <c r="I865" s="37">
        <f>Table1[[#This Row],[Disc]]-(Table1[[#This Row],[Disc]]*30%)</f>
        <v>74466</v>
      </c>
      <c r="J865" s="29">
        <f>Table1[[#This Row],[Hpp1]]</f>
        <v>74466</v>
      </c>
      <c r="K865" s="20" t="s">
        <v>1728</v>
      </c>
    </row>
    <row r="866" spans="1:11" ht="14.25" x14ac:dyDescent="0.2">
      <c r="A866" s="36" t="s">
        <v>1494</v>
      </c>
      <c r="B866" s="36" t="s">
        <v>1495</v>
      </c>
      <c r="C866" s="38">
        <v>159000</v>
      </c>
      <c r="D866" s="43" t="s">
        <v>1732</v>
      </c>
      <c r="E866" s="39" t="s">
        <v>449</v>
      </c>
      <c r="F866" s="39" t="s">
        <v>405</v>
      </c>
      <c r="H866" s="37">
        <f>C866-(Table1[[#This Row],[Harga]]*46%)</f>
        <v>85860</v>
      </c>
      <c r="I866" s="37">
        <f>Table1[[#This Row],[Disc]]-(Table1[[#This Row],[Disc]]*30%)</f>
        <v>60102</v>
      </c>
      <c r="J866" s="29">
        <f>Table1[[#This Row],[Hpp1]]</f>
        <v>60102</v>
      </c>
      <c r="K866" s="20" t="s">
        <v>1728</v>
      </c>
    </row>
    <row r="867" spans="1:11" ht="14.25" x14ac:dyDescent="0.2">
      <c r="A867" s="36" t="s">
        <v>1496</v>
      </c>
      <c r="B867" s="36" t="s">
        <v>1497</v>
      </c>
      <c r="C867" s="38">
        <v>159000</v>
      </c>
      <c r="D867" s="43" t="s">
        <v>1732</v>
      </c>
      <c r="E867" s="39" t="s">
        <v>449</v>
      </c>
      <c r="F867" s="39" t="s">
        <v>405</v>
      </c>
      <c r="H867" s="37">
        <f>C867-(Table1[[#This Row],[Harga]]*46%)</f>
        <v>85860</v>
      </c>
      <c r="I867" s="37">
        <f>Table1[[#This Row],[Disc]]-(Table1[[#This Row],[Disc]]*30%)</f>
        <v>60102</v>
      </c>
      <c r="J867" s="29">
        <f>Table1[[#This Row],[Hpp1]]</f>
        <v>60102</v>
      </c>
      <c r="K867" s="20" t="s">
        <v>1728</v>
      </c>
    </row>
    <row r="868" spans="1:11" ht="14.25" x14ac:dyDescent="0.2">
      <c r="A868" s="36" t="s">
        <v>1498</v>
      </c>
      <c r="B868" s="36" t="s">
        <v>1499</v>
      </c>
      <c r="C868" s="38">
        <v>145000</v>
      </c>
      <c r="D868" s="39" t="s">
        <v>447</v>
      </c>
      <c r="E868" s="39" t="s">
        <v>1335</v>
      </c>
      <c r="F868" s="39" t="s">
        <v>405</v>
      </c>
      <c r="H868" s="37">
        <f>C868-(Table1[[#This Row],[Harga]]*46%)</f>
        <v>78300</v>
      </c>
      <c r="I868" s="37">
        <f>Table1[[#This Row],[Disc]]-(Table1[[#This Row],[Disc]]*30%)</f>
        <v>54810</v>
      </c>
      <c r="J868" s="29">
        <f>Table1[[#This Row],[Hpp1]]</f>
        <v>54810</v>
      </c>
      <c r="K868" s="20" t="s">
        <v>1728</v>
      </c>
    </row>
    <row r="869" spans="1:11" ht="14.25" x14ac:dyDescent="0.2">
      <c r="A869" s="36" t="s">
        <v>1500</v>
      </c>
      <c r="B869" s="36" t="s">
        <v>1501</v>
      </c>
      <c r="C869" s="38">
        <v>175500</v>
      </c>
      <c r="D869" s="43" t="s">
        <v>1732</v>
      </c>
      <c r="E869" s="39" t="s">
        <v>448</v>
      </c>
      <c r="F869" s="39" t="s">
        <v>405</v>
      </c>
      <c r="H869" s="37">
        <f>C869-(Table1[[#This Row],[Harga]]*46%)</f>
        <v>94770</v>
      </c>
      <c r="I869" s="37">
        <f>Table1[[#This Row],[Disc]]-(Table1[[#This Row],[Disc]]*30%)</f>
        <v>66339</v>
      </c>
      <c r="J869" s="29">
        <f>Table1[[#This Row],[Hpp1]]</f>
        <v>66339</v>
      </c>
      <c r="K869" s="20" t="s">
        <v>1728</v>
      </c>
    </row>
    <row r="870" spans="1:11" ht="14.25" x14ac:dyDescent="0.2">
      <c r="A870" s="36" t="s">
        <v>1502</v>
      </c>
      <c r="B870" s="36" t="s">
        <v>1503</v>
      </c>
      <c r="C870" s="38">
        <v>162000</v>
      </c>
      <c r="D870" s="43" t="s">
        <v>1732</v>
      </c>
      <c r="E870" s="39" t="s">
        <v>449</v>
      </c>
      <c r="F870" s="39" t="s">
        <v>405</v>
      </c>
      <c r="H870" s="37">
        <f>C870-(Table1[[#This Row],[Harga]]*46%)</f>
        <v>87480</v>
      </c>
      <c r="I870" s="37">
        <f>Table1[[#This Row],[Disc]]-(Table1[[#This Row],[Disc]]*30%)</f>
        <v>61236</v>
      </c>
      <c r="J870" s="29">
        <f>Table1[[#This Row],[Hpp1]]</f>
        <v>61236</v>
      </c>
      <c r="K870" s="20" t="s">
        <v>1728</v>
      </c>
    </row>
    <row r="871" spans="1:11" ht="14.25" x14ac:dyDescent="0.2">
      <c r="A871" s="36" t="s">
        <v>1504</v>
      </c>
      <c r="B871" s="36" t="s">
        <v>1505</v>
      </c>
      <c r="C871" s="38">
        <v>186000</v>
      </c>
      <c r="D871" s="39" t="s">
        <v>447</v>
      </c>
      <c r="E871" s="39" t="s">
        <v>449</v>
      </c>
      <c r="F871" s="39" t="s">
        <v>405</v>
      </c>
      <c r="H871" s="37">
        <f>C871-(Table1[[#This Row],[Harga]]*46%)</f>
        <v>100440</v>
      </c>
      <c r="I871" s="37">
        <f>Table1[[#This Row],[Disc]]-(Table1[[#This Row],[Disc]]*30%)</f>
        <v>70308</v>
      </c>
      <c r="J871" s="29">
        <f>Table1[[#This Row],[Hpp1]]</f>
        <v>70308</v>
      </c>
      <c r="K871" s="20" t="s">
        <v>1728</v>
      </c>
    </row>
    <row r="872" spans="1:11" ht="14.25" x14ac:dyDescent="0.2">
      <c r="A872" s="36" t="s">
        <v>1506</v>
      </c>
      <c r="B872" s="36" t="s">
        <v>1507</v>
      </c>
      <c r="C872" s="38">
        <v>229000</v>
      </c>
      <c r="D872" s="39" t="s">
        <v>447</v>
      </c>
      <c r="E872" s="39" t="s">
        <v>448</v>
      </c>
      <c r="F872" s="39" t="s">
        <v>405</v>
      </c>
      <c r="H872" s="37">
        <f>C872-(Table1[[#This Row],[Harga]]*46%)</f>
        <v>123660</v>
      </c>
      <c r="I872" s="37">
        <f>Table1[[#This Row],[Disc]]-(Table1[[#This Row],[Disc]]*30%)</f>
        <v>86562</v>
      </c>
      <c r="J872" s="29">
        <f>Table1[[#This Row],[Hpp1]]</f>
        <v>86562</v>
      </c>
      <c r="K872" s="20" t="s">
        <v>1728</v>
      </c>
    </row>
    <row r="873" spans="1:11" ht="14.25" x14ac:dyDescent="0.2">
      <c r="A873" s="36" t="s">
        <v>1508</v>
      </c>
      <c r="B873" s="36" t="s">
        <v>1509</v>
      </c>
      <c r="C873" s="38">
        <v>229000</v>
      </c>
      <c r="D873" s="39" t="s">
        <v>447</v>
      </c>
      <c r="E873" s="39" t="s">
        <v>448</v>
      </c>
      <c r="F873" s="39" t="s">
        <v>405</v>
      </c>
      <c r="H873" s="37">
        <f>C873-(Table1[[#This Row],[Harga]]*46%)</f>
        <v>123660</v>
      </c>
      <c r="I873" s="37">
        <f>Table1[[#This Row],[Disc]]-(Table1[[#This Row],[Disc]]*30%)</f>
        <v>86562</v>
      </c>
      <c r="J873" s="29">
        <f>Table1[[#This Row],[Hpp1]]</f>
        <v>86562</v>
      </c>
      <c r="K873" s="20" t="s">
        <v>1728</v>
      </c>
    </row>
    <row r="874" spans="1:11" ht="14.25" x14ac:dyDescent="0.2">
      <c r="A874" s="36" t="s">
        <v>1510</v>
      </c>
      <c r="B874" s="36" t="s">
        <v>1511</v>
      </c>
      <c r="C874" s="38">
        <v>186000</v>
      </c>
      <c r="D874" s="39" t="s">
        <v>447</v>
      </c>
      <c r="E874" s="39" t="s">
        <v>448</v>
      </c>
      <c r="F874" s="39" t="s">
        <v>405</v>
      </c>
      <c r="H874" s="37">
        <f>C874-(Table1[[#This Row],[Harga]]*46%)</f>
        <v>100440</v>
      </c>
      <c r="I874" s="37">
        <f>Table1[[#This Row],[Disc]]-(Table1[[#This Row],[Disc]]*30%)</f>
        <v>70308</v>
      </c>
      <c r="J874" s="29">
        <f>Table1[[#This Row],[Hpp1]]</f>
        <v>70308</v>
      </c>
      <c r="K874" s="20" t="s">
        <v>1728</v>
      </c>
    </row>
    <row r="875" spans="1:11" ht="14.25" x14ac:dyDescent="0.2">
      <c r="A875" s="36" t="s">
        <v>1512</v>
      </c>
      <c r="B875" s="36" t="s">
        <v>1513</v>
      </c>
      <c r="C875" s="38">
        <v>180000</v>
      </c>
      <c r="D875" s="39" t="s">
        <v>447</v>
      </c>
      <c r="E875" s="39" t="s">
        <v>449</v>
      </c>
      <c r="F875" s="39" t="s">
        <v>405</v>
      </c>
      <c r="H875" s="37">
        <f>C875-(Table1[[#This Row],[Harga]]*46%)</f>
        <v>97200</v>
      </c>
      <c r="I875" s="37">
        <f>Table1[[#This Row],[Disc]]-(Table1[[#This Row],[Disc]]*30%)</f>
        <v>68040</v>
      </c>
      <c r="J875" s="29">
        <f>Table1[[#This Row],[Hpp1]]</f>
        <v>68040</v>
      </c>
      <c r="K875" s="20" t="s">
        <v>1728</v>
      </c>
    </row>
    <row r="876" spans="1:11" ht="14.25" x14ac:dyDescent="0.2">
      <c r="A876" s="36" t="s">
        <v>1514</v>
      </c>
      <c r="B876" s="36" t="s">
        <v>1515</v>
      </c>
      <c r="C876" s="38">
        <v>175000</v>
      </c>
      <c r="D876" s="39" t="s">
        <v>447</v>
      </c>
      <c r="E876" s="39" t="s">
        <v>448</v>
      </c>
      <c r="F876" s="39" t="s">
        <v>405</v>
      </c>
      <c r="H876" s="37">
        <f>C876-(Table1[[#This Row],[Harga]]*46%)</f>
        <v>94500</v>
      </c>
      <c r="I876" s="37">
        <f>Table1[[#This Row],[Disc]]-(Table1[[#This Row],[Disc]]*30%)</f>
        <v>66150</v>
      </c>
      <c r="J876" s="29">
        <f>Table1[[#This Row],[Hpp1]]</f>
        <v>66150</v>
      </c>
      <c r="K876" s="20" t="s">
        <v>1728</v>
      </c>
    </row>
    <row r="877" spans="1:11" ht="14.25" x14ac:dyDescent="0.2">
      <c r="A877" s="36" t="s">
        <v>1516</v>
      </c>
      <c r="B877" s="36" t="s">
        <v>1517</v>
      </c>
      <c r="C877" s="38">
        <v>173000</v>
      </c>
      <c r="D877" s="39" t="s">
        <v>447</v>
      </c>
      <c r="E877" s="39" t="s">
        <v>448</v>
      </c>
      <c r="F877" s="39" t="s">
        <v>405</v>
      </c>
      <c r="H877" s="37">
        <f>C877-(Table1[[#This Row],[Harga]]*46%)</f>
        <v>93420</v>
      </c>
      <c r="I877" s="37">
        <f>Table1[[#This Row],[Disc]]-(Table1[[#This Row],[Disc]]*30%)</f>
        <v>65394</v>
      </c>
      <c r="J877" s="29">
        <f>Table1[[#This Row],[Hpp1]]</f>
        <v>65394</v>
      </c>
      <c r="K877" s="20" t="s">
        <v>1728</v>
      </c>
    </row>
    <row r="878" spans="1:11" ht="14.25" x14ac:dyDescent="0.2">
      <c r="A878" s="36" t="s">
        <v>1518</v>
      </c>
      <c r="B878" s="36" t="s">
        <v>1519</v>
      </c>
      <c r="C878" s="38">
        <v>196000</v>
      </c>
      <c r="D878" s="39" t="s">
        <v>447</v>
      </c>
      <c r="E878" s="39" t="s">
        <v>449</v>
      </c>
      <c r="F878" s="39" t="s">
        <v>405</v>
      </c>
      <c r="H878" s="37">
        <f>C878-(Table1[[#This Row],[Harga]]*46%)</f>
        <v>105840</v>
      </c>
      <c r="I878" s="37">
        <f>Table1[[#This Row],[Disc]]-(Table1[[#This Row],[Disc]]*30%)</f>
        <v>74088</v>
      </c>
      <c r="J878" s="29">
        <f>Table1[[#This Row],[Hpp1]]</f>
        <v>74088</v>
      </c>
      <c r="K878" s="20" t="s">
        <v>1728</v>
      </c>
    </row>
    <row r="879" spans="1:11" ht="14.25" x14ac:dyDescent="0.2">
      <c r="A879" s="36" t="s">
        <v>1520</v>
      </c>
      <c r="B879" s="36" t="s">
        <v>1521</v>
      </c>
      <c r="C879" s="38">
        <v>175000</v>
      </c>
      <c r="D879" s="39" t="s">
        <v>447</v>
      </c>
      <c r="E879" s="39" t="s">
        <v>448</v>
      </c>
      <c r="F879" s="39" t="s">
        <v>405</v>
      </c>
      <c r="H879" s="37">
        <f>C879-(Table1[[#This Row],[Harga]]*46%)</f>
        <v>94500</v>
      </c>
      <c r="I879" s="37">
        <f>Table1[[#This Row],[Disc]]-(Table1[[#This Row],[Disc]]*30%)</f>
        <v>66150</v>
      </c>
      <c r="J879" s="29">
        <f>Table1[[#This Row],[Hpp1]]</f>
        <v>66150</v>
      </c>
      <c r="K879" s="20" t="s">
        <v>1728</v>
      </c>
    </row>
    <row r="880" spans="1:11" ht="14.25" x14ac:dyDescent="0.2">
      <c r="A880" s="36" t="s">
        <v>1522</v>
      </c>
      <c r="B880" s="36" t="s">
        <v>1523</v>
      </c>
      <c r="C880" s="38">
        <v>187000</v>
      </c>
      <c r="D880" s="39" t="s">
        <v>447</v>
      </c>
      <c r="E880" s="39" t="s">
        <v>449</v>
      </c>
      <c r="F880" s="39" t="s">
        <v>405</v>
      </c>
      <c r="H880" s="37">
        <f>C880-(Table1[[#This Row],[Harga]]*46%)</f>
        <v>100980</v>
      </c>
      <c r="I880" s="37">
        <f>Table1[[#This Row],[Disc]]-(Table1[[#This Row],[Disc]]*30%)</f>
        <v>70686</v>
      </c>
      <c r="J880" s="29">
        <f>Table1[[#This Row],[Hpp1]]</f>
        <v>70686</v>
      </c>
      <c r="K880" s="20" t="s">
        <v>1728</v>
      </c>
    </row>
    <row r="881" spans="1:11" ht="14.25" x14ac:dyDescent="0.2">
      <c r="A881" s="36" t="s">
        <v>1524</v>
      </c>
      <c r="B881" s="36" t="s">
        <v>1525</v>
      </c>
      <c r="C881" s="38">
        <v>180000</v>
      </c>
      <c r="D881" s="39" t="s">
        <v>447</v>
      </c>
      <c r="E881" s="39" t="s">
        <v>449</v>
      </c>
      <c r="F881" s="39" t="s">
        <v>405</v>
      </c>
      <c r="H881" s="37">
        <f>C881-(Table1[[#This Row],[Harga]]*46%)</f>
        <v>97200</v>
      </c>
      <c r="I881" s="37">
        <f>Table1[[#This Row],[Disc]]-(Table1[[#This Row],[Disc]]*30%)</f>
        <v>68040</v>
      </c>
      <c r="J881" s="29">
        <f>Table1[[#This Row],[Hpp1]]</f>
        <v>68040</v>
      </c>
      <c r="K881" s="20" t="s">
        <v>1728</v>
      </c>
    </row>
    <row r="882" spans="1:11" ht="14.25" x14ac:dyDescent="0.2">
      <c r="A882" s="36" t="s">
        <v>1526</v>
      </c>
      <c r="B882" s="36" t="s">
        <v>1527</v>
      </c>
      <c r="C882" s="38">
        <v>186000</v>
      </c>
      <c r="D882" s="39" t="s">
        <v>447</v>
      </c>
      <c r="E882" s="39" t="s">
        <v>449</v>
      </c>
      <c r="F882" s="39" t="s">
        <v>405</v>
      </c>
      <c r="H882" s="37">
        <f>C882-(Table1[[#This Row],[Harga]]*46%)</f>
        <v>100440</v>
      </c>
      <c r="I882" s="37">
        <f>Table1[[#This Row],[Disc]]-(Table1[[#This Row],[Disc]]*30%)</f>
        <v>70308</v>
      </c>
      <c r="J882" s="29">
        <f>Table1[[#This Row],[Hpp1]]</f>
        <v>70308</v>
      </c>
      <c r="K882" s="20" t="s">
        <v>1728</v>
      </c>
    </row>
    <row r="883" spans="1:11" ht="14.25" x14ac:dyDescent="0.2">
      <c r="A883" s="36" t="s">
        <v>1528</v>
      </c>
      <c r="B883" s="36" t="s">
        <v>1487</v>
      </c>
      <c r="C883" s="38">
        <v>178000</v>
      </c>
      <c r="D883" s="39" t="s">
        <v>447</v>
      </c>
      <c r="E883" s="39" t="s">
        <v>448</v>
      </c>
      <c r="F883" s="39" t="s">
        <v>405</v>
      </c>
      <c r="H883" s="37">
        <f>C883-(Table1[[#This Row],[Harga]]*46%)</f>
        <v>96120</v>
      </c>
      <c r="I883" s="37">
        <f>Table1[[#This Row],[Disc]]-(Table1[[#This Row],[Disc]]*30%)</f>
        <v>67284</v>
      </c>
      <c r="J883" s="29">
        <f>Table1[[#This Row],[Hpp1]]</f>
        <v>67284</v>
      </c>
      <c r="K883" s="20" t="s">
        <v>1728</v>
      </c>
    </row>
    <row r="884" spans="1:11" ht="14.25" x14ac:dyDescent="0.2">
      <c r="A884" s="36" t="s">
        <v>1529</v>
      </c>
      <c r="B884" s="36" t="s">
        <v>1530</v>
      </c>
      <c r="C884" s="38">
        <v>178000</v>
      </c>
      <c r="D884" s="39" t="s">
        <v>447</v>
      </c>
      <c r="E884" s="39" t="s">
        <v>448</v>
      </c>
      <c r="F884" s="39" t="s">
        <v>405</v>
      </c>
      <c r="H884" s="37">
        <f>C884-(Table1[[#This Row],[Harga]]*46%)</f>
        <v>96120</v>
      </c>
      <c r="I884" s="37">
        <f>Table1[[#This Row],[Disc]]-(Table1[[#This Row],[Disc]]*30%)</f>
        <v>67284</v>
      </c>
      <c r="J884" s="29">
        <f>Table1[[#This Row],[Hpp1]]</f>
        <v>67284</v>
      </c>
      <c r="K884" s="20" t="s">
        <v>1728</v>
      </c>
    </row>
    <row r="885" spans="1:11" ht="14.25" x14ac:dyDescent="0.2">
      <c r="A885" s="36" t="s">
        <v>1531</v>
      </c>
      <c r="B885" s="36" t="s">
        <v>1532</v>
      </c>
      <c r="C885" s="38">
        <v>178000</v>
      </c>
      <c r="D885" s="39" t="s">
        <v>447</v>
      </c>
      <c r="E885" s="39" t="s">
        <v>448</v>
      </c>
      <c r="F885" s="39" t="s">
        <v>405</v>
      </c>
      <c r="H885" s="37">
        <f>C885-(Table1[[#This Row],[Harga]]*46%)</f>
        <v>96120</v>
      </c>
      <c r="I885" s="37">
        <f>Table1[[#This Row],[Disc]]-(Table1[[#This Row],[Disc]]*30%)</f>
        <v>67284</v>
      </c>
      <c r="J885" s="29">
        <f>Table1[[#This Row],[Hpp1]]</f>
        <v>67284</v>
      </c>
      <c r="K885" s="20" t="s">
        <v>1728</v>
      </c>
    </row>
    <row r="886" spans="1:11" ht="14.25" x14ac:dyDescent="0.2">
      <c r="A886" s="36" t="s">
        <v>1533</v>
      </c>
      <c r="B886" s="36" t="s">
        <v>1534</v>
      </c>
      <c r="C886" s="38">
        <v>178000</v>
      </c>
      <c r="D886" s="39" t="s">
        <v>447</v>
      </c>
      <c r="E886" s="39" t="s">
        <v>448</v>
      </c>
      <c r="F886" s="39" t="s">
        <v>406</v>
      </c>
      <c r="H886" s="37">
        <f>C886-(Table1[[#This Row],[Harga]]*46%)</f>
        <v>96120</v>
      </c>
      <c r="I886" s="37">
        <f>Table1[[#This Row],[Disc]]-(Table1[[#This Row],[Disc]]*30%)</f>
        <v>67284</v>
      </c>
      <c r="J886" s="29">
        <f>Table1[[#This Row],[Hpp1]]</f>
        <v>67284</v>
      </c>
      <c r="K886" s="20" t="s">
        <v>1728</v>
      </c>
    </row>
    <row r="887" spans="1:11" ht="14.25" x14ac:dyDescent="0.2">
      <c r="A887" s="36" t="s">
        <v>1535</v>
      </c>
      <c r="B887" s="36" t="s">
        <v>1536</v>
      </c>
      <c r="C887" s="38">
        <v>169900</v>
      </c>
      <c r="D887" s="43" t="s">
        <v>1730</v>
      </c>
      <c r="E887" s="39" t="s">
        <v>436</v>
      </c>
      <c r="F887" s="39" t="s">
        <v>405</v>
      </c>
      <c r="H887" s="37">
        <f>C887-(Table1[[#This Row],[Harga]]*46%)</f>
        <v>91746</v>
      </c>
      <c r="I887" s="37">
        <f>Table1[[#This Row],[Disc]]-(Table1[[#This Row],[Disc]]*30%)</f>
        <v>64222.2</v>
      </c>
      <c r="J887" s="29">
        <f>Table1[[#This Row],[Hpp1]]</f>
        <v>64222.2</v>
      </c>
      <c r="K887" s="20" t="s">
        <v>1728</v>
      </c>
    </row>
    <row r="888" spans="1:11" ht="14.25" x14ac:dyDescent="0.2">
      <c r="A888" s="36" t="s">
        <v>1537</v>
      </c>
      <c r="B888" s="36" t="s">
        <v>1538</v>
      </c>
      <c r="C888" s="38">
        <v>169900</v>
      </c>
      <c r="D888" s="43" t="s">
        <v>1730</v>
      </c>
      <c r="E888" s="39" t="s">
        <v>1345</v>
      </c>
      <c r="F888" s="39" t="s">
        <v>405</v>
      </c>
      <c r="H888" s="37">
        <f>C888-(Table1[[#This Row],[Harga]]*46%)</f>
        <v>91746</v>
      </c>
      <c r="I888" s="37">
        <f>Table1[[#This Row],[Disc]]-(Table1[[#This Row],[Disc]]*30%)</f>
        <v>64222.2</v>
      </c>
      <c r="J888" s="29">
        <f>Table1[[#This Row],[Hpp1]]</f>
        <v>64222.2</v>
      </c>
      <c r="K888" s="20" t="s">
        <v>1728</v>
      </c>
    </row>
    <row r="889" spans="1:11" ht="14.25" x14ac:dyDescent="0.2">
      <c r="A889" s="36" t="s">
        <v>1539</v>
      </c>
      <c r="B889" s="36" t="s">
        <v>1540</v>
      </c>
      <c r="C889" s="38">
        <v>169900</v>
      </c>
      <c r="D889" s="43" t="s">
        <v>1730</v>
      </c>
      <c r="E889" s="39" t="s">
        <v>436</v>
      </c>
      <c r="F889" s="39" t="s">
        <v>405</v>
      </c>
      <c r="H889" s="37">
        <f>C889-(Table1[[#This Row],[Harga]]*46%)</f>
        <v>91746</v>
      </c>
      <c r="I889" s="37">
        <f>Table1[[#This Row],[Disc]]-(Table1[[#This Row],[Disc]]*30%)</f>
        <v>64222.2</v>
      </c>
      <c r="J889" s="29">
        <f>Table1[[#This Row],[Hpp1]]</f>
        <v>64222.2</v>
      </c>
      <c r="K889" s="20" t="s">
        <v>1728</v>
      </c>
    </row>
    <row r="890" spans="1:11" ht="14.25" x14ac:dyDescent="0.2">
      <c r="A890" s="36" t="s">
        <v>1541</v>
      </c>
      <c r="B890" s="36" t="s">
        <v>1542</v>
      </c>
      <c r="C890" s="38">
        <v>169900</v>
      </c>
      <c r="D890" s="43" t="s">
        <v>1730</v>
      </c>
      <c r="E890" s="39" t="s">
        <v>436</v>
      </c>
      <c r="F890" s="39" t="s">
        <v>405</v>
      </c>
      <c r="H890" s="37">
        <f>C890-(Table1[[#This Row],[Harga]]*46%)</f>
        <v>91746</v>
      </c>
      <c r="I890" s="37">
        <f>Table1[[#This Row],[Disc]]-(Table1[[#This Row],[Disc]]*30%)</f>
        <v>64222.2</v>
      </c>
      <c r="J890" s="29">
        <f>Table1[[#This Row],[Hpp1]]</f>
        <v>64222.2</v>
      </c>
      <c r="K890" s="20" t="s">
        <v>1728</v>
      </c>
    </row>
    <row r="891" spans="1:11" ht="14.25" x14ac:dyDescent="0.2">
      <c r="A891" s="36" t="s">
        <v>1543</v>
      </c>
      <c r="B891" s="36" t="s">
        <v>1544</v>
      </c>
      <c r="C891" s="38">
        <v>169900</v>
      </c>
      <c r="D891" s="43" t="s">
        <v>1730</v>
      </c>
      <c r="E891" s="39" t="s">
        <v>436</v>
      </c>
      <c r="F891" s="39" t="s">
        <v>405</v>
      </c>
      <c r="H891" s="37">
        <f>C891-(Table1[[#This Row],[Harga]]*46%)</f>
        <v>91746</v>
      </c>
      <c r="I891" s="37">
        <f>Table1[[#This Row],[Disc]]-(Table1[[#This Row],[Disc]]*30%)</f>
        <v>64222.2</v>
      </c>
      <c r="J891" s="29">
        <f>Table1[[#This Row],[Hpp1]]</f>
        <v>64222.2</v>
      </c>
      <c r="K891" s="20" t="s">
        <v>1728</v>
      </c>
    </row>
    <row r="892" spans="1:11" ht="14.25" x14ac:dyDescent="0.2">
      <c r="A892" s="36" t="s">
        <v>1545</v>
      </c>
      <c r="B892" s="36" t="s">
        <v>1546</v>
      </c>
      <c r="C892" s="38">
        <v>169900</v>
      </c>
      <c r="D892" s="43" t="s">
        <v>1730</v>
      </c>
      <c r="E892" s="39" t="s">
        <v>436</v>
      </c>
      <c r="F892" s="39" t="s">
        <v>405</v>
      </c>
      <c r="H892" s="37">
        <f>C892-(Table1[[#This Row],[Harga]]*46%)</f>
        <v>91746</v>
      </c>
      <c r="I892" s="37">
        <f>Table1[[#This Row],[Disc]]-(Table1[[#This Row],[Disc]]*30%)</f>
        <v>64222.2</v>
      </c>
      <c r="J892" s="29">
        <f>Table1[[#This Row],[Hpp1]]</f>
        <v>64222.2</v>
      </c>
      <c r="K892" s="20" t="s">
        <v>1728</v>
      </c>
    </row>
    <row r="893" spans="1:11" ht="14.25" x14ac:dyDescent="0.2">
      <c r="A893" s="36" t="s">
        <v>1547</v>
      </c>
      <c r="B893" s="36" t="s">
        <v>1548</v>
      </c>
      <c r="C893" s="38">
        <v>162000</v>
      </c>
      <c r="D893" s="39" t="s">
        <v>456</v>
      </c>
      <c r="E893" s="39" t="s">
        <v>426</v>
      </c>
      <c r="F893" s="39" t="s">
        <v>405</v>
      </c>
      <c r="H893" s="37">
        <f>C893-(Table1[[#This Row],[Harga]]*46%)</f>
        <v>87480</v>
      </c>
      <c r="I893" s="37">
        <f>Table1[[#This Row],[Disc]]-(Table1[[#This Row],[Disc]]*30%)</f>
        <v>61236</v>
      </c>
      <c r="J893" s="29">
        <f>Table1[[#This Row],[Hpp1]]</f>
        <v>61236</v>
      </c>
      <c r="K893" s="20" t="s">
        <v>1728</v>
      </c>
    </row>
    <row r="894" spans="1:11" ht="14.25" x14ac:dyDescent="0.2">
      <c r="A894" s="36" t="s">
        <v>1549</v>
      </c>
      <c r="B894" s="36" t="s">
        <v>1550</v>
      </c>
      <c r="C894" s="38">
        <v>165000</v>
      </c>
      <c r="D894" s="39" t="s">
        <v>456</v>
      </c>
      <c r="E894" s="39" t="s">
        <v>448</v>
      </c>
      <c r="F894" s="39" t="s">
        <v>405</v>
      </c>
      <c r="H894" s="37">
        <f>C894-(Table1[[#This Row],[Harga]]*46%)</f>
        <v>89100</v>
      </c>
      <c r="I894" s="37">
        <f>Table1[[#This Row],[Disc]]-(Table1[[#This Row],[Disc]]*30%)</f>
        <v>62370</v>
      </c>
      <c r="J894" s="29">
        <f>Table1[[#This Row],[Hpp1]]</f>
        <v>62370</v>
      </c>
      <c r="K894" s="20" t="s">
        <v>1728</v>
      </c>
    </row>
    <row r="895" spans="1:11" ht="14.25" x14ac:dyDescent="0.2">
      <c r="A895" s="36" t="s">
        <v>1551</v>
      </c>
      <c r="B895" s="36" t="s">
        <v>1552</v>
      </c>
      <c r="C895" s="38">
        <v>184000</v>
      </c>
      <c r="D895" s="39" t="s">
        <v>456</v>
      </c>
      <c r="E895" s="39" t="s">
        <v>1337</v>
      </c>
      <c r="F895" s="39" t="s">
        <v>405</v>
      </c>
      <c r="H895" s="37">
        <f>C895-(Table1[[#This Row],[Harga]]*46%)</f>
        <v>99360</v>
      </c>
      <c r="I895" s="37">
        <f>Table1[[#This Row],[Disc]]-(Table1[[#This Row],[Disc]]*30%)</f>
        <v>69552</v>
      </c>
      <c r="J895" s="29">
        <f>Table1[[#This Row],[Hpp1]]</f>
        <v>69552</v>
      </c>
      <c r="K895" s="20" t="s">
        <v>1728</v>
      </c>
    </row>
    <row r="896" spans="1:11" ht="14.25" x14ac:dyDescent="0.2">
      <c r="A896" s="36" t="s">
        <v>1551</v>
      </c>
      <c r="B896" s="36" t="s">
        <v>1553</v>
      </c>
      <c r="C896" s="38">
        <v>176000</v>
      </c>
      <c r="D896" s="39" t="s">
        <v>456</v>
      </c>
      <c r="E896" s="39" t="s">
        <v>426</v>
      </c>
      <c r="F896" s="39" t="s">
        <v>405</v>
      </c>
      <c r="H896" s="37">
        <f>C896-(Table1[[#This Row],[Harga]]*46%)</f>
        <v>95040</v>
      </c>
      <c r="I896" s="37">
        <f>Table1[[#This Row],[Disc]]-(Table1[[#This Row],[Disc]]*30%)</f>
        <v>66528</v>
      </c>
      <c r="J896" s="29">
        <f>Table1[[#This Row],[Hpp1]]</f>
        <v>66528</v>
      </c>
      <c r="K896" s="20" t="s">
        <v>1728</v>
      </c>
    </row>
    <row r="897" spans="1:11" ht="14.25" x14ac:dyDescent="0.2">
      <c r="A897" s="36" t="s">
        <v>1554</v>
      </c>
      <c r="B897" s="36" t="s">
        <v>1553</v>
      </c>
      <c r="C897" s="38">
        <v>176000</v>
      </c>
      <c r="D897" s="39" t="s">
        <v>456</v>
      </c>
      <c r="E897" s="39" t="s">
        <v>426</v>
      </c>
      <c r="F897" s="39" t="s">
        <v>405</v>
      </c>
      <c r="H897" s="37">
        <f>C897-(Table1[[#This Row],[Harga]]*46%)</f>
        <v>95040</v>
      </c>
      <c r="I897" s="37">
        <f>Table1[[#This Row],[Disc]]-(Table1[[#This Row],[Disc]]*30%)</f>
        <v>66528</v>
      </c>
      <c r="J897" s="29">
        <f>Table1[[#This Row],[Hpp1]]</f>
        <v>66528</v>
      </c>
      <c r="K897" s="20" t="s">
        <v>1728</v>
      </c>
    </row>
    <row r="898" spans="1:11" ht="14.25" x14ac:dyDescent="0.2">
      <c r="A898" s="36" t="s">
        <v>1555</v>
      </c>
      <c r="B898" s="36" t="s">
        <v>1556</v>
      </c>
      <c r="C898" s="38">
        <v>125000</v>
      </c>
      <c r="D898" s="39" t="s">
        <v>456</v>
      </c>
      <c r="E898" s="39" t="s">
        <v>436</v>
      </c>
      <c r="F898" s="39" t="s">
        <v>405</v>
      </c>
      <c r="H898" s="37">
        <f>C898-(Table1[[#This Row],[Harga]]*46%)</f>
        <v>67500</v>
      </c>
      <c r="I898" s="37">
        <f>Table1[[#This Row],[Disc]]-(Table1[[#This Row],[Disc]]*30%)</f>
        <v>47250</v>
      </c>
      <c r="J898" s="29">
        <f>Table1[[#This Row],[Hpp1]]</f>
        <v>47250</v>
      </c>
      <c r="K898" s="20" t="s">
        <v>1728</v>
      </c>
    </row>
    <row r="899" spans="1:11" ht="14.25" x14ac:dyDescent="0.2">
      <c r="A899" s="36" t="s">
        <v>1557</v>
      </c>
      <c r="B899" s="36" t="s">
        <v>1558</v>
      </c>
      <c r="C899" s="38">
        <v>124000</v>
      </c>
      <c r="D899" s="39" t="s">
        <v>457</v>
      </c>
      <c r="E899" s="39" t="s">
        <v>436</v>
      </c>
      <c r="F899" s="39" t="s">
        <v>405</v>
      </c>
      <c r="H899" s="37">
        <f>C899-(Table1[[#This Row],[Harga]]*46%)</f>
        <v>66960</v>
      </c>
      <c r="I899" s="37">
        <f>Table1[[#This Row],[Disc]]-(Table1[[#This Row],[Disc]]*30%)</f>
        <v>46872</v>
      </c>
      <c r="J899" s="29">
        <f>Table1[[#This Row],[Hpp1]]</f>
        <v>46872</v>
      </c>
      <c r="K899" s="20" t="s">
        <v>1728</v>
      </c>
    </row>
    <row r="900" spans="1:11" ht="14.25" x14ac:dyDescent="0.2">
      <c r="A900" s="36" t="s">
        <v>1559</v>
      </c>
      <c r="B900" s="36" t="s">
        <v>1560</v>
      </c>
      <c r="C900" s="38">
        <v>159000</v>
      </c>
      <c r="D900" s="39" t="s">
        <v>456</v>
      </c>
      <c r="E900" s="39" t="s">
        <v>426</v>
      </c>
      <c r="F900" s="39" t="s">
        <v>405</v>
      </c>
      <c r="H900" s="37">
        <f>C900-(Table1[[#This Row],[Harga]]*46%)</f>
        <v>85860</v>
      </c>
      <c r="I900" s="37">
        <f>Table1[[#This Row],[Disc]]-(Table1[[#This Row],[Disc]]*30%)</f>
        <v>60102</v>
      </c>
      <c r="J900" s="29">
        <f>Table1[[#This Row],[Hpp1]]</f>
        <v>60102</v>
      </c>
      <c r="K900" s="20" t="s">
        <v>1728</v>
      </c>
    </row>
    <row r="901" spans="1:11" ht="14.25" x14ac:dyDescent="0.2">
      <c r="A901" s="36" t="s">
        <v>1561</v>
      </c>
      <c r="B901" s="36" t="s">
        <v>1562</v>
      </c>
      <c r="C901" s="38">
        <v>156000</v>
      </c>
      <c r="D901" s="39" t="s">
        <v>456</v>
      </c>
      <c r="E901" s="39" t="s">
        <v>426</v>
      </c>
      <c r="F901" s="39" t="s">
        <v>405</v>
      </c>
      <c r="H901" s="37">
        <f>C901-(Table1[[#This Row],[Harga]]*46%)</f>
        <v>84240</v>
      </c>
      <c r="I901" s="37">
        <f>Table1[[#This Row],[Disc]]-(Table1[[#This Row],[Disc]]*30%)</f>
        <v>58968</v>
      </c>
      <c r="J901" s="29">
        <f>Table1[[#This Row],[Hpp1]]</f>
        <v>58968</v>
      </c>
      <c r="K901" s="20" t="s">
        <v>1728</v>
      </c>
    </row>
    <row r="902" spans="1:11" ht="14.25" x14ac:dyDescent="0.2">
      <c r="A902" s="36" t="s">
        <v>1563</v>
      </c>
      <c r="B902" s="36" t="s">
        <v>1564</v>
      </c>
      <c r="C902" s="38">
        <v>165000</v>
      </c>
      <c r="D902" s="39" t="s">
        <v>456</v>
      </c>
      <c r="E902" s="39" t="s">
        <v>448</v>
      </c>
      <c r="F902" s="39" t="s">
        <v>405</v>
      </c>
      <c r="H902" s="37">
        <f>C902-(Table1[[#This Row],[Harga]]*46%)</f>
        <v>89100</v>
      </c>
      <c r="I902" s="37">
        <f>Table1[[#This Row],[Disc]]-(Table1[[#This Row],[Disc]]*30%)</f>
        <v>62370</v>
      </c>
      <c r="J902" s="29">
        <f>Table1[[#This Row],[Hpp1]]</f>
        <v>62370</v>
      </c>
      <c r="K902" s="20" t="s">
        <v>1728</v>
      </c>
    </row>
    <row r="903" spans="1:11" ht="14.25" x14ac:dyDescent="0.2">
      <c r="A903" s="36" t="s">
        <v>1565</v>
      </c>
      <c r="B903" s="36" t="s">
        <v>1566</v>
      </c>
      <c r="C903" s="38">
        <v>165000</v>
      </c>
      <c r="D903" s="39" t="s">
        <v>456</v>
      </c>
      <c r="E903" s="39" t="s">
        <v>448</v>
      </c>
      <c r="F903" s="39" t="s">
        <v>405</v>
      </c>
      <c r="H903" s="37">
        <f>C903-(Table1[[#This Row],[Harga]]*46%)</f>
        <v>89100</v>
      </c>
      <c r="I903" s="37">
        <f>Table1[[#This Row],[Disc]]-(Table1[[#This Row],[Disc]]*30%)</f>
        <v>62370</v>
      </c>
      <c r="J903" s="29">
        <f>Table1[[#This Row],[Hpp1]]</f>
        <v>62370</v>
      </c>
      <c r="K903" s="20" t="s">
        <v>1728</v>
      </c>
    </row>
    <row r="904" spans="1:11" ht="14.25" x14ac:dyDescent="0.2">
      <c r="A904" s="36" t="s">
        <v>1567</v>
      </c>
      <c r="B904" s="36" t="s">
        <v>1568</v>
      </c>
      <c r="C904" s="38">
        <v>299000</v>
      </c>
      <c r="D904" s="39" t="s">
        <v>456</v>
      </c>
      <c r="E904" s="39" t="s">
        <v>426</v>
      </c>
      <c r="F904" s="39" t="s">
        <v>405</v>
      </c>
      <c r="H904" s="37">
        <f>C904-(Table1[[#This Row],[Harga]]*46%)</f>
        <v>161460</v>
      </c>
      <c r="I904" s="37">
        <f>Table1[[#This Row],[Disc]]-(Table1[[#This Row],[Disc]]*30%)</f>
        <v>113022</v>
      </c>
      <c r="J904" s="29">
        <f>Table1[[#This Row],[Hpp1]]</f>
        <v>113022</v>
      </c>
      <c r="K904" s="20" t="s">
        <v>1728</v>
      </c>
    </row>
    <row r="905" spans="1:11" ht="14.25" x14ac:dyDescent="0.2">
      <c r="A905" s="36" t="s">
        <v>1569</v>
      </c>
      <c r="B905" s="36" t="s">
        <v>1570</v>
      </c>
      <c r="C905" s="38">
        <v>233500</v>
      </c>
      <c r="D905" s="43" t="s">
        <v>415</v>
      </c>
      <c r="E905" s="43" t="s">
        <v>410</v>
      </c>
      <c r="F905" s="39" t="s">
        <v>405</v>
      </c>
      <c r="H905" s="37">
        <f>C905-(Table1[[#This Row],[Harga]]*46%)</f>
        <v>126090</v>
      </c>
      <c r="I905" s="37">
        <f>Table1[[#This Row],[Disc]]-(Table1[[#This Row],[Disc]]*30%)</f>
        <v>88263</v>
      </c>
      <c r="J905" s="29">
        <f>Table1[[#This Row],[Hpp1]]</f>
        <v>88263</v>
      </c>
      <c r="K905" s="20" t="s">
        <v>1728</v>
      </c>
    </row>
    <row r="906" spans="1:11" ht="14.25" x14ac:dyDescent="0.2">
      <c r="A906" s="36" t="s">
        <v>1571</v>
      </c>
      <c r="B906" s="36" t="s">
        <v>1572</v>
      </c>
      <c r="C906" s="38">
        <v>236900</v>
      </c>
      <c r="D906" s="43" t="s">
        <v>415</v>
      </c>
      <c r="E906" s="43" t="s">
        <v>410</v>
      </c>
      <c r="F906" s="39" t="s">
        <v>405</v>
      </c>
      <c r="H906" s="37">
        <f>C906-(Table1[[#This Row],[Harga]]*46%)</f>
        <v>127926</v>
      </c>
      <c r="I906" s="37">
        <f>Table1[[#This Row],[Disc]]-(Table1[[#This Row],[Disc]]*30%)</f>
        <v>89548.200000000012</v>
      </c>
      <c r="J906" s="29">
        <f>Table1[[#This Row],[Hpp1]]</f>
        <v>89548.200000000012</v>
      </c>
      <c r="K906" s="20" t="s">
        <v>1728</v>
      </c>
    </row>
    <row r="907" spans="1:11" ht="14.25" x14ac:dyDescent="0.2">
      <c r="A907" s="36" t="s">
        <v>1573</v>
      </c>
      <c r="B907" s="36" t="s">
        <v>1574</v>
      </c>
      <c r="C907" s="38">
        <v>208500</v>
      </c>
      <c r="D907" s="43" t="s">
        <v>415</v>
      </c>
      <c r="E907" s="43" t="s">
        <v>410</v>
      </c>
      <c r="F907" s="39" t="s">
        <v>405</v>
      </c>
      <c r="H907" s="37">
        <f>C907-(Table1[[#This Row],[Harga]]*46%)</f>
        <v>112590</v>
      </c>
      <c r="I907" s="37">
        <f>Table1[[#This Row],[Disc]]-(Table1[[#This Row],[Disc]]*30%)</f>
        <v>78813</v>
      </c>
      <c r="J907" s="29">
        <f>Table1[[#This Row],[Hpp1]]</f>
        <v>78813</v>
      </c>
      <c r="K907" s="20" t="s">
        <v>1728</v>
      </c>
    </row>
    <row r="908" spans="1:11" ht="14.25" x14ac:dyDescent="0.2">
      <c r="A908" s="36" t="s">
        <v>1575</v>
      </c>
      <c r="B908" s="36" t="s">
        <v>1576</v>
      </c>
      <c r="C908" s="38">
        <v>207000</v>
      </c>
      <c r="D908" s="43" t="s">
        <v>415</v>
      </c>
      <c r="E908" s="43" t="s">
        <v>410</v>
      </c>
      <c r="F908" s="39" t="s">
        <v>405</v>
      </c>
      <c r="H908" s="37">
        <f>C908-(Table1[[#This Row],[Harga]]*46%)</f>
        <v>111780</v>
      </c>
      <c r="I908" s="37">
        <f>Table1[[#This Row],[Disc]]-(Table1[[#This Row],[Disc]]*30%)</f>
        <v>78246</v>
      </c>
      <c r="J908" s="29">
        <f>Table1[[#This Row],[Hpp1]]</f>
        <v>78246</v>
      </c>
      <c r="K908" s="20" t="s">
        <v>1728</v>
      </c>
    </row>
    <row r="909" spans="1:11" ht="14.25" x14ac:dyDescent="0.2">
      <c r="A909" s="36" t="s">
        <v>1577</v>
      </c>
      <c r="B909" s="36" t="s">
        <v>1578</v>
      </c>
      <c r="C909" s="38">
        <v>169900</v>
      </c>
      <c r="D909" s="43" t="s">
        <v>415</v>
      </c>
      <c r="E909" s="43" t="s">
        <v>410</v>
      </c>
      <c r="F909" s="39" t="s">
        <v>405</v>
      </c>
      <c r="H909" s="37">
        <f>C909-(Table1[[#This Row],[Harga]]*46%)</f>
        <v>91746</v>
      </c>
      <c r="I909" s="37">
        <f>Table1[[#This Row],[Disc]]-(Table1[[#This Row],[Disc]]*30%)</f>
        <v>64222.2</v>
      </c>
      <c r="J909" s="29">
        <f>Table1[[#This Row],[Hpp1]]</f>
        <v>64222.2</v>
      </c>
      <c r="K909" s="20" t="s">
        <v>1728</v>
      </c>
    </row>
    <row r="910" spans="1:11" ht="14.25" x14ac:dyDescent="0.2">
      <c r="A910" s="36" t="s">
        <v>1579</v>
      </c>
      <c r="B910" s="36" t="s">
        <v>1580</v>
      </c>
      <c r="C910" s="38">
        <v>169900</v>
      </c>
      <c r="D910" s="43" t="s">
        <v>415</v>
      </c>
      <c r="E910" s="39" t="s">
        <v>412</v>
      </c>
      <c r="F910" s="39" t="s">
        <v>405</v>
      </c>
      <c r="H910" s="37">
        <f>C910-(Table1[[#This Row],[Harga]]*46%)</f>
        <v>91746</v>
      </c>
      <c r="I910" s="37">
        <f>Table1[[#This Row],[Disc]]-(Table1[[#This Row],[Disc]]*30%)</f>
        <v>64222.2</v>
      </c>
      <c r="J910" s="29">
        <f>Table1[[#This Row],[Hpp1]]</f>
        <v>64222.2</v>
      </c>
      <c r="K910" s="20" t="s">
        <v>1728</v>
      </c>
    </row>
    <row r="911" spans="1:11" ht="14.25" x14ac:dyDescent="0.2">
      <c r="A911" s="36" t="s">
        <v>1581</v>
      </c>
      <c r="B911" s="36" t="s">
        <v>1582</v>
      </c>
      <c r="C911" s="38">
        <v>198000</v>
      </c>
      <c r="D911" s="43" t="s">
        <v>415</v>
      </c>
      <c r="E911" s="39" t="s">
        <v>412</v>
      </c>
      <c r="F911" s="39" t="s">
        <v>405</v>
      </c>
      <c r="H911" s="37">
        <f>C911-(Table1[[#This Row],[Harga]]*46%)</f>
        <v>106920</v>
      </c>
      <c r="I911" s="37">
        <f>Table1[[#This Row],[Disc]]-(Table1[[#This Row],[Disc]]*30%)</f>
        <v>74844</v>
      </c>
      <c r="J911" s="29">
        <f>Table1[[#This Row],[Hpp1]]</f>
        <v>74844</v>
      </c>
      <c r="K911" s="20" t="s">
        <v>1728</v>
      </c>
    </row>
    <row r="912" spans="1:11" ht="14.25" x14ac:dyDescent="0.2">
      <c r="A912" s="36" t="s">
        <v>1583</v>
      </c>
      <c r="B912" s="36" t="s">
        <v>1584</v>
      </c>
      <c r="C912" s="38">
        <v>221500</v>
      </c>
      <c r="D912" s="43" t="s">
        <v>414</v>
      </c>
      <c r="E912" s="39" t="s">
        <v>412</v>
      </c>
      <c r="F912" s="39" t="s">
        <v>405</v>
      </c>
      <c r="H912" s="37">
        <f>C912-(Table1[[#This Row],[Harga]]*46%)</f>
        <v>119610</v>
      </c>
      <c r="I912" s="37">
        <f>Table1[[#This Row],[Disc]]-(Table1[[#This Row],[Disc]]*30%)</f>
        <v>83727</v>
      </c>
      <c r="J912" s="29">
        <f>Table1[[#This Row],[Hpp1]]</f>
        <v>83727</v>
      </c>
      <c r="K912" s="20" t="s">
        <v>1728</v>
      </c>
    </row>
    <row r="913" spans="1:11" ht="14.25" x14ac:dyDescent="0.2">
      <c r="A913" s="36" t="s">
        <v>1585</v>
      </c>
      <c r="B913" s="36" t="s">
        <v>1586</v>
      </c>
      <c r="C913" s="38">
        <v>221500</v>
      </c>
      <c r="D913" s="43" t="s">
        <v>414</v>
      </c>
      <c r="E913" s="39" t="s">
        <v>412</v>
      </c>
      <c r="F913" s="39" t="s">
        <v>405</v>
      </c>
      <c r="H913" s="37">
        <f>C913-(Table1[[#This Row],[Harga]]*46%)</f>
        <v>119610</v>
      </c>
      <c r="I913" s="37">
        <f>Table1[[#This Row],[Disc]]-(Table1[[#This Row],[Disc]]*30%)</f>
        <v>83727</v>
      </c>
      <c r="J913" s="29">
        <f>Table1[[#This Row],[Hpp1]]</f>
        <v>83727</v>
      </c>
      <c r="K913" s="20" t="s">
        <v>1728</v>
      </c>
    </row>
    <row r="914" spans="1:11" ht="14.25" x14ac:dyDescent="0.2">
      <c r="A914" s="36" t="s">
        <v>1587</v>
      </c>
      <c r="B914" s="36" t="s">
        <v>1588</v>
      </c>
      <c r="C914" s="38">
        <v>199500</v>
      </c>
      <c r="D914" s="43" t="s">
        <v>414</v>
      </c>
      <c r="E914" s="43" t="s">
        <v>410</v>
      </c>
      <c r="F914" s="39" t="s">
        <v>407</v>
      </c>
      <c r="H914" s="37">
        <f>C914-(Table1[[#This Row],[Harga]]*46%)</f>
        <v>107730</v>
      </c>
      <c r="I914" s="37">
        <f>Table1[[#This Row],[Disc]]-(Table1[[#This Row],[Disc]]*30%)</f>
        <v>75411</v>
      </c>
      <c r="J914" s="29">
        <f>Table1[[#This Row],[Hpp1]]</f>
        <v>75411</v>
      </c>
      <c r="K914" s="20" t="s">
        <v>1728</v>
      </c>
    </row>
    <row r="915" spans="1:11" ht="14.25" x14ac:dyDescent="0.2">
      <c r="A915" s="36" t="s">
        <v>1589</v>
      </c>
      <c r="B915" s="36" t="s">
        <v>1590</v>
      </c>
      <c r="C915" s="38">
        <v>198000</v>
      </c>
      <c r="D915" s="43" t="s">
        <v>415</v>
      </c>
      <c r="E915" s="39" t="s">
        <v>412</v>
      </c>
      <c r="F915" s="39" t="s">
        <v>405</v>
      </c>
      <c r="H915" s="37">
        <f>C915-(Table1[[#This Row],[Harga]]*46%)</f>
        <v>106920</v>
      </c>
      <c r="I915" s="37">
        <f>Table1[[#This Row],[Disc]]-(Table1[[#This Row],[Disc]]*30%)</f>
        <v>74844</v>
      </c>
      <c r="J915" s="29">
        <f>Table1[[#This Row],[Hpp1]]</f>
        <v>74844</v>
      </c>
      <c r="K915" s="20" t="s">
        <v>1728</v>
      </c>
    </row>
    <row r="916" spans="1:11" ht="14.25" x14ac:dyDescent="0.2">
      <c r="A916" s="36" t="s">
        <v>1591</v>
      </c>
      <c r="B916" s="36" t="s">
        <v>1592</v>
      </c>
      <c r="C916" s="38">
        <v>219500</v>
      </c>
      <c r="D916" s="43" t="s">
        <v>415</v>
      </c>
      <c r="E916" s="43" t="s">
        <v>410</v>
      </c>
      <c r="F916" s="39" t="s">
        <v>406</v>
      </c>
      <c r="H916" s="37">
        <f>C916-(Table1[[#This Row],[Harga]]*46%)</f>
        <v>118530</v>
      </c>
      <c r="I916" s="37">
        <f>Table1[[#This Row],[Disc]]-(Table1[[#This Row],[Disc]]*30%)</f>
        <v>82971</v>
      </c>
      <c r="J916" s="29">
        <f>Table1[[#This Row],[Hpp1]]</f>
        <v>82971</v>
      </c>
      <c r="K916" s="20" t="s">
        <v>1728</v>
      </c>
    </row>
    <row r="917" spans="1:11" ht="14.25" x14ac:dyDescent="0.2">
      <c r="A917" s="36" t="s">
        <v>1593</v>
      </c>
      <c r="B917" s="36" t="s">
        <v>1594</v>
      </c>
      <c r="C917" s="38">
        <v>219500</v>
      </c>
      <c r="D917" s="43" t="s">
        <v>415</v>
      </c>
      <c r="E917" s="43" t="s">
        <v>410</v>
      </c>
      <c r="F917" s="39" t="s">
        <v>405</v>
      </c>
      <c r="H917" s="37">
        <f>C917-(Table1[[#This Row],[Harga]]*46%)</f>
        <v>118530</v>
      </c>
      <c r="I917" s="37">
        <f>Table1[[#This Row],[Disc]]-(Table1[[#This Row],[Disc]]*30%)</f>
        <v>82971</v>
      </c>
      <c r="J917" s="29">
        <f>Table1[[#This Row],[Hpp1]]</f>
        <v>82971</v>
      </c>
      <c r="K917" s="20" t="s">
        <v>1728</v>
      </c>
    </row>
    <row r="918" spans="1:11" ht="14.25" x14ac:dyDescent="0.2">
      <c r="A918" s="36" t="s">
        <v>677</v>
      </c>
      <c r="B918" s="36" t="s">
        <v>1595</v>
      </c>
      <c r="C918" s="38">
        <v>292000</v>
      </c>
      <c r="D918" s="43" t="s">
        <v>415</v>
      </c>
      <c r="E918" s="43" t="s">
        <v>410</v>
      </c>
      <c r="F918" s="39" t="s">
        <v>407</v>
      </c>
      <c r="H918" s="37">
        <f>C918-(Table1[[#This Row],[Harga]]*46%)</f>
        <v>157680</v>
      </c>
      <c r="I918" s="37">
        <f>Table1[[#This Row],[Disc]]-(Table1[[#This Row],[Disc]]*30%)</f>
        <v>110376</v>
      </c>
      <c r="J918" s="29">
        <f>Table1[[#This Row],[Hpp1]]</f>
        <v>110376</v>
      </c>
      <c r="K918" s="20" t="s">
        <v>1728</v>
      </c>
    </row>
    <row r="919" spans="1:11" ht="14.25" x14ac:dyDescent="0.2">
      <c r="A919" s="36" t="s">
        <v>679</v>
      </c>
      <c r="B919" s="36" t="s">
        <v>1596</v>
      </c>
      <c r="C919" s="38">
        <v>292000</v>
      </c>
      <c r="D919" s="43" t="s">
        <v>415</v>
      </c>
      <c r="E919" s="43" t="s">
        <v>410</v>
      </c>
      <c r="F919" s="39" t="s">
        <v>406</v>
      </c>
      <c r="H919" s="37">
        <f>C919-(Table1[[#This Row],[Harga]]*46%)</f>
        <v>157680</v>
      </c>
      <c r="I919" s="37">
        <f>Table1[[#This Row],[Disc]]-(Table1[[#This Row],[Disc]]*30%)</f>
        <v>110376</v>
      </c>
      <c r="J919" s="29">
        <f>Table1[[#This Row],[Hpp1]]</f>
        <v>110376</v>
      </c>
      <c r="K919" s="20" t="s">
        <v>1728</v>
      </c>
    </row>
    <row r="920" spans="1:11" ht="14.25" x14ac:dyDescent="0.2">
      <c r="A920" s="36" t="s">
        <v>681</v>
      </c>
      <c r="B920" s="36" t="s">
        <v>1597</v>
      </c>
      <c r="C920" s="38">
        <v>295000</v>
      </c>
      <c r="D920" s="43" t="s">
        <v>415</v>
      </c>
      <c r="E920" s="39" t="s">
        <v>412</v>
      </c>
      <c r="F920" s="39" t="s">
        <v>405</v>
      </c>
      <c r="H920" s="37">
        <f>C920-(Table1[[#This Row],[Harga]]*46%)</f>
        <v>159300</v>
      </c>
      <c r="I920" s="37">
        <f>Table1[[#This Row],[Disc]]-(Table1[[#This Row],[Disc]]*30%)</f>
        <v>111510</v>
      </c>
      <c r="J920" s="29">
        <f>Table1[[#This Row],[Hpp1]]</f>
        <v>111510</v>
      </c>
      <c r="K920" s="20" t="s">
        <v>1728</v>
      </c>
    </row>
    <row r="921" spans="1:11" ht="14.25" x14ac:dyDescent="0.2">
      <c r="A921" s="36" t="s">
        <v>683</v>
      </c>
      <c r="B921" s="36" t="s">
        <v>1598</v>
      </c>
      <c r="C921" s="38">
        <v>269000</v>
      </c>
      <c r="D921" s="43" t="s">
        <v>414</v>
      </c>
      <c r="E921" s="39" t="s">
        <v>412</v>
      </c>
      <c r="F921" s="39" t="s">
        <v>405</v>
      </c>
      <c r="H921" s="37">
        <f>C921-(Table1[[#This Row],[Harga]]*46%)</f>
        <v>145260</v>
      </c>
      <c r="I921" s="37">
        <f>Table1[[#This Row],[Disc]]-(Table1[[#This Row],[Disc]]*30%)</f>
        <v>101682</v>
      </c>
      <c r="J921" s="29">
        <f>Table1[[#This Row],[Hpp1]]</f>
        <v>101682</v>
      </c>
      <c r="K921" s="20" t="s">
        <v>1728</v>
      </c>
    </row>
    <row r="922" spans="1:11" ht="14.25" x14ac:dyDescent="0.2">
      <c r="A922" s="36" t="s">
        <v>685</v>
      </c>
      <c r="B922" s="36" t="s">
        <v>1599</v>
      </c>
      <c r="C922" s="38">
        <v>181000</v>
      </c>
      <c r="D922" s="43" t="s">
        <v>414</v>
      </c>
      <c r="E922" s="39" t="s">
        <v>412</v>
      </c>
      <c r="F922" s="39" t="s">
        <v>405</v>
      </c>
      <c r="H922" s="37">
        <f>C922-(Table1[[#This Row],[Harga]]*46%)</f>
        <v>97740</v>
      </c>
      <c r="I922" s="37">
        <f>Table1[[#This Row],[Disc]]-(Table1[[#This Row],[Disc]]*30%)</f>
        <v>68418</v>
      </c>
      <c r="J922" s="29">
        <f>Table1[[#This Row],[Hpp1]]</f>
        <v>68418</v>
      </c>
      <c r="K922" s="20" t="s">
        <v>1728</v>
      </c>
    </row>
    <row r="923" spans="1:11" ht="14.25" x14ac:dyDescent="0.2">
      <c r="A923" s="36" t="s">
        <v>687</v>
      </c>
      <c r="B923" s="36" t="s">
        <v>1600</v>
      </c>
      <c r="C923" s="38">
        <v>180000</v>
      </c>
      <c r="D923" s="43" t="s">
        <v>414</v>
      </c>
      <c r="E923" s="39" t="s">
        <v>412</v>
      </c>
      <c r="F923" s="39" t="s">
        <v>405</v>
      </c>
      <c r="H923" s="37">
        <f>C923-(Table1[[#This Row],[Harga]]*46%)</f>
        <v>97200</v>
      </c>
      <c r="I923" s="37">
        <f>Table1[[#This Row],[Disc]]-(Table1[[#This Row],[Disc]]*30%)</f>
        <v>68040</v>
      </c>
      <c r="J923" s="29">
        <f>Table1[[#This Row],[Hpp1]]</f>
        <v>68040</v>
      </c>
      <c r="K923" s="20" t="s">
        <v>1728</v>
      </c>
    </row>
    <row r="924" spans="1:11" ht="14.25" x14ac:dyDescent="0.2">
      <c r="A924" s="36" t="s">
        <v>689</v>
      </c>
      <c r="B924" s="36" t="s">
        <v>1601</v>
      </c>
      <c r="C924" s="38">
        <v>194900</v>
      </c>
      <c r="D924" s="43" t="s">
        <v>414</v>
      </c>
      <c r="E924" s="43" t="s">
        <v>410</v>
      </c>
      <c r="F924" s="39" t="s">
        <v>405</v>
      </c>
      <c r="H924" s="37">
        <f>C924-(Table1[[#This Row],[Harga]]*46%)</f>
        <v>105246</v>
      </c>
      <c r="I924" s="37">
        <f>Table1[[#This Row],[Disc]]-(Table1[[#This Row],[Disc]]*30%)</f>
        <v>73672.2</v>
      </c>
      <c r="J924" s="29">
        <f>Table1[[#This Row],[Hpp1]]</f>
        <v>73672.2</v>
      </c>
      <c r="K924" s="20" t="s">
        <v>1728</v>
      </c>
    </row>
    <row r="925" spans="1:11" ht="14.25" x14ac:dyDescent="0.2">
      <c r="A925" s="36" t="s">
        <v>691</v>
      </c>
      <c r="B925" s="36" t="s">
        <v>1602</v>
      </c>
      <c r="C925" s="38">
        <v>180000</v>
      </c>
      <c r="D925" s="43" t="s">
        <v>414</v>
      </c>
      <c r="E925" s="43" t="s">
        <v>410</v>
      </c>
      <c r="F925" s="39" t="s">
        <v>405</v>
      </c>
      <c r="H925" s="37">
        <f>C925-(Table1[[#This Row],[Harga]]*46%)</f>
        <v>97200</v>
      </c>
      <c r="I925" s="37">
        <f>Table1[[#This Row],[Disc]]-(Table1[[#This Row],[Disc]]*30%)</f>
        <v>68040</v>
      </c>
      <c r="J925" s="29">
        <f>Table1[[#This Row],[Hpp1]]</f>
        <v>68040</v>
      </c>
      <c r="K925" s="20" t="s">
        <v>1728</v>
      </c>
    </row>
    <row r="926" spans="1:11" ht="14.25" x14ac:dyDescent="0.2">
      <c r="A926" s="36" t="s">
        <v>693</v>
      </c>
      <c r="B926" s="36" t="s">
        <v>1603</v>
      </c>
      <c r="C926" s="38">
        <v>107000</v>
      </c>
      <c r="D926" s="39" t="s">
        <v>1396</v>
      </c>
      <c r="E926" s="39" t="s">
        <v>1345</v>
      </c>
      <c r="F926" s="39" t="s">
        <v>405</v>
      </c>
      <c r="H926" s="37">
        <f>C926-(Table1[[#This Row],[Harga]]*46%)</f>
        <v>57780</v>
      </c>
      <c r="I926" s="37">
        <f>Table1[[#This Row],[Disc]]-(Table1[[#This Row],[Disc]]*30%)</f>
        <v>40446</v>
      </c>
      <c r="J926" s="29">
        <f>Table1[[#This Row],[Hpp1]]</f>
        <v>40446</v>
      </c>
      <c r="K926" s="20" t="s">
        <v>1728</v>
      </c>
    </row>
    <row r="927" spans="1:11" ht="14.25" x14ac:dyDescent="0.2">
      <c r="A927" s="36" t="s">
        <v>695</v>
      </c>
      <c r="B927" s="36" t="s">
        <v>1604</v>
      </c>
      <c r="C927" s="38">
        <v>107000</v>
      </c>
      <c r="D927" s="39" t="s">
        <v>1396</v>
      </c>
      <c r="E927" s="39" t="s">
        <v>1345</v>
      </c>
      <c r="F927" s="39" t="s">
        <v>405</v>
      </c>
      <c r="H927" s="37">
        <f>C927-(Table1[[#This Row],[Harga]]*46%)</f>
        <v>57780</v>
      </c>
      <c r="I927" s="37">
        <f>Table1[[#This Row],[Disc]]-(Table1[[#This Row],[Disc]]*30%)</f>
        <v>40446</v>
      </c>
      <c r="J927" s="29">
        <f>Table1[[#This Row],[Hpp1]]</f>
        <v>40446</v>
      </c>
      <c r="K927" s="20" t="s">
        <v>1728</v>
      </c>
    </row>
    <row r="928" spans="1:11" ht="14.25" x14ac:dyDescent="0.2">
      <c r="A928" s="36" t="s">
        <v>696</v>
      </c>
      <c r="B928" s="36" t="s">
        <v>1605</v>
      </c>
      <c r="C928" s="38">
        <v>107000</v>
      </c>
      <c r="D928" s="39" t="s">
        <v>1396</v>
      </c>
      <c r="E928" s="39" t="s">
        <v>1345</v>
      </c>
      <c r="F928" s="39" t="s">
        <v>405</v>
      </c>
      <c r="H928" s="37">
        <f>C928-(Table1[[#This Row],[Harga]]*46%)</f>
        <v>57780</v>
      </c>
      <c r="I928" s="37">
        <f>Table1[[#This Row],[Disc]]-(Table1[[#This Row],[Disc]]*30%)</f>
        <v>40446</v>
      </c>
      <c r="J928" s="29">
        <f>Table1[[#This Row],[Hpp1]]</f>
        <v>40446</v>
      </c>
      <c r="K928" s="20" t="s">
        <v>1728</v>
      </c>
    </row>
    <row r="929" spans="1:11" ht="14.25" x14ac:dyDescent="0.2">
      <c r="A929" s="36" t="s">
        <v>698</v>
      </c>
      <c r="B929" s="36" t="s">
        <v>1606</v>
      </c>
      <c r="C929" s="38">
        <v>105500</v>
      </c>
      <c r="D929" s="39" t="s">
        <v>1396</v>
      </c>
      <c r="E929" s="39" t="s">
        <v>1345</v>
      </c>
      <c r="F929" s="39" t="s">
        <v>405</v>
      </c>
      <c r="H929" s="37">
        <f>C929-(Table1[[#This Row],[Harga]]*46%)</f>
        <v>56970</v>
      </c>
      <c r="I929" s="37">
        <f>Table1[[#This Row],[Disc]]-(Table1[[#This Row],[Disc]]*30%)</f>
        <v>39879</v>
      </c>
      <c r="J929" s="29">
        <f>Table1[[#This Row],[Hpp1]]</f>
        <v>39879</v>
      </c>
      <c r="K929" s="20" t="s">
        <v>1728</v>
      </c>
    </row>
    <row r="930" spans="1:11" ht="14.25" x14ac:dyDescent="0.2">
      <c r="A930" s="36" t="s">
        <v>700</v>
      </c>
      <c r="B930" s="36" t="s">
        <v>1607</v>
      </c>
      <c r="C930" s="38">
        <v>107000</v>
      </c>
      <c r="D930" s="39" t="s">
        <v>1396</v>
      </c>
      <c r="E930" s="39" t="s">
        <v>1345</v>
      </c>
      <c r="F930" s="39" t="s">
        <v>405</v>
      </c>
      <c r="H930" s="37">
        <f>C930-(Table1[[#This Row],[Harga]]*46%)</f>
        <v>57780</v>
      </c>
      <c r="I930" s="37">
        <f>Table1[[#This Row],[Disc]]-(Table1[[#This Row],[Disc]]*30%)</f>
        <v>40446</v>
      </c>
      <c r="J930" s="29">
        <f>Table1[[#This Row],[Hpp1]]</f>
        <v>40446</v>
      </c>
      <c r="K930" s="20" t="s">
        <v>1728</v>
      </c>
    </row>
    <row r="931" spans="1:11" ht="14.25" x14ac:dyDescent="0.2">
      <c r="A931" s="36" t="s">
        <v>702</v>
      </c>
      <c r="B931" s="36" t="s">
        <v>1608</v>
      </c>
      <c r="C931" s="38">
        <v>135000</v>
      </c>
      <c r="D931" s="39" t="s">
        <v>1396</v>
      </c>
      <c r="E931" s="39" t="s">
        <v>1345</v>
      </c>
      <c r="F931" s="39" t="s">
        <v>405</v>
      </c>
      <c r="H931" s="37">
        <f>C931-(Table1[[#This Row],[Harga]]*46%)</f>
        <v>72900</v>
      </c>
      <c r="I931" s="37">
        <f>Table1[[#This Row],[Disc]]-(Table1[[#This Row],[Disc]]*30%)</f>
        <v>51030</v>
      </c>
      <c r="J931" s="29">
        <f>Table1[[#This Row],[Hpp1]]</f>
        <v>51030</v>
      </c>
      <c r="K931" s="20" t="s">
        <v>1728</v>
      </c>
    </row>
    <row r="932" spans="1:11" ht="14.25" x14ac:dyDescent="0.2">
      <c r="A932" s="36" t="s">
        <v>704</v>
      </c>
      <c r="B932" s="36" t="s">
        <v>1609</v>
      </c>
      <c r="C932" s="38">
        <v>125000</v>
      </c>
      <c r="D932" s="39" t="s">
        <v>1396</v>
      </c>
      <c r="E932" s="39" t="s">
        <v>1345</v>
      </c>
      <c r="F932" s="39" t="s">
        <v>405</v>
      </c>
      <c r="H932" s="37">
        <f>C932-(Table1[[#This Row],[Harga]]*46%)</f>
        <v>67500</v>
      </c>
      <c r="I932" s="37">
        <f>Table1[[#This Row],[Disc]]-(Table1[[#This Row],[Disc]]*30%)</f>
        <v>47250</v>
      </c>
      <c r="J932" s="29">
        <f>Table1[[#This Row],[Hpp1]]</f>
        <v>47250</v>
      </c>
      <c r="K932" s="20" t="s">
        <v>1728</v>
      </c>
    </row>
    <row r="933" spans="1:11" ht="14.25" x14ac:dyDescent="0.2">
      <c r="A933" s="36" t="s">
        <v>706</v>
      </c>
      <c r="B933" s="36" t="s">
        <v>1610</v>
      </c>
      <c r="C933" s="38">
        <v>143500</v>
      </c>
      <c r="D933" s="39" t="s">
        <v>1396</v>
      </c>
      <c r="E933" s="39" t="s">
        <v>1345</v>
      </c>
      <c r="F933" s="39" t="s">
        <v>405</v>
      </c>
      <c r="H933" s="37">
        <f>C933-(Table1[[#This Row],[Harga]]*46%)</f>
        <v>77490</v>
      </c>
      <c r="I933" s="37">
        <f>Table1[[#This Row],[Disc]]-(Table1[[#This Row],[Disc]]*30%)</f>
        <v>54243</v>
      </c>
      <c r="J933" s="29">
        <f>Table1[[#This Row],[Hpp1]]</f>
        <v>54243</v>
      </c>
      <c r="K933" s="20" t="s">
        <v>1728</v>
      </c>
    </row>
    <row r="934" spans="1:11" ht="14.25" x14ac:dyDescent="0.2">
      <c r="A934" s="36" t="s">
        <v>708</v>
      </c>
      <c r="B934" s="36" t="s">
        <v>1611</v>
      </c>
      <c r="C934" s="38">
        <v>145000</v>
      </c>
      <c r="D934" s="39" t="s">
        <v>1396</v>
      </c>
      <c r="E934" s="39" t="s">
        <v>1345</v>
      </c>
      <c r="F934" s="39" t="s">
        <v>405</v>
      </c>
      <c r="H934" s="37">
        <f>C934-(Table1[[#This Row],[Harga]]*46%)</f>
        <v>78300</v>
      </c>
      <c r="I934" s="37">
        <f>Table1[[#This Row],[Disc]]-(Table1[[#This Row],[Disc]]*30%)</f>
        <v>54810</v>
      </c>
      <c r="J934" s="29">
        <f>Table1[[#This Row],[Hpp1]]</f>
        <v>54810</v>
      </c>
      <c r="K934" s="20" t="s">
        <v>1728</v>
      </c>
    </row>
    <row r="935" spans="1:11" ht="14.25" x14ac:dyDescent="0.2">
      <c r="A935" s="36" t="s">
        <v>710</v>
      </c>
      <c r="B935" s="36" t="s">
        <v>1612</v>
      </c>
      <c r="C935" s="38">
        <v>83000</v>
      </c>
      <c r="D935" s="39" t="s">
        <v>1396</v>
      </c>
      <c r="E935" s="39" t="s">
        <v>1345</v>
      </c>
      <c r="F935" s="39" t="s">
        <v>405</v>
      </c>
      <c r="H935" s="37">
        <f>C935-(Table1[[#This Row],[Harga]]*46%)</f>
        <v>44820</v>
      </c>
      <c r="I935" s="37">
        <f>Table1[[#This Row],[Disc]]-(Table1[[#This Row],[Disc]]*30%)</f>
        <v>31374</v>
      </c>
      <c r="J935" s="29">
        <f>Table1[[#This Row],[Hpp1]]</f>
        <v>31374</v>
      </c>
      <c r="K935" s="20" t="s">
        <v>1728</v>
      </c>
    </row>
    <row r="936" spans="1:11" ht="14.25" x14ac:dyDescent="0.2">
      <c r="A936" s="36" t="s">
        <v>712</v>
      </c>
      <c r="B936" s="36" t="s">
        <v>1613</v>
      </c>
      <c r="C936" s="38">
        <v>104000</v>
      </c>
      <c r="D936" s="39" t="s">
        <v>1396</v>
      </c>
      <c r="E936" s="39" t="s">
        <v>1345</v>
      </c>
      <c r="F936" s="39" t="s">
        <v>405</v>
      </c>
      <c r="H936" s="37">
        <f>C936-(Table1[[#This Row],[Harga]]*46%)</f>
        <v>56160</v>
      </c>
      <c r="I936" s="37">
        <f>Table1[[#This Row],[Disc]]-(Table1[[#This Row],[Disc]]*30%)</f>
        <v>39312</v>
      </c>
      <c r="J936" s="29">
        <f>Table1[[#This Row],[Hpp1]]</f>
        <v>39312</v>
      </c>
      <c r="K936" s="20" t="s">
        <v>1728</v>
      </c>
    </row>
    <row r="937" spans="1:11" ht="14.25" x14ac:dyDescent="0.2">
      <c r="A937" s="36" t="s">
        <v>714</v>
      </c>
      <c r="B937" s="36" t="s">
        <v>1614</v>
      </c>
      <c r="C937" s="38">
        <v>143000</v>
      </c>
      <c r="D937" s="39" t="s">
        <v>1395</v>
      </c>
      <c r="E937" s="39" t="s">
        <v>1345</v>
      </c>
      <c r="F937" s="39" t="s">
        <v>405</v>
      </c>
      <c r="H937" s="37">
        <f>C937-(Table1[[#This Row],[Harga]]*46%)</f>
        <v>77220</v>
      </c>
      <c r="I937" s="37">
        <f>Table1[[#This Row],[Disc]]-(Table1[[#This Row],[Disc]]*30%)</f>
        <v>54054</v>
      </c>
      <c r="J937" s="29">
        <f>Table1[[#This Row],[Hpp1]]</f>
        <v>54054</v>
      </c>
      <c r="K937" s="20" t="s">
        <v>1728</v>
      </c>
    </row>
    <row r="938" spans="1:11" ht="14.25" x14ac:dyDescent="0.2">
      <c r="A938" s="36" t="s">
        <v>716</v>
      </c>
      <c r="B938" s="36" t="s">
        <v>1615</v>
      </c>
      <c r="C938" s="38">
        <v>144000</v>
      </c>
      <c r="D938" s="39" t="s">
        <v>1395</v>
      </c>
      <c r="E938" s="39" t="s">
        <v>1345</v>
      </c>
      <c r="F938" s="39" t="s">
        <v>405</v>
      </c>
      <c r="H938" s="37">
        <f>C938-(Table1[[#This Row],[Harga]]*46%)</f>
        <v>77760</v>
      </c>
      <c r="I938" s="37">
        <f>Table1[[#This Row],[Disc]]-(Table1[[#This Row],[Disc]]*30%)</f>
        <v>54432</v>
      </c>
      <c r="J938" s="29">
        <f>Table1[[#This Row],[Hpp1]]</f>
        <v>54432</v>
      </c>
      <c r="K938" s="20" t="s">
        <v>1728</v>
      </c>
    </row>
    <row r="939" spans="1:11" ht="14.25" x14ac:dyDescent="0.2">
      <c r="A939" s="36" t="s">
        <v>718</v>
      </c>
      <c r="B939" s="36" t="s">
        <v>1616</v>
      </c>
      <c r="C939" s="38">
        <v>129500</v>
      </c>
      <c r="D939" s="39" t="s">
        <v>1396</v>
      </c>
      <c r="E939" s="39" t="s">
        <v>1345</v>
      </c>
      <c r="F939" s="39" t="s">
        <v>405</v>
      </c>
      <c r="H939" s="37">
        <f>C939-(Table1[[#This Row],[Harga]]*46%)</f>
        <v>69930</v>
      </c>
      <c r="I939" s="37">
        <f>Table1[[#This Row],[Disc]]-(Table1[[#This Row],[Disc]]*30%)</f>
        <v>48951</v>
      </c>
      <c r="J939" s="29">
        <f>Table1[[#This Row],[Hpp1]]</f>
        <v>48951</v>
      </c>
      <c r="K939" s="20" t="s">
        <v>1728</v>
      </c>
    </row>
    <row r="940" spans="1:11" ht="14.25" x14ac:dyDescent="0.2">
      <c r="A940" s="36" t="s">
        <v>720</v>
      </c>
      <c r="B940" s="36" t="s">
        <v>1617</v>
      </c>
      <c r="C940" s="38">
        <v>143000</v>
      </c>
      <c r="D940" s="39" t="s">
        <v>1396</v>
      </c>
      <c r="E940" s="39" t="s">
        <v>1345</v>
      </c>
      <c r="F940" s="39" t="s">
        <v>405</v>
      </c>
      <c r="H940" s="37">
        <f>C940-(Table1[[#This Row],[Harga]]*46%)</f>
        <v>77220</v>
      </c>
      <c r="I940" s="37">
        <f>Table1[[#This Row],[Disc]]-(Table1[[#This Row],[Disc]]*30%)</f>
        <v>54054</v>
      </c>
      <c r="J940" s="29">
        <f>Table1[[#This Row],[Hpp1]]</f>
        <v>54054</v>
      </c>
      <c r="K940" s="20" t="s">
        <v>1728</v>
      </c>
    </row>
    <row r="941" spans="1:11" ht="14.25" x14ac:dyDescent="0.2">
      <c r="A941" s="36" t="s">
        <v>722</v>
      </c>
      <c r="B941" s="36" t="s">
        <v>1618</v>
      </c>
      <c r="C941" s="38">
        <v>119000</v>
      </c>
      <c r="D941" s="39" t="s">
        <v>1395</v>
      </c>
      <c r="E941" s="39" t="s">
        <v>1345</v>
      </c>
      <c r="F941" s="39" t="s">
        <v>406</v>
      </c>
      <c r="H941" s="37">
        <f>C941-(Table1[[#This Row],[Harga]]*46%)</f>
        <v>64260</v>
      </c>
      <c r="I941" s="37">
        <f>Table1[[#This Row],[Disc]]-(Table1[[#This Row],[Disc]]*30%)</f>
        <v>44982</v>
      </c>
      <c r="J941" s="29">
        <f>Table1[[#This Row],[Hpp1]]</f>
        <v>44982</v>
      </c>
      <c r="K941" s="20" t="s">
        <v>1728</v>
      </c>
    </row>
    <row r="942" spans="1:11" ht="14.25" x14ac:dyDescent="0.2">
      <c r="A942" s="36" t="s">
        <v>724</v>
      </c>
      <c r="B942" s="36" t="s">
        <v>1619</v>
      </c>
      <c r="C942" s="38">
        <v>97000</v>
      </c>
      <c r="D942" s="39" t="s">
        <v>1396</v>
      </c>
      <c r="E942" s="39" t="s">
        <v>1345</v>
      </c>
      <c r="F942" s="39" t="s">
        <v>406</v>
      </c>
      <c r="H942" s="37">
        <f>C942-(Table1[[#This Row],[Harga]]*46%)</f>
        <v>52380</v>
      </c>
      <c r="I942" s="37">
        <f>Table1[[#This Row],[Disc]]-(Table1[[#This Row],[Disc]]*30%)</f>
        <v>36666</v>
      </c>
      <c r="J942" s="29">
        <f>Table1[[#This Row],[Hpp1]]</f>
        <v>36666</v>
      </c>
      <c r="K942" s="20" t="s">
        <v>1728</v>
      </c>
    </row>
    <row r="943" spans="1:11" ht="14.25" x14ac:dyDescent="0.2">
      <c r="A943" s="36" t="s">
        <v>726</v>
      </c>
      <c r="B943" s="36" t="s">
        <v>1620</v>
      </c>
      <c r="C943" s="38">
        <v>119900</v>
      </c>
      <c r="D943" s="43" t="s">
        <v>1730</v>
      </c>
      <c r="E943" s="39" t="s">
        <v>1345</v>
      </c>
      <c r="F943" s="39" t="s">
        <v>406</v>
      </c>
      <c r="H943" s="37">
        <f>C943-(Table1[[#This Row],[Harga]]*46%)</f>
        <v>64746</v>
      </c>
      <c r="I943" s="37">
        <f>Table1[[#This Row],[Disc]]-(Table1[[#This Row],[Disc]]*30%)</f>
        <v>45322.2</v>
      </c>
      <c r="J943" s="29">
        <f>Table1[[#This Row],[Hpp1]]</f>
        <v>45322.2</v>
      </c>
      <c r="K943" s="20" t="s">
        <v>1728</v>
      </c>
    </row>
    <row r="944" spans="1:11" ht="14.25" x14ac:dyDescent="0.2">
      <c r="A944" s="36" t="s">
        <v>728</v>
      </c>
      <c r="B944" s="36" t="s">
        <v>1621</v>
      </c>
      <c r="C944" s="38">
        <v>115000</v>
      </c>
      <c r="D944" s="43" t="s">
        <v>1730</v>
      </c>
      <c r="E944" s="39" t="s">
        <v>1345</v>
      </c>
      <c r="F944" s="39" t="s">
        <v>406</v>
      </c>
      <c r="H944" s="37">
        <f>C944-(Table1[[#This Row],[Harga]]*46%)</f>
        <v>62100</v>
      </c>
      <c r="I944" s="37">
        <f>Table1[[#This Row],[Disc]]-(Table1[[#This Row],[Disc]]*30%)</f>
        <v>43470</v>
      </c>
      <c r="J944" s="29">
        <f>Table1[[#This Row],[Hpp1]]</f>
        <v>43470</v>
      </c>
      <c r="K944" s="20" t="s">
        <v>1728</v>
      </c>
    </row>
    <row r="945" spans="1:11" ht="14.25" x14ac:dyDescent="0.2">
      <c r="A945" s="36" t="s">
        <v>730</v>
      </c>
      <c r="B945" s="36" t="s">
        <v>1622</v>
      </c>
      <c r="C945" s="38">
        <v>139000</v>
      </c>
      <c r="D945" s="39" t="s">
        <v>440</v>
      </c>
      <c r="E945" s="39" t="s">
        <v>1345</v>
      </c>
      <c r="F945" s="39" t="s">
        <v>406</v>
      </c>
      <c r="H945" s="37">
        <f>C945-(Table1[[#This Row],[Harga]]*46%)</f>
        <v>75060</v>
      </c>
      <c r="I945" s="37">
        <f>Table1[[#This Row],[Disc]]-(Table1[[#This Row],[Disc]]*30%)</f>
        <v>52542</v>
      </c>
      <c r="J945" s="29">
        <f>Table1[[#This Row],[Hpp1]]</f>
        <v>52542</v>
      </c>
      <c r="K945" s="20" t="s">
        <v>1728</v>
      </c>
    </row>
    <row r="946" spans="1:11" ht="14.25" x14ac:dyDescent="0.2">
      <c r="A946" s="36" t="s">
        <v>732</v>
      </c>
      <c r="B946" s="36" t="s">
        <v>1623</v>
      </c>
      <c r="C946" s="38">
        <v>121000</v>
      </c>
      <c r="D946" s="39" t="s">
        <v>438</v>
      </c>
      <c r="E946" s="39" t="s">
        <v>1345</v>
      </c>
      <c r="F946" s="39" t="s">
        <v>406</v>
      </c>
      <c r="H946" s="37">
        <f>C946-(Table1[[#This Row],[Harga]]*46%)</f>
        <v>65340</v>
      </c>
      <c r="I946" s="37">
        <f>Table1[[#This Row],[Disc]]-(Table1[[#This Row],[Disc]]*30%)</f>
        <v>45738</v>
      </c>
      <c r="J946" s="29">
        <f>Table1[[#This Row],[Hpp1]]</f>
        <v>45738</v>
      </c>
      <c r="K946" s="20" t="s">
        <v>1728</v>
      </c>
    </row>
    <row r="947" spans="1:11" ht="14.25" x14ac:dyDescent="0.2">
      <c r="A947" s="36" t="s">
        <v>734</v>
      </c>
      <c r="B947" s="36" t="s">
        <v>1624</v>
      </c>
      <c r="C947" s="38">
        <v>141000</v>
      </c>
      <c r="D947" s="43" t="s">
        <v>446</v>
      </c>
      <c r="E947" s="43" t="s">
        <v>436</v>
      </c>
      <c r="F947" s="39" t="s">
        <v>406</v>
      </c>
      <c r="H947" s="37">
        <f>C947-(Table1[[#This Row],[Harga]]*46%)</f>
        <v>76140</v>
      </c>
      <c r="I947" s="37">
        <f>Table1[[#This Row],[Disc]]-(Table1[[#This Row],[Disc]]*30%)</f>
        <v>53298</v>
      </c>
      <c r="J947" s="29">
        <f>Table1[[#This Row],[Hpp1]]</f>
        <v>53298</v>
      </c>
      <c r="K947" s="20" t="s">
        <v>1728</v>
      </c>
    </row>
    <row r="948" spans="1:11" ht="14.25" x14ac:dyDescent="0.2">
      <c r="A948" s="36" t="s">
        <v>736</v>
      </c>
      <c r="B948" s="36" t="s">
        <v>1625</v>
      </c>
      <c r="C948" s="38">
        <v>99000</v>
      </c>
      <c r="D948" s="39" t="s">
        <v>440</v>
      </c>
      <c r="E948" s="39" t="s">
        <v>1345</v>
      </c>
      <c r="F948" s="39" t="s">
        <v>406</v>
      </c>
      <c r="H948" s="37">
        <f>C948-(Table1[[#This Row],[Harga]]*46%)</f>
        <v>53460</v>
      </c>
      <c r="I948" s="37">
        <f>Table1[[#This Row],[Disc]]-(Table1[[#This Row],[Disc]]*30%)</f>
        <v>37422</v>
      </c>
      <c r="J948" s="29">
        <f>Table1[[#This Row],[Hpp1]]</f>
        <v>37422</v>
      </c>
      <c r="K948" s="20" t="s">
        <v>1728</v>
      </c>
    </row>
    <row r="949" spans="1:11" ht="14.25" x14ac:dyDescent="0.2">
      <c r="A949" s="36" t="s">
        <v>738</v>
      </c>
      <c r="B949" s="36" t="s">
        <v>1626</v>
      </c>
      <c r="C949" s="38">
        <v>93000</v>
      </c>
      <c r="D949" s="39" t="s">
        <v>440</v>
      </c>
      <c r="E949" s="39" t="s">
        <v>1345</v>
      </c>
      <c r="F949" s="39" t="s">
        <v>406</v>
      </c>
      <c r="H949" s="37">
        <f>C949-(Table1[[#This Row],[Harga]]*46%)</f>
        <v>50220</v>
      </c>
      <c r="I949" s="37">
        <f>Table1[[#This Row],[Disc]]-(Table1[[#This Row],[Disc]]*30%)</f>
        <v>35154</v>
      </c>
      <c r="J949" s="29">
        <f>Table1[[#This Row],[Hpp1]]</f>
        <v>35154</v>
      </c>
      <c r="K949" s="20" t="s">
        <v>1728</v>
      </c>
    </row>
    <row r="950" spans="1:11" ht="14.25" x14ac:dyDescent="0.2">
      <c r="A950" s="36" t="s">
        <v>740</v>
      </c>
      <c r="B950" s="36" t="s">
        <v>1627</v>
      </c>
      <c r="C950" s="38">
        <v>99900</v>
      </c>
      <c r="D950" s="39" t="s">
        <v>438</v>
      </c>
      <c r="E950" s="39" t="s">
        <v>1345</v>
      </c>
      <c r="F950" s="39" t="s">
        <v>406</v>
      </c>
      <c r="H950" s="37">
        <f>C950-(Table1[[#This Row],[Harga]]*46%)</f>
        <v>53946</v>
      </c>
      <c r="I950" s="37">
        <f>Table1[[#This Row],[Disc]]-(Table1[[#This Row],[Disc]]*30%)</f>
        <v>37762.199999999997</v>
      </c>
      <c r="J950" s="29">
        <f>Table1[[#This Row],[Hpp1]]</f>
        <v>37762.199999999997</v>
      </c>
      <c r="K950" s="20" t="s">
        <v>1728</v>
      </c>
    </row>
    <row r="951" spans="1:11" ht="14.25" x14ac:dyDescent="0.2">
      <c r="A951" s="36" t="s">
        <v>742</v>
      </c>
      <c r="B951" s="36" t="s">
        <v>1628</v>
      </c>
      <c r="C951" s="38">
        <v>103000</v>
      </c>
      <c r="D951" s="39" t="s">
        <v>440</v>
      </c>
      <c r="E951" s="39" t="s">
        <v>1345</v>
      </c>
      <c r="F951" s="39" t="s">
        <v>406</v>
      </c>
      <c r="H951" s="37">
        <f>C951-(Table1[[#This Row],[Harga]]*46%)</f>
        <v>55620</v>
      </c>
      <c r="I951" s="37">
        <f>Table1[[#This Row],[Disc]]-(Table1[[#This Row],[Disc]]*30%)</f>
        <v>38934</v>
      </c>
      <c r="J951" s="29">
        <f>Table1[[#This Row],[Hpp1]]</f>
        <v>38934</v>
      </c>
      <c r="K951" s="20" t="s">
        <v>1728</v>
      </c>
    </row>
    <row r="952" spans="1:11" ht="14.25" x14ac:dyDescent="0.2">
      <c r="A952" s="36" t="s">
        <v>744</v>
      </c>
      <c r="B952" s="36" t="s">
        <v>1629</v>
      </c>
      <c r="C952" s="38">
        <v>104000</v>
      </c>
      <c r="D952" s="39" t="s">
        <v>440</v>
      </c>
      <c r="E952" s="39" t="s">
        <v>1345</v>
      </c>
      <c r="F952" s="39" t="s">
        <v>406</v>
      </c>
      <c r="H952" s="37">
        <f>C952-(Table1[[#This Row],[Harga]]*46%)</f>
        <v>56160</v>
      </c>
      <c r="I952" s="37">
        <f>Table1[[#This Row],[Disc]]-(Table1[[#This Row],[Disc]]*30%)</f>
        <v>39312</v>
      </c>
      <c r="J952" s="29">
        <f>Table1[[#This Row],[Hpp1]]</f>
        <v>39312</v>
      </c>
      <c r="K952" s="20" t="s">
        <v>1728</v>
      </c>
    </row>
    <row r="953" spans="1:11" ht="14.25" x14ac:dyDescent="0.2">
      <c r="A953" s="36" t="s">
        <v>746</v>
      </c>
      <c r="B953" s="36" t="s">
        <v>1630</v>
      </c>
      <c r="C953" s="38">
        <v>87500</v>
      </c>
      <c r="D953" s="39" t="s">
        <v>438</v>
      </c>
      <c r="E953" s="39" t="s">
        <v>1345</v>
      </c>
      <c r="F953" s="39" t="s">
        <v>406</v>
      </c>
      <c r="H953" s="37">
        <f>C953-(Table1[[#This Row],[Harga]]*46%)</f>
        <v>47250</v>
      </c>
      <c r="I953" s="37">
        <f>Table1[[#This Row],[Disc]]-(Table1[[#This Row],[Disc]]*30%)</f>
        <v>33075</v>
      </c>
      <c r="J953" s="29">
        <f>Table1[[#This Row],[Hpp1]]</f>
        <v>33075</v>
      </c>
      <c r="K953" s="20" t="s">
        <v>1728</v>
      </c>
    </row>
    <row r="954" spans="1:11" ht="14.25" x14ac:dyDescent="0.2">
      <c r="A954" s="36" t="s">
        <v>748</v>
      </c>
      <c r="B954" s="36" t="s">
        <v>1631</v>
      </c>
      <c r="C954" s="38">
        <v>137000</v>
      </c>
      <c r="D954" s="39" t="s">
        <v>438</v>
      </c>
      <c r="E954" s="43" t="s">
        <v>436</v>
      </c>
      <c r="F954" s="39" t="s">
        <v>406</v>
      </c>
      <c r="H954" s="37">
        <f>C954-(Table1[[#This Row],[Harga]]*46%)</f>
        <v>73980</v>
      </c>
      <c r="I954" s="37">
        <f>Table1[[#This Row],[Disc]]-(Table1[[#This Row],[Disc]]*30%)</f>
        <v>51786</v>
      </c>
      <c r="J954" s="29">
        <f>Table1[[#This Row],[Hpp1]]</f>
        <v>51786</v>
      </c>
      <c r="K954" s="20" t="s">
        <v>1728</v>
      </c>
    </row>
    <row r="955" spans="1:11" ht="14.25" x14ac:dyDescent="0.2">
      <c r="A955" s="36" t="s">
        <v>750</v>
      </c>
      <c r="B955" s="36" t="s">
        <v>1632</v>
      </c>
      <c r="C955" s="38">
        <v>169000</v>
      </c>
      <c r="D955" s="39" t="s">
        <v>438</v>
      </c>
      <c r="E955" s="39" t="s">
        <v>448</v>
      </c>
      <c r="F955" s="39" t="s">
        <v>406</v>
      </c>
      <c r="H955" s="37">
        <f>C955-(Table1[[#This Row],[Harga]]*46%)</f>
        <v>91260</v>
      </c>
      <c r="I955" s="37">
        <f>Table1[[#This Row],[Disc]]-(Table1[[#This Row],[Disc]]*30%)</f>
        <v>63882</v>
      </c>
      <c r="J955" s="29">
        <f>Table1[[#This Row],[Hpp1]]</f>
        <v>63882</v>
      </c>
      <c r="K955" s="20" t="s">
        <v>1728</v>
      </c>
    </row>
    <row r="956" spans="1:11" ht="14.25" x14ac:dyDescent="0.2">
      <c r="A956" s="36" t="s">
        <v>752</v>
      </c>
      <c r="B956" s="36" t="s">
        <v>1633</v>
      </c>
      <c r="C956" s="38">
        <v>106000</v>
      </c>
      <c r="D956" s="39" t="s">
        <v>438</v>
      </c>
      <c r="E956" s="39" t="s">
        <v>1345</v>
      </c>
      <c r="F956" s="39" t="s">
        <v>406</v>
      </c>
      <c r="H956" s="37">
        <f>C956-(Table1[[#This Row],[Harga]]*46%)</f>
        <v>57240</v>
      </c>
      <c r="I956" s="37">
        <f>Table1[[#This Row],[Disc]]-(Table1[[#This Row],[Disc]]*30%)</f>
        <v>40068</v>
      </c>
      <c r="J956" s="29">
        <f>Table1[[#This Row],[Hpp1]]</f>
        <v>40068</v>
      </c>
      <c r="K956" s="20" t="s">
        <v>1728</v>
      </c>
    </row>
    <row r="957" spans="1:11" ht="14.25" x14ac:dyDescent="0.2">
      <c r="A957" s="36" t="s">
        <v>754</v>
      </c>
      <c r="B957" s="36" t="s">
        <v>1634</v>
      </c>
      <c r="C957" s="38">
        <v>106000</v>
      </c>
      <c r="D957" s="39" t="s">
        <v>438</v>
      </c>
      <c r="E957" s="39" t="s">
        <v>1345</v>
      </c>
      <c r="F957" s="39" t="s">
        <v>406</v>
      </c>
      <c r="H957" s="37">
        <f>C957-(Table1[[#This Row],[Harga]]*46%)</f>
        <v>57240</v>
      </c>
      <c r="I957" s="37">
        <f>Table1[[#This Row],[Disc]]-(Table1[[#This Row],[Disc]]*30%)</f>
        <v>40068</v>
      </c>
      <c r="J957" s="29">
        <f>Table1[[#This Row],[Hpp1]]</f>
        <v>40068</v>
      </c>
      <c r="K957" s="20" t="s">
        <v>1728</v>
      </c>
    </row>
    <row r="958" spans="1:11" ht="14.25" x14ac:dyDescent="0.2">
      <c r="A958" s="36" t="s">
        <v>756</v>
      </c>
      <c r="B958" s="36" t="s">
        <v>1635</v>
      </c>
      <c r="C958" s="38">
        <v>106000</v>
      </c>
      <c r="D958" s="39" t="s">
        <v>438</v>
      </c>
      <c r="E958" s="39" t="s">
        <v>1345</v>
      </c>
      <c r="F958" s="39" t="s">
        <v>406</v>
      </c>
      <c r="H958" s="37">
        <f>C958-(Table1[[#This Row],[Harga]]*46%)</f>
        <v>57240</v>
      </c>
      <c r="I958" s="37">
        <f>Table1[[#This Row],[Disc]]-(Table1[[#This Row],[Disc]]*30%)</f>
        <v>40068</v>
      </c>
      <c r="J958" s="29">
        <f>Table1[[#This Row],[Hpp1]]</f>
        <v>40068</v>
      </c>
      <c r="K958" s="20" t="s">
        <v>1728</v>
      </c>
    </row>
    <row r="959" spans="1:11" ht="14.25" x14ac:dyDescent="0.2">
      <c r="A959" s="36" t="s">
        <v>758</v>
      </c>
      <c r="B959" s="36" t="s">
        <v>1636</v>
      </c>
      <c r="C959" s="38">
        <v>195000</v>
      </c>
      <c r="D959" s="39" t="s">
        <v>447</v>
      </c>
      <c r="E959" s="39" t="s">
        <v>1337</v>
      </c>
      <c r="F959" s="39" t="s">
        <v>406</v>
      </c>
      <c r="H959" s="37">
        <f>C959-(Table1[[#This Row],[Harga]]*46%)</f>
        <v>105300</v>
      </c>
      <c r="I959" s="37">
        <f>Table1[[#This Row],[Disc]]-(Table1[[#This Row],[Disc]]*30%)</f>
        <v>73710</v>
      </c>
      <c r="J959" s="29">
        <f>Table1[[#This Row],[Hpp1]]</f>
        <v>73710</v>
      </c>
      <c r="K959" s="20" t="s">
        <v>1728</v>
      </c>
    </row>
    <row r="960" spans="1:11" ht="14.25" x14ac:dyDescent="0.2">
      <c r="A960" s="36" t="s">
        <v>760</v>
      </c>
      <c r="B960" s="36" t="s">
        <v>1637</v>
      </c>
      <c r="C960" s="38">
        <v>198000</v>
      </c>
      <c r="D960" s="39" t="s">
        <v>447</v>
      </c>
      <c r="E960" s="39" t="s">
        <v>465</v>
      </c>
      <c r="F960" s="39" t="s">
        <v>406</v>
      </c>
      <c r="H960" s="37">
        <f>C960-(Table1[[#This Row],[Harga]]*46%)</f>
        <v>106920</v>
      </c>
      <c r="I960" s="37">
        <f>Table1[[#This Row],[Disc]]-(Table1[[#This Row],[Disc]]*30%)</f>
        <v>74844</v>
      </c>
      <c r="J960" s="29">
        <f>Table1[[#This Row],[Hpp1]]</f>
        <v>74844</v>
      </c>
      <c r="K960" s="20" t="s">
        <v>1728</v>
      </c>
    </row>
    <row r="961" spans="1:11" ht="14.25" x14ac:dyDescent="0.2">
      <c r="A961" s="36" t="s">
        <v>762</v>
      </c>
      <c r="B961" s="36" t="s">
        <v>1638</v>
      </c>
      <c r="C961" s="38">
        <v>186000</v>
      </c>
      <c r="D961" s="39" t="s">
        <v>447</v>
      </c>
      <c r="E961" s="39" t="s">
        <v>465</v>
      </c>
      <c r="F961" s="39" t="s">
        <v>406</v>
      </c>
      <c r="H961" s="37">
        <f>C961-(Table1[[#This Row],[Harga]]*46%)</f>
        <v>100440</v>
      </c>
      <c r="I961" s="37">
        <f>Table1[[#This Row],[Disc]]-(Table1[[#This Row],[Disc]]*30%)</f>
        <v>70308</v>
      </c>
      <c r="J961" s="29">
        <f>Table1[[#This Row],[Hpp1]]</f>
        <v>70308</v>
      </c>
      <c r="K961" s="20" t="s">
        <v>1728</v>
      </c>
    </row>
    <row r="962" spans="1:11" ht="14.25" x14ac:dyDescent="0.2">
      <c r="A962" s="36" t="s">
        <v>764</v>
      </c>
      <c r="B962" s="36" t="s">
        <v>1639</v>
      </c>
      <c r="C962" s="38">
        <v>189900</v>
      </c>
      <c r="D962" s="39" t="s">
        <v>447</v>
      </c>
      <c r="E962" s="39" t="s">
        <v>465</v>
      </c>
      <c r="F962" s="39" t="s">
        <v>406</v>
      </c>
      <c r="H962" s="37">
        <f>C962-(Table1[[#This Row],[Harga]]*46%)</f>
        <v>102546</v>
      </c>
      <c r="I962" s="37">
        <f>Table1[[#This Row],[Disc]]-(Table1[[#This Row],[Disc]]*30%)</f>
        <v>71782.2</v>
      </c>
      <c r="J962" s="29">
        <f>Table1[[#This Row],[Hpp1]]</f>
        <v>71782.2</v>
      </c>
      <c r="K962" s="20" t="s">
        <v>1728</v>
      </c>
    </row>
    <row r="963" spans="1:11" ht="14.25" x14ac:dyDescent="0.2">
      <c r="A963" s="36" t="s">
        <v>766</v>
      </c>
      <c r="B963" s="36" t="s">
        <v>1640</v>
      </c>
      <c r="C963" s="38">
        <v>179000</v>
      </c>
      <c r="D963" s="39" t="s">
        <v>447</v>
      </c>
      <c r="E963" s="39" t="s">
        <v>1336</v>
      </c>
      <c r="F963" s="39" t="s">
        <v>406</v>
      </c>
      <c r="H963" s="37">
        <f>C963-(Table1[[#This Row],[Harga]]*46%)</f>
        <v>96660</v>
      </c>
      <c r="I963" s="37">
        <f>Table1[[#This Row],[Disc]]-(Table1[[#This Row],[Disc]]*30%)</f>
        <v>67662</v>
      </c>
      <c r="J963" s="29">
        <f>Table1[[#This Row],[Hpp1]]</f>
        <v>67662</v>
      </c>
      <c r="K963" s="20" t="s">
        <v>1728</v>
      </c>
    </row>
    <row r="964" spans="1:11" ht="14.25" x14ac:dyDescent="0.2">
      <c r="A964" s="36" t="s">
        <v>768</v>
      </c>
      <c r="B964" s="36" t="s">
        <v>1641</v>
      </c>
      <c r="C964" s="38">
        <v>169000</v>
      </c>
      <c r="D964" s="43" t="s">
        <v>1732</v>
      </c>
      <c r="E964" s="39" t="s">
        <v>448</v>
      </c>
      <c r="F964" s="39" t="s">
        <v>406</v>
      </c>
      <c r="H964" s="37">
        <f>C964-(Table1[[#This Row],[Harga]]*46%)</f>
        <v>91260</v>
      </c>
      <c r="I964" s="37">
        <f>Table1[[#This Row],[Disc]]-(Table1[[#This Row],[Disc]]*30%)</f>
        <v>63882</v>
      </c>
      <c r="J964" s="29">
        <f>Table1[[#This Row],[Hpp1]]</f>
        <v>63882</v>
      </c>
      <c r="K964" s="20" t="s">
        <v>1728</v>
      </c>
    </row>
    <row r="965" spans="1:11" ht="14.25" x14ac:dyDescent="0.2">
      <c r="A965" s="36" t="s">
        <v>770</v>
      </c>
      <c r="B965" s="36" t="s">
        <v>1642</v>
      </c>
      <c r="C965" s="38">
        <v>212000</v>
      </c>
      <c r="D965" s="39" t="s">
        <v>1397</v>
      </c>
      <c r="E965" s="39" t="s">
        <v>426</v>
      </c>
      <c r="F965" s="39" t="s">
        <v>406</v>
      </c>
      <c r="H965" s="37">
        <f>C965-(Table1[[#This Row],[Harga]]*46%)</f>
        <v>114480</v>
      </c>
      <c r="I965" s="37">
        <f>Table1[[#This Row],[Disc]]-(Table1[[#This Row],[Disc]]*30%)</f>
        <v>80136</v>
      </c>
      <c r="J965" s="29">
        <f>Table1[[#This Row],[Hpp1]]</f>
        <v>80136</v>
      </c>
      <c r="K965" s="20" t="s">
        <v>1728</v>
      </c>
    </row>
    <row r="966" spans="1:11" ht="14.25" x14ac:dyDescent="0.2">
      <c r="A966" s="36" t="s">
        <v>772</v>
      </c>
      <c r="B966" s="36" t="s">
        <v>1643</v>
      </c>
      <c r="C966" s="38">
        <v>199000</v>
      </c>
      <c r="D966" s="43" t="s">
        <v>1732</v>
      </c>
      <c r="E966" s="39" t="s">
        <v>448</v>
      </c>
      <c r="F966" s="39" t="s">
        <v>406</v>
      </c>
      <c r="H966" s="37">
        <f>C966-(Table1[[#This Row],[Harga]]*46%)</f>
        <v>107460</v>
      </c>
      <c r="I966" s="37">
        <f>Table1[[#This Row],[Disc]]-(Table1[[#This Row],[Disc]]*30%)</f>
        <v>75222</v>
      </c>
      <c r="J966" s="29">
        <f>Table1[[#This Row],[Hpp1]]</f>
        <v>75222</v>
      </c>
      <c r="K966" s="20" t="s">
        <v>1728</v>
      </c>
    </row>
    <row r="967" spans="1:11" ht="14.25" x14ac:dyDescent="0.2">
      <c r="A967" s="36" t="s">
        <v>774</v>
      </c>
      <c r="B967" s="36" t="s">
        <v>1644</v>
      </c>
      <c r="C967" s="38">
        <v>162000</v>
      </c>
      <c r="D967" s="43" t="s">
        <v>1732</v>
      </c>
      <c r="E967" s="39" t="s">
        <v>449</v>
      </c>
      <c r="F967" s="39" t="s">
        <v>406</v>
      </c>
      <c r="H967" s="37">
        <f>C967-(Table1[[#This Row],[Harga]]*46%)</f>
        <v>87480</v>
      </c>
      <c r="I967" s="37">
        <f>Table1[[#This Row],[Disc]]-(Table1[[#This Row],[Disc]]*30%)</f>
        <v>61236</v>
      </c>
      <c r="J967" s="29">
        <f>Table1[[#This Row],[Hpp1]]</f>
        <v>61236</v>
      </c>
      <c r="K967" s="20" t="s">
        <v>1728</v>
      </c>
    </row>
    <row r="968" spans="1:11" ht="14.25" x14ac:dyDescent="0.2">
      <c r="A968" s="36" t="s">
        <v>776</v>
      </c>
      <c r="B968" s="36" t="s">
        <v>1645</v>
      </c>
      <c r="C968" s="38">
        <v>143000</v>
      </c>
      <c r="D968" s="39" t="s">
        <v>459</v>
      </c>
      <c r="E968" s="39" t="s">
        <v>436</v>
      </c>
      <c r="F968" s="39" t="s">
        <v>406</v>
      </c>
      <c r="H968" s="37">
        <f>C968-(Table1[[#This Row],[Harga]]*46%)</f>
        <v>77220</v>
      </c>
      <c r="I968" s="37">
        <f>Table1[[#This Row],[Disc]]-(Table1[[#This Row],[Disc]]*30%)</f>
        <v>54054</v>
      </c>
      <c r="J968" s="29">
        <f>Table1[[#This Row],[Hpp1]]</f>
        <v>54054</v>
      </c>
      <c r="K968" s="20" t="s">
        <v>1728</v>
      </c>
    </row>
    <row r="969" spans="1:11" ht="14.25" x14ac:dyDescent="0.2">
      <c r="A969" s="36" t="s">
        <v>778</v>
      </c>
      <c r="B969" s="36" t="s">
        <v>1646</v>
      </c>
      <c r="C969" s="38">
        <v>113000</v>
      </c>
      <c r="D969" s="39" t="s">
        <v>459</v>
      </c>
      <c r="E969" s="39" t="s">
        <v>436</v>
      </c>
      <c r="F969" s="39" t="s">
        <v>406</v>
      </c>
      <c r="H969" s="37">
        <f>C969-(Table1[[#This Row],[Harga]]*46%)</f>
        <v>61020</v>
      </c>
      <c r="I969" s="37">
        <f>Table1[[#This Row],[Disc]]-(Table1[[#This Row],[Disc]]*30%)</f>
        <v>42714</v>
      </c>
      <c r="J969" s="29">
        <f>Table1[[#This Row],[Hpp1]]</f>
        <v>42714</v>
      </c>
      <c r="K969" s="20" t="s">
        <v>1728</v>
      </c>
    </row>
    <row r="970" spans="1:11" ht="14.25" x14ac:dyDescent="0.2">
      <c r="A970" s="36" t="s">
        <v>780</v>
      </c>
      <c r="B970" s="36" t="s">
        <v>1647</v>
      </c>
      <c r="C970" s="38">
        <v>146000</v>
      </c>
      <c r="D970" s="39" t="s">
        <v>464</v>
      </c>
      <c r="E970" s="39" t="s">
        <v>436</v>
      </c>
      <c r="F970" s="39" t="s">
        <v>406</v>
      </c>
      <c r="H970" s="37">
        <f>C970-(Table1[[#This Row],[Harga]]*46%)</f>
        <v>78840</v>
      </c>
      <c r="I970" s="37">
        <f>Table1[[#This Row],[Disc]]-(Table1[[#This Row],[Disc]]*30%)</f>
        <v>55188</v>
      </c>
      <c r="J970" s="29">
        <f>Table1[[#This Row],[Hpp1]]</f>
        <v>55188</v>
      </c>
      <c r="K970" s="20" t="s">
        <v>1728</v>
      </c>
    </row>
    <row r="971" spans="1:11" ht="14.25" x14ac:dyDescent="0.2">
      <c r="A971" s="36" t="s">
        <v>782</v>
      </c>
      <c r="B971" s="36" t="s">
        <v>1648</v>
      </c>
      <c r="C971" s="38">
        <v>112000</v>
      </c>
      <c r="D971" s="39" t="s">
        <v>459</v>
      </c>
      <c r="E971" s="39" t="s">
        <v>436</v>
      </c>
      <c r="F971" s="39" t="s">
        <v>406</v>
      </c>
      <c r="H971" s="37">
        <f>C971-(Table1[[#This Row],[Harga]]*46%)</f>
        <v>60480</v>
      </c>
      <c r="I971" s="37">
        <f>Table1[[#This Row],[Disc]]-(Table1[[#This Row],[Disc]]*30%)</f>
        <v>42336</v>
      </c>
      <c r="J971" s="29">
        <f>Table1[[#This Row],[Hpp1]]</f>
        <v>42336</v>
      </c>
      <c r="K971" s="20" t="s">
        <v>1728</v>
      </c>
    </row>
    <row r="972" spans="1:11" ht="14.25" x14ac:dyDescent="0.2">
      <c r="A972" s="36" t="s">
        <v>784</v>
      </c>
      <c r="B972" s="36" t="s">
        <v>1649</v>
      </c>
      <c r="C972" s="38">
        <v>168000</v>
      </c>
      <c r="D972" s="39" t="s">
        <v>459</v>
      </c>
      <c r="E972" s="39" t="s">
        <v>436</v>
      </c>
      <c r="F972" s="39" t="s">
        <v>406</v>
      </c>
      <c r="H972" s="37">
        <f>C972-(Table1[[#This Row],[Harga]]*46%)</f>
        <v>90720</v>
      </c>
      <c r="I972" s="37">
        <f>Table1[[#This Row],[Disc]]-(Table1[[#This Row],[Disc]]*30%)</f>
        <v>63504</v>
      </c>
      <c r="J972" s="29">
        <f>Table1[[#This Row],[Hpp1]]</f>
        <v>63504</v>
      </c>
      <c r="K972" s="20" t="s">
        <v>1728</v>
      </c>
    </row>
    <row r="973" spans="1:11" ht="14.25" x14ac:dyDescent="0.2">
      <c r="A973" s="36" t="s">
        <v>786</v>
      </c>
      <c r="B973" s="36" t="s">
        <v>1650</v>
      </c>
      <c r="C973" s="38">
        <v>110000</v>
      </c>
      <c r="D973" s="39" t="s">
        <v>459</v>
      </c>
      <c r="E973" s="39" t="s">
        <v>436</v>
      </c>
      <c r="F973" s="39" t="s">
        <v>406</v>
      </c>
      <c r="H973" s="37">
        <f>C973-(Table1[[#This Row],[Harga]]*46%)</f>
        <v>59400</v>
      </c>
      <c r="I973" s="37">
        <f>Table1[[#This Row],[Disc]]-(Table1[[#This Row],[Disc]]*30%)</f>
        <v>41580</v>
      </c>
      <c r="J973" s="29">
        <f>Table1[[#This Row],[Hpp1]]</f>
        <v>41580</v>
      </c>
      <c r="K973" s="20" t="s">
        <v>1728</v>
      </c>
    </row>
    <row r="974" spans="1:11" ht="14.25" x14ac:dyDescent="0.2">
      <c r="A974" s="36" t="s">
        <v>788</v>
      </c>
      <c r="B974" s="36" t="s">
        <v>1651</v>
      </c>
      <c r="C974" s="38">
        <v>119000</v>
      </c>
      <c r="D974" s="39" t="s">
        <v>459</v>
      </c>
      <c r="E974" s="39" t="s">
        <v>436</v>
      </c>
      <c r="F974" s="39" t="s">
        <v>406</v>
      </c>
      <c r="H974" s="37">
        <f>C974-(Table1[[#This Row],[Harga]]*46%)</f>
        <v>64260</v>
      </c>
      <c r="I974" s="37">
        <f>Table1[[#This Row],[Disc]]-(Table1[[#This Row],[Disc]]*30%)</f>
        <v>44982</v>
      </c>
      <c r="J974" s="29">
        <f>Table1[[#This Row],[Hpp1]]</f>
        <v>44982</v>
      </c>
      <c r="K974" s="20" t="s">
        <v>1728</v>
      </c>
    </row>
    <row r="975" spans="1:11" ht="14.25" x14ac:dyDescent="0.2">
      <c r="A975" s="36" t="s">
        <v>790</v>
      </c>
      <c r="B975" s="36" t="s">
        <v>1652</v>
      </c>
      <c r="C975" s="38">
        <v>125000</v>
      </c>
      <c r="D975" s="39" t="s">
        <v>459</v>
      </c>
      <c r="E975" s="39" t="s">
        <v>436</v>
      </c>
      <c r="F975" s="39" t="s">
        <v>406</v>
      </c>
      <c r="H975" s="37">
        <f>C975-(Table1[[#This Row],[Harga]]*46%)</f>
        <v>67500</v>
      </c>
      <c r="I975" s="37">
        <f>Table1[[#This Row],[Disc]]-(Table1[[#This Row],[Disc]]*30%)</f>
        <v>47250</v>
      </c>
      <c r="J975" s="29">
        <f>Table1[[#This Row],[Hpp1]]</f>
        <v>47250</v>
      </c>
      <c r="K975" s="20" t="s">
        <v>1728</v>
      </c>
    </row>
    <row r="976" spans="1:11" ht="14.25" x14ac:dyDescent="0.2">
      <c r="A976" s="36" t="s">
        <v>792</v>
      </c>
      <c r="B976" s="36" t="s">
        <v>1653</v>
      </c>
      <c r="C976" s="38">
        <v>145000</v>
      </c>
      <c r="D976" s="39" t="s">
        <v>459</v>
      </c>
      <c r="E976" s="39" t="s">
        <v>436</v>
      </c>
      <c r="F976" s="39" t="s">
        <v>406</v>
      </c>
      <c r="H976" s="37">
        <f>C976-(Table1[[#This Row],[Harga]]*46%)</f>
        <v>78300</v>
      </c>
      <c r="I976" s="37">
        <f>Table1[[#This Row],[Disc]]-(Table1[[#This Row],[Disc]]*30%)</f>
        <v>54810</v>
      </c>
      <c r="J976" s="29">
        <f>Table1[[#This Row],[Hpp1]]</f>
        <v>54810</v>
      </c>
      <c r="K976" s="20" t="s">
        <v>1728</v>
      </c>
    </row>
    <row r="977" spans="1:11" ht="14.25" x14ac:dyDescent="0.2">
      <c r="A977" s="36" t="s">
        <v>794</v>
      </c>
      <c r="B977" s="36" t="s">
        <v>1654</v>
      </c>
      <c r="C977" s="38">
        <v>135500</v>
      </c>
      <c r="D977" s="39" t="s">
        <v>459</v>
      </c>
      <c r="E977" s="43" t="s">
        <v>1345</v>
      </c>
      <c r="F977" s="39" t="s">
        <v>406</v>
      </c>
      <c r="H977" s="37">
        <f>C977-(Table1[[#This Row],[Harga]]*46%)</f>
        <v>73170</v>
      </c>
      <c r="I977" s="37">
        <f>Table1[[#This Row],[Disc]]-(Table1[[#This Row],[Disc]]*30%)</f>
        <v>51219</v>
      </c>
      <c r="J977" s="29">
        <f>Table1[[#This Row],[Hpp1]]</f>
        <v>51219</v>
      </c>
      <c r="K977" s="20" t="s">
        <v>1728</v>
      </c>
    </row>
    <row r="978" spans="1:11" ht="14.25" x14ac:dyDescent="0.2">
      <c r="A978" s="36" t="s">
        <v>796</v>
      </c>
      <c r="B978" s="36" t="s">
        <v>1655</v>
      </c>
      <c r="C978" s="38">
        <v>121000</v>
      </c>
      <c r="D978" s="39" t="s">
        <v>459</v>
      </c>
      <c r="E978" s="39" t="s">
        <v>436</v>
      </c>
      <c r="F978" s="39" t="s">
        <v>406</v>
      </c>
      <c r="H978" s="37">
        <f>C978-(Table1[[#This Row],[Harga]]*46%)</f>
        <v>65340</v>
      </c>
      <c r="I978" s="37">
        <f>Table1[[#This Row],[Disc]]-(Table1[[#This Row],[Disc]]*30%)</f>
        <v>45738</v>
      </c>
      <c r="J978" s="29">
        <f>Table1[[#This Row],[Hpp1]]</f>
        <v>45738</v>
      </c>
      <c r="K978" s="20" t="s">
        <v>1728</v>
      </c>
    </row>
    <row r="979" spans="1:11" ht="14.25" x14ac:dyDescent="0.2">
      <c r="A979" s="36" t="s">
        <v>798</v>
      </c>
      <c r="B979" s="36" t="s">
        <v>1656</v>
      </c>
      <c r="C979" s="38">
        <v>129000</v>
      </c>
      <c r="D979" s="39" t="s">
        <v>459</v>
      </c>
      <c r="E979" s="39" t="s">
        <v>436</v>
      </c>
      <c r="F979" s="39" t="s">
        <v>406</v>
      </c>
      <c r="H979" s="37">
        <f>C979-(Table1[[#This Row],[Harga]]*46%)</f>
        <v>69660</v>
      </c>
      <c r="I979" s="37">
        <f>Table1[[#This Row],[Disc]]-(Table1[[#This Row],[Disc]]*30%)</f>
        <v>48762</v>
      </c>
      <c r="J979" s="29">
        <f>Table1[[#This Row],[Hpp1]]</f>
        <v>48762</v>
      </c>
      <c r="K979" s="20" t="s">
        <v>1728</v>
      </c>
    </row>
    <row r="980" spans="1:11" ht="14.25" x14ac:dyDescent="0.2">
      <c r="A980" s="36" t="s">
        <v>800</v>
      </c>
      <c r="B980" s="36" t="s">
        <v>1657</v>
      </c>
      <c r="C980" s="38">
        <v>162500</v>
      </c>
      <c r="D980" s="39" t="s">
        <v>459</v>
      </c>
      <c r="E980" s="39" t="s">
        <v>436</v>
      </c>
      <c r="F980" s="39" t="s">
        <v>406</v>
      </c>
      <c r="H980" s="37">
        <f>C980-(Table1[[#This Row],[Harga]]*46%)</f>
        <v>87750</v>
      </c>
      <c r="I980" s="37">
        <f>Table1[[#This Row],[Disc]]-(Table1[[#This Row],[Disc]]*30%)</f>
        <v>61425</v>
      </c>
      <c r="J980" s="29">
        <f>Table1[[#This Row],[Hpp1]]</f>
        <v>61425</v>
      </c>
      <c r="K980" s="20" t="s">
        <v>1728</v>
      </c>
    </row>
    <row r="981" spans="1:11" ht="14.25" x14ac:dyDescent="0.2">
      <c r="A981" s="36" t="s">
        <v>802</v>
      </c>
      <c r="B981" s="36" t="s">
        <v>1658</v>
      </c>
      <c r="C981" s="38">
        <v>129900</v>
      </c>
      <c r="D981" s="39" t="s">
        <v>459</v>
      </c>
      <c r="E981" s="39" t="s">
        <v>436</v>
      </c>
      <c r="F981" s="39" t="s">
        <v>406</v>
      </c>
      <c r="H981" s="37">
        <f>C981-(Table1[[#This Row],[Harga]]*46%)</f>
        <v>70146</v>
      </c>
      <c r="I981" s="37">
        <f>Table1[[#This Row],[Disc]]-(Table1[[#This Row],[Disc]]*30%)</f>
        <v>49102.2</v>
      </c>
      <c r="J981" s="29">
        <f>Table1[[#This Row],[Hpp1]]</f>
        <v>49102.2</v>
      </c>
      <c r="K981" s="20" t="s">
        <v>1728</v>
      </c>
    </row>
    <row r="982" spans="1:11" ht="14.25" x14ac:dyDescent="0.2">
      <c r="A982" s="36" t="s">
        <v>804</v>
      </c>
      <c r="B982" s="36" t="s">
        <v>1659</v>
      </c>
      <c r="C982" s="38">
        <v>141000</v>
      </c>
      <c r="D982" s="39" t="s">
        <v>459</v>
      </c>
      <c r="E982" s="39" t="s">
        <v>436</v>
      </c>
      <c r="F982" s="39" t="s">
        <v>406</v>
      </c>
      <c r="H982" s="37">
        <f>C982-(Table1[[#This Row],[Harga]]*46%)</f>
        <v>76140</v>
      </c>
      <c r="I982" s="37">
        <f>Table1[[#This Row],[Disc]]-(Table1[[#This Row],[Disc]]*30%)</f>
        <v>53298</v>
      </c>
      <c r="J982" s="29">
        <f>Table1[[#This Row],[Hpp1]]</f>
        <v>53298</v>
      </c>
      <c r="K982" s="20" t="s">
        <v>1728</v>
      </c>
    </row>
    <row r="983" spans="1:11" ht="14.25" x14ac:dyDescent="0.2">
      <c r="A983" s="36" t="s">
        <v>806</v>
      </c>
      <c r="B983" s="36" t="s">
        <v>1660</v>
      </c>
      <c r="C983" s="38">
        <v>193500</v>
      </c>
      <c r="D983" s="39" t="s">
        <v>459</v>
      </c>
      <c r="E983" s="39" t="s">
        <v>1344</v>
      </c>
      <c r="F983" s="39" t="s">
        <v>406</v>
      </c>
      <c r="H983" s="37">
        <f>C983-(Table1[[#This Row],[Harga]]*46%)</f>
        <v>104490</v>
      </c>
      <c r="I983" s="37">
        <f>Table1[[#This Row],[Disc]]-(Table1[[#This Row],[Disc]]*30%)</f>
        <v>73143</v>
      </c>
      <c r="J983" s="29">
        <f>Table1[[#This Row],[Hpp1]]</f>
        <v>73143</v>
      </c>
      <c r="K983" s="20" t="s">
        <v>1728</v>
      </c>
    </row>
    <row r="984" spans="1:11" ht="14.25" x14ac:dyDescent="0.2">
      <c r="A984" s="36" t="s">
        <v>810</v>
      </c>
      <c r="B984" s="36" t="s">
        <v>1661</v>
      </c>
      <c r="C984" s="38">
        <v>135000</v>
      </c>
      <c r="D984" s="39" t="s">
        <v>459</v>
      </c>
      <c r="E984" s="43" t="s">
        <v>1345</v>
      </c>
      <c r="F984" s="39" t="s">
        <v>406</v>
      </c>
      <c r="H984" s="37">
        <f>C984-(Table1[[#This Row],[Harga]]*46%)</f>
        <v>72900</v>
      </c>
      <c r="I984" s="37">
        <f>Table1[[#This Row],[Disc]]-(Table1[[#This Row],[Disc]]*30%)</f>
        <v>51030</v>
      </c>
      <c r="J984" s="29">
        <f>Table1[[#This Row],[Hpp1]]</f>
        <v>51030</v>
      </c>
      <c r="K984" s="20" t="s">
        <v>1728</v>
      </c>
    </row>
    <row r="985" spans="1:11" ht="14.25" x14ac:dyDescent="0.2">
      <c r="A985" s="36" t="s">
        <v>812</v>
      </c>
      <c r="B985" s="36" t="s">
        <v>1662</v>
      </c>
      <c r="C985" s="38">
        <v>183000</v>
      </c>
      <c r="D985" s="39" t="s">
        <v>459</v>
      </c>
      <c r="E985" s="39" t="s">
        <v>436</v>
      </c>
      <c r="F985" s="39" t="s">
        <v>406</v>
      </c>
      <c r="H985" s="37">
        <f>C985-(Table1[[#This Row],[Harga]]*46%)</f>
        <v>98820</v>
      </c>
      <c r="I985" s="37">
        <f>Table1[[#This Row],[Disc]]-(Table1[[#This Row],[Disc]]*30%)</f>
        <v>69174</v>
      </c>
      <c r="J985" s="29">
        <f>Table1[[#This Row],[Hpp1]]</f>
        <v>69174</v>
      </c>
      <c r="K985" s="20" t="s">
        <v>1728</v>
      </c>
    </row>
    <row r="986" spans="1:11" ht="14.25" x14ac:dyDescent="0.2">
      <c r="A986" s="36" t="s">
        <v>814</v>
      </c>
      <c r="B986" s="36" t="s">
        <v>1663</v>
      </c>
      <c r="C986" s="38">
        <v>159000</v>
      </c>
      <c r="D986" s="39" t="s">
        <v>459</v>
      </c>
      <c r="E986" s="39" t="s">
        <v>436</v>
      </c>
      <c r="F986" s="39" t="s">
        <v>406</v>
      </c>
      <c r="H986" s="37">
        <f>C986-(Table1[[#This Row],[Harga]]*46%)</f>
        <v>85860</v>
      </c>
      <c r="I986" s="37">
        <f>Table1[[#This Row],[Disc]]-(Table1[[#This Row],[Disc]]*30%)</f>
        <v>60102</v>
      </c>
      <c r="J986" s="29">
        <f>Table1[[#This Row],[Hpp1]]</f>
        <v>60102</v>
      </c>
      <c r="K986" s="20" t="s">
        <v>1728</v>
      </c>
    </row>
    <row r="987" spans="1:11" ht="14.25" x14ac:dyDescent="0.2">
      <c r="A987" s="36" t="s">
        <v>816</v>
      </c>
      <c r="B987" s="36" t="s">
        <v>1664</v>
      </c>
      <c r="C987" s="38">
        <v>180500</v>
      </c>
      <c r="D987" s="39" t="s">
        <v>459</v>
      </c>
      <c r="E987" s="39" t="s">
        <v>436</v>
      </c>
      <c r="F987" s="39" t="s">
        <v>406</v>
      </c>
      <c r="H987" s="37">
        <f>C987-(Table1[[#This Row],[Harga]]*46%)</f>
        <v>97470</v>
      </c>
      <c r="I987" s="37">
        <f>Table1[[#This Row],[Disc]]-(Table1[[#This Row],[Disc]]*30%)</f>
        <v>68229</v>
      </c>
      <c r="J987" s="29">
        <f>Table1[[#This Row],[Hpp1]]</f>
        <v>68229</v>
      </c>
      <c r="K987" s="20" t="s">
        <v>1728</v>
      </c>
    </row>
    <row r="988" spans="1:11" ht="14.25" x14ac:dyDescent="0.2">
      <c r="A988" s="36" t="s">
        <v>818</v>
      </c>
      <c r="B988" s="36" t="s">
        <v>1665</v>
      </c>
      <c r="C988" s="38">
        <v>162000</v>
      </c>
      <c r="D988" s="39" t="s">
        <v>459</v>
      </c>
      <c r="E988" s="43" t="s">
        <v>463</v>
      </c>
      <c r="F988" s="39" t="s">
        <v>406</v>
      </c>
      <c r="H988" s="37">
        <f>C988-(Table1[[#This Row],[Harga]]*46%)</f>
        <v>87480</v>
      </c>
      <c r="I988" s="37">
        <f>Table1[[#This Row],[Disc]]-(Table1[[#This Row],[Disc]]*30%)</f>
        <v>61236</v>
      </c>
      <c r="J988" s="29">
        <f>Table1[[#This Row],[Hpp1]]</f>
        <v>61236</v>
      </c>
      <c r="K988" s="20" t="s">
        <v>1728</v>
      </c>
    </row>
    <row r="989" spans="1:11" ht="14.25" x14ac:dyDescent="0.2">
      <c r="A989" s="36" t="s">
        <v>820</v>
      </c>
      <c r="B989" s="36" t="s">
        <v>1666</v>
      </c>
      <c r="C989" s="38">
        <v>159000</v>
      </c>
      <c r="D989" s="39" t="s">
        <v>459</v>
      </c>
      <c r="E989" s="39" t="s">
        <v>436</v>
      </c>
      <c r="F989" s="39" t="s">
        <v>406</v>
      </c>
      <c r="H989" s="37">
        <f>C989-(Table1[[#This Row],[Harga]]*46%)</f>
        <v>85860</v>
      </c>
      <c r="I989" s="37">
        <f>Table1[[#This Row],[Disc]]-(Table1[[#This Row],[Disc]]*30%)</f>
        <v>60102</v>
      </c>
      <c r="J989" s="29">
        <f>Table1[[#This Row],[Hpp1]]</f>
        <v>60102</v>
      </c>
      <c r="K989" s="20" t="s">
        <v>1728</v>
      </c>
    </row>
    <row r="990" spans="1:11" ht="14.25" x14ac:dyDescent="0.2">
      <c r="A990" s="36" t="s">
        <v>822</v>
      </c>
      <c r="B990" s="36" t="s">
        <v>1667</v>
      </c>
      <c r="C990" s="38">
        <v>145000</v>
      </c>
      <c r="D990" s="39" t="s">
        <v>459</v>
      </c>
      <c r="E990" s="39" t="s">
        <v>436</v>
      </c>
      <c r="F990" s="39" t="s">
        <v>406</v>
      </c>
      <c r="H990" s="37">
        <f>C990-(Table1[[#This Row],[Harga]]*46%)</f>
        <v>78300</v>
      </c>
      <c r="I990" s="37">
        <f>Table1[[#This Row],[Disc]]-(Table1[[#This Row],[Disc]]*30%)</f>
        <v>54810</v>
      </c>
      <c r="J990" s="29">
        <f>Table1[[#This Row],[Hpp1]]</f>
        <v>54810</v>
      </c>
      <c r="K990" s="20" t="s">
        <v>1728</v>
      </c>
    </row>
    <row r="991" spans="1:11" ht="14.25" x14ac:dyDescent="0.2">
      <c r="A991" s="36" t="s">
        <v>824</v>
      </c>
      <c r="B991" s="36" t="s">
        <v>1668</v>
      </c>
      <c r="C991" s="38">
        <v>130000</v>
      </c>
      <c r="D991" s="39" t="s">
        <v>459</v>
      </c>
      <c r="E991" s="39" t="s">
        <v>436</v>
      </c>
      <c r="F991" s="39" t="s">
        <v>406</v>
      </c>
      <c r="H991" s="37">
        <f>C991-(Table1[[#This Row],[Harga]]*46%)</f>
        <v>70200</v>
      </c>
      <c r="I991" s="37">
        <f>Table1[[#This Row],[Disc]]-(Table1[[#This Row],[Disc]]*30%)</f>
        <v>49140</v>
      </c>
      <c r="J991" s="29">
        <f>Table1[[#This Row],[Hpp1]]</f>
        <v>49140</v>
      </c>
      <c r="K991" s="20" t="s">
        <v>1728</v>
      </c>
    </row>
    <row r="992" spans="1:11" ht="14.25" x14ac:dyDescent="0.2">
      <c r="A992" s="36" t="s">
        <v>826</v>
      </c>
      <c r="B992" s="36" t="s">
        <v>1669</v>
      </c>
      <c r="C992" s="38">
        <v>149000</v>
      </c>
      <c r="D992" s="43" t="s">
        <v>1730</v>
      </c>
      <c r="E992" s="39" t="s">
        <v>436</v>
      </c>
      <c r="F992" s="39" t="s">
        <v>406</v>
      </c>
      <c r="H992" s="37">
        <f>C992-(Table1[[#This Row],[Harga]]*46%)</f>
        <v>80460</v>
      </c>
      <c r="I992" s="37">
        <f>Table1[[#This Row],[Disc]]-(Table1[[#This Row],[Disc]]*30%)</f>
        <v>56322</v>
      </c>
      <c r="J992" s="29">
        <f>Table1[[#This Row],[Hpp1]]</f>
        <v>56322</v>
      </c>
      <c r="K992" s="20" t="s">
        <v>1728</v>
      </c>
    </row>
    <row r="993" spans="1:11" ht="14.25" x14ac:dyDescent="0.2">
      <c r="A993" s="36" t="s">
        <v>828</v>
      </c>
      <c r="B993" s="36" t="s">
        <v>1670</v>
      </c>
      <c r="C993" s="38">
        <v>162000</v>
      </c>
      <c r="D993" s="43" t="s">
        <v>1730</v>
      </c>
      <c r="E993" s="43" t="s">
        <v>1345</v>
      </c>
      <c r="F993" s="39" t="s">
        <v>406</v>
      </c>
      <c r="H993" s="37">
        <f>C993-(Table1[[#This Row],[Harga]]*46%)</f>
        <v>87480</v>
      </c>
      <c r="I993" s="37">
        <f>Table1[[#This Row],[Disc]]-(Table1[[#This Row],[Disc]]*30%)</f>
        <v>61236</v>
      </c>
      <c r="J993" s="29">
        <f>Table1[[#This Row],[Hpp1]]</f>
        <v>61236</v>
      </c>
      <c r="K993" s="20" t="s">
        <v>1728</v>
      </c>
    </row>
    <row r="994" spans="1:11" ht="14.25" x14ac:dyDescent="0.2">
      <c r="A994" s="36" t="s">
        <v>830</v>
      </c>
      <c r="B994" s="36" t="s">
        <v>1671</v>
      </c>
      <c r="C994" s="38">
        <v>189900</v>
      </c>
      <c r="D994" s="43" t="s">
        <v>1730</v>
      </c>
      <c r="E994" s="39" t="s">
        <v>436</v>
      </c>
      <c r="F994" s="39" t="s">
        <v>406</v>
      </c>
      <c r="H994" s="37">
        <f>C994-(Table1[[#This Row],[Harga]]*46%)</f>
        <v>102546</v>
      </c>
      <c r="I994" s="37">
        <f>Table1[[#This Row],[Disc]]-(Table1[[#This Row],[Disc]]*30%)</f>
        <v>71782.2</v>
      </c>
      <c r="J994" s="29">
        <f>Table1[[#This Row],[Hpp1]]</f>
        <v>71782.2</v>
      </c>
      <c r="K994" s="20" t="s">
        <v>1728</v>
      </c>
    </row>
    <row r="995" spans="1:11" ht="14.25" x14ac:dyDescent="0.2">
      <c r="A995" s="36" t="s">
        <v>832</v>
      </c>
      <c r="B995" s="36" t="s">
        <v>1672</v>
      </c>
      <c r="C995" s="38">
        <v>198000</v>
      </c>
      <c r="D995" s="39" t="s">
        <v>459</v>
      </c>
      <c r="E995" s="39" t="s">
        <v>436</v>
      </c>
      <c r="F995" s="39" t="s">
        <v>406</v>
      </c>
      <c r="H995" s="37">
        <f>C995-(Table1[[#This Row],[Harga]]*46%)</f>
        <v>106920</v>
      </c>
      <c r="I995" s="37">
        <f>Table1[[#This Row],[Disc]]-(Table1[[#This Row],[Disc]]*30%)</f>
        <v>74844</v>
      </c>
      <c r="J995" s="29">
        <f>Table1[[#This Row],[Hpp1]]</f>
        <v>74844</v>
      </c>
      <c r="K995" s="20" t="s">
        <v>1728</v>
      </c>
    </row>
    <row r="996" spans="1:11" ht="14.25" x14ac:dyDescent="0.2">
      <c r="A996" s="36" t="s">
        <v>834</v>
      </c>
      <c r="B996" s="36" t="s">
        <v>1673</v>
      </c>
      <c r="C996" s="38">
        <v>189900</v>
      </c>
      <c r="D996" s="43" t="s">
        <v>1730</v>
      </c>
      <c r="E996" s="39" t="s">
        <v>436</v>
      </c>
      <c r="F996" s="39" t="s">
        <v>406</v>
      </c>
      <c r="H996" s="37">
        <f>C996-(Table1[[#This Row],[Harga]]*46%)</f>
        <v>102546</v>
      </c>
      <c r="I996" s="37">
        <f>Table1[[#This Row],[Disc]]-(Table1[[#This Row],[Disc]]*30%)</f>
        <v>71782.2</v>
      </c>
      <c r="J996" s="29">
        <f>Table1[[#This Row],[Hpp1]]</f>
        <v>71782.2</v>
      </c>
      <c r="K996" s="20" t="s">
        <v>1728</v>
      </c>
    </row>
    <row r="997" spans="1:11" ht="14.25" x14ac:dyDescent="0.2">
      <c r="A997" s="36" t="s">
        <v>836</v>
      </c>
      <c r="B997" s="36" t="s">
        <v>1674</v>
      </c>
      <c r="C997" s="38">
        <v>216000</v>
      </c>
      <c r="D997" s="43" t="s">
        <v>1730</v>
      </c>
      <c r="E997" s="39" t="s">
        <v>1345</v>
      </c>
      <c r="F997" s="39" t="s">
        <v>406</v>
      </c>
      <c r="H997" s="37">
        <f>C997-(Table1[[#This Row],[Harga]]*46%)</f>
        <v>116640</v>
      </c>
      <c r="I997" s="37">
        <f>Table1[[#This Row],[Disc]]-(Table1[[#This Row],[Disc]]*30%)</f>
        <v>81648</v>
      </c>
      <c r="J997" s="29">
        <f>Table1[[#This Row],[Hpp1]]</f>
        <v>81648</v>
      </c>
      <c r="K997" s="20" t="s">
        <v>1728</v>
      </c>
    </row>
    <row r="998" spans="1:11" ht="14.25" x14ac:dyDescent="0.2">
      <c r="A998" s="36" t="s">
        <v>838</v>
      </c>
      <c r="B998" s="36" t="s">
        <v>1675</v>
      </c>
      <c r="C998" s="38">
        <v>169000</v>
      </c>
      <c r="D998" s="43" t="s">
        <v>1730</v>
      </c>
      <c r="E998" s="39" t="s">
        <v>1360</v>
      </c>
      <c r="F998" s="39" t="s">
        <v>406</v>
      </c>
      <c r="H998" s="37">
        <f>C998-(Table1[[#This Row],[Harga]]*46%)</f>
        <v>91260</v>
      </c>
      <c r="I998" s="37">
        <f>Table1[[#This Row],[Disc]]-(Table1[[#This Row],[Disc]]*30%)</f>
        <v>63882</v>
      </c>
      <c r="J998" s="29">
        <f>Table1[[#This Row],[Hpp1]]</f>
        <v>63882</v>
      </c>
      <c r="K998" s="20" t="s">
        <v>1728</v>
      </c>
    </row>
    <row r="999" spans="1:11" ht="14.25" x14ac:dyDescent="0.2">
      <c r="A999" s="36" t="s">
        <v>840</v>
      </c>
      <c r="B999" s="36" t="s">
        <v>1676</v>
      </c>
      <c r="C999" s="38">
        <v>156000</v>
      </c>
      <c r="D999" s="39" t="s">
        <v>456</v>
      </c>
      <c r="E999" s="39" t="s">
        <v>426</v>
      </c>
      <c r="F999" s="39" t="s">
        <v>406</v>
      </c>
      <c r="H999" s="37">
        <f>C999-(Table1[[#This Row],[Harga]]*46%)</f>
        <v>84240</v>
      </c>
      <c r="I999" s="37">
        <f>Table1[[#This Row],[Disc]]-(Table1[[#This Row],[Disc]]*30%)</f>
        <v>58968</v>
      </c>
      <c r="J999" s="29">
        <f>Table1[[#This Row],[Hpp1]]</f>
        <v>58968</v>
      </c>
      <c r="K999" s="20" t="s">
        <v>1728</v>
      </c>
    </row>
    <row r="1000" spans="1:11" ht="14.25" x14ac:dyDescent="0.2">
      <c r="A1000" s="36" t="s">
        <v>842</v>
      </c>
      <c r="B1000" s="36" t="s">
        <v>1677</v>
      </c>
      <c r="C1000" s="38">
        <v>148500</v>
      </c>
      <c r="D1000" s="39" t="s">
        <v>457</v>
      </c>
      <c r="E1000" s="39" t="s">
        <v>426</v>
      </c>
      <c r="F1000" s="39" t="s">
        <v>406</v>
      </c>
      <c r="H1000" s="37">
        <f>C1000-(Table1[[#This Row],[Harga]]*46%)</f>
        <v>80190</v>
      </c>
      <c r="I1000" s="37">
        <f>Table1[[#This Row],[Disc]]-(Table1[[#This Row],[Disc]]*30%)</f>
        <v>56133</v>
      </c>
      <c r="J1000" s="29">
        <f>Table1[[#This Row],[Hpp1]]</f>
        <v>56133</v>
      </c>
      <c r="K1000" s="20" t="s">
        <v>1728</v>
      </c>
    </row>
    <row r="1001" spans="1:11" ht="14.25" x14ac:dyDescent="0.2">
      <c r="A1001" s="36" t="s">
        <v>844</v>
      </c>
      <c r="B1001" s="36" t="s">
        <v>1678</v>
      </c>
      <c r="C1001" s="38">
        <v>132500</v>
      </c>
      <c r="D1001" s="43" t="s">
        <v>1731</v>
      </c>
      <c r="E1001" s="39" t="s">
        <v>426</v>
      </c>
      <c r="F1001" s="39" t="s">
        <v>406</v>
      </c>
      <c r="H1001" s="37">
        <f>C1001-(Table1[[#This Row],[Harga]]*46%)</f>
        <v>71550</v>
      </c>
      <c r="I1001" s="37">
        <f>Table1[[#This Row],[Disc]]-(Table1[[#This Row],[Disc]]*30%)</f>
        <v>50085</v>
      </c>
      <c r="J1001" s="29">
        <f>Table1[[#This Row],[Hpp1]]</f>
        <v>50085</v>
      </c>
      <c r="K1001" s="20" t="s">
        <v>1728</v>
      </c>
    </row>
    <row r="1002" spans="1:11" ht="14.25" x14ac:dyDescent="0.2">
      <c r="A1002" s="36" t="s">
        <v>846</v>
      </c>
      <c r="B1002" s="36" t="s">
        <v>1679</v>
      </c>
      <c r="C1002" s="38">
        <v>88000</v>
      </c>
      <c r="D1002" s="39" t="s">
        <v>456</v>
      </c>
      <c r="E1002" s="39" t="s">
        <v>436</v>
      </c>
      <c r="F1002" s="39" t="s">
        <v>406</v>
      </c>
      <c r="H1002" s="37">
        <f>C1002-(Table1[[#This Row],[Harga]]*46%)</f>
        <v>47520</v>
      </c>
      <c r="I1002" s="37">
        <f>Table1[[#This Row],[Disc]]-(Table1[[#This Row],[Disc]]*30%)</f>
        <v>33264</v>
      </c>
      <c r="J1002" s="29">
        <f>Table1[[#This Row],[Hpp1]]</f>
        <v>33264</v>
      </c>
      <c r="K1002" s="20" t="s">
        <v>1728</v>
      </c>
    </row>
    <row r="1003" spans="1:11" ht="14.25" x14ac:dyDescent="0.2">
      <c r="A1003" s="36" t="s">
        <v>848</v>
      </c>
      <c r="B1003" s="36" t="s">
        <v>1680</v>
      </c>
      <c r="C1003" s="38">
        <v>299000</v>
      </c>
      <c r="D1003" s="39" t="s">
        <v>456</v>
      </c>
      <c r="E1003" s="39" t="s">
        <v>426</v>
      </c>
      <c r="F1003" s="39" t="s">
        <v>406</v>
      </c>
      <c r="H1003" s="37">
        <f>C1003-(Table1[[#This Row],[Harga]]*46%)</f>
        <v>161460</v>
      </c>
      <c r="I1003" s="37">
        <f>Table1[[#This Row],[Disc]]-(Table1[[#This Row],[Disc]]*30%)</f>
        <v>113022</v>
      </c>
      <c r="J1003" s="29">
        <f>Table1[[#This Row],[Hpp1]]</f>
        <v>113022</v>
      </c>
      <c r="K1003" s="20" t="s">
        <v>1728</v>
      </c>
    </row>
    <row r="1004" spans="1:11" ht="14.25" x14ac:dyDescent="0.2">
      <c r="A1004" s="36" t="s">
        <v>850</v>
      </c>
      <c r="B1004" s="36" t="s">
        <v>1681</v>
      </c>
      <c r="C1004" s="38">
        <v>169900</v>
      </c>
      <c r="D1004" s="39" t="s">
        <v>464</v>
      </c>
      <c r="E1004" s="39" t="s">
        <v>426</v>
      </c>
      <c r="F1004" s="39" t="s">
        <v>406</v>
      </c>
      <c r="H1004" s="37">
        <f>C1004-(Table1[[#This Row],[Harga]]*46%)</f>
        <v>91746</v>
      </c>
      <c r="I1004" s="37">
        <f>Table1[[#This Row],[Disc]]-(Table1[[#This Row],[Disc]]*30%)</f>
        <v>64222.2</v>
      </c>
      <c r="J1004" s="29">
        <f>Table1[[#This Row],[Hpp1]]</f>
        <v>64222.2</v>
      </c>
      <c r="K1004" s="20" t="s">
        <v>1728</v>
      </c>
    </row>
    <row r="1005" spans="1:11" ht="14.25" x14ac:dyDescent="0.2">
      <c r="A1005" s="36" t="s">
        <v>852</v>
      </c>
      <c r="B1005" s="36" t="s">
        <v>1682</v>
      </c>
      <c r="C1005" s="38">
        <v>168000</v>
      </c>
      <c r="D1005" s="43" t="s">
        <v>1731</v>
      </c>
      <c r="E1005" s="39" t="s">
        <v>426</v>
      </c>
      <c r="F1005" s="39" t="s">
        <v>406</v>
      </c>
      <c r="H1005" s="37">
        <f>C1005-(Table1[[#This Row],[Harga]]*46%)</f>
        <v>90720</v>
      </c>
      <c r="I1005" s="37">
        <f>Table1[[#This Row],[Disc]]-(Table1[[#This Row],[Disc]]*30%)</f>
        <v>63504</v>
      </c>
      <c r="J1005" s="29">
        <f>Table1[[#This Row],[Hpp1]]</f>
        <v>63504</v>
      </c>
      <c r="K1005" s="20" t="s">
        <v>1728</v>
      </c>
    </row>
    <row r="1006" spans="1:11" ht="14.25" x14ac:dyDescent="0.2">
      <c r="A1006" s="36" t="s">
        <v>854</v>
      </c>
      <c r="B1006" s="36" t="s">
        <v>1683</v>
      </c>
      <c r="C1006" s="38">
        <v>232500</v>
      </c>
      <c r="D1006" s="39" t="s">
        <v>456</v>
      </c>
      <c r="E1006" s="39" t="s">
        <v>426</v>
      </c>
      <c r="F1006" s="39" t="s">
        <v>406</v>
      </c>
      <c r="H1006" s="37">
        <f>C1006-(Table1[[#This Row],[Harga]]*46%)</f>
        <v>125550</v>
      </c>
      <c r="I1006" s="37">
        <f>Table1[[#This Row],[Disc]]-(Table1[[#This Row],[Disc]]*30%)</f>
        <v>87885</v>
      </c>
      <c r="J1006" s="29">
        <f>Table1[[#This Row],[Hpp1]]</f>
        <v>87885</v>
      </c>
      <c r="K1006" s="20" t="s">
        <v>1728</v>
      </c>
    </row>
    <row r="1007" spans="1:11" ht="14.25" x14ac:dyDescent="0.2">
      <c r="A1007" s="36" t="s">
        <v>856</v>
      </c>
      <c r="B1007" s="36" t="s">
        <v>1684</v>
      </c>
      <c r="C1007" s="38">
        <v>299000</v>
      </c>
      <c r="D1007" s="39" t="s">
        <v>456</v>
      </c>
      <c r="E1007" s="39" t="s">
        <v>426</v>
      </c>
      <c r="F1007" s="39" t="s">
        <v>406</v>
      </c>
      <c r="H1007" s="37">
        <f>C1007-(Table1[[#This Row],[Harga]]*46%)</f>
        <v>161460</v>
      </c>
      <c r="I1007" s="37">
        <f>Table1[[#This Row],[Disc]]-(Table1[[#This Row],[Disc]]*30%)</f>
        <v>113022</v>
      </c>
      <c r="J1007" s="29">
        <f>Table1[[#This Row],[Hpp1]]</f>
        <v>113022</v>
      </c>
      <c r="K1007" s="20" t="s">
        <v>1728</v>
      </c>
    </row>
    <row r="1008" spans="1:11" ht="14.25" x14ac:dyDescent="0.2">
      <c r="A1008" s="36" t="s">
        <v>858</v>
      </c>
      <c r="B1008" s="36" t="s">
        <v>1685</v>
      </c>
      <c r="C1008" s="38">
        <v>299000</v>
      </c>
      <c r="D1008" s="39" t="s">
        <v>456</v>
      </c>
      <c r="E1008" s="39" t="s">
        <v>426</v>
      </c>
      <c r="F1008" s="39" t="s">
        <v>406</v>
      </c>
      <c r="H1008" s="37">
        <f>C1008-(Table1[[#This Row],[Harga]]*46%)</f>
        <v>161460</v>
      </c>
      <c r="I1008" s="37">
        <f>Table1[[#This Row],[Disc]]-(Table1[[#This Row],[Disc]]*30%)</f>
        <v>113022</v>
      </c>
      <c r="J1008" s="29">
        <f>Table1[[#This Row],[Hpp1]]</f>
        <v>113022</v>
      </c>
      <c r="K1008" s="20" t="s">
        <v>1728</v>
      </c>
    </row>
    <row r="1009" spans="1:11" ht="14.25" x14ac:dyDescent="0.2">
      <c r="A1009" s="36" t="s">
        <v>860</v>
      </c>
      <c r="B1009" s="36" t="s">
        <v>1686</v>
      </c>
      <c r="C1009" s="38">
        <v>149000</v>
      </c>
      <c r="D1009" s="39" t="s">
        <v>457</v>
      </c>
      <c r="E1009" s="39" t="s">
        <v>426</v>
      </c>
      <c r="F1009" s="39" t="s">
        <v>406</v>
      </c>
      <c r="H1009" s="37">
        <f>C1009-(Table1[[#This Row],[Harga]]*46%)</f>
        <v>80460</v>
      </c>
      <c r="I1009" s="37">
        <f>Table1[[#This Row],[Disc]]-(Table1[[#This Row],[Disc]]*30%)</f>
        <v>56322</v>
      </c>
      <c r="J1009" s="29">
        <f>Table1[[#This Row],[Hpp1]]</f>
        <v>56322</v>
      </c>
      <c r="K1009" s="20" t="s">
        <v>1728</v>
      </c>
    </row>
    <row r="1010" spans="1:11" ht="14.25" x14ac:dyDescent="0.2">
      <c r="A1010" s="36" t="s">
        <v>862</v>
      </c>
      <c r="B1010" s="36" t="s">
        <v>1687</v>
      </c>
      <c r="C1010" s="38">
        <v>209000</v>
      </c>
      <c r="D1010" s="43" t="s">
        <v>1731</v>
      </c>
      <c r="E1010" s="39" t="s">
        <v>426</v>
      </c>
      <c r="F1010" s="39" t="s">
        <v>406</v>
      </c>
      <c r="H1010" s="37">
        <f>C1010-(Table1[[#This Row],[Harga]]*46%)</f>
        <v>112860</v>
      </c>
      <c r="I1010" s="37">
        <f>Table1[[#This Row],[Disc]]-(Table1[[#This Row],[Disc]]*30%)</f>
        <v>79002</v>
      </c>
      <c r="J1010" s="29">
        <f>Table1[[#This Row],[Hpp1]]</f>
        <v>79002</v>
      </c>
      <c r="K1010" s="20" t="s">
        <v>1728</v>
      </c>
    </row>
    <row r="1011" spans="1:11" ht="14.25" x14ac:dyDescent="0.2">
      <c r="A1011" s="36" t="s">
        <v>864</v>
      </c>
      <c r="B1011" s="36" t="s">
        <v>1688</v>
      </c>
      <c r="C1011" s="38">
        <v>299000</v>
      </c>
      <c r="D1011" s="39" t="s">
        <v>457</v>
      </c>
      <c r="E1011" s="39" t="s">
        <v>426</v>
      </c>
      <c r="F1011" s="39" t="s">
        <v>406</v>
      </c>
      <c r="H1011" s="37">
        <f>C1011-(Table1[[#This Row],[Harga]]*46%)</f>
        <v>161460</v>
      </c>
      <c r="I1011" s="37">
        <f>Table1[[#This Row],[Disc]]-(Table1[[#This Row],[Disc]]*30%)</f>
        <v>113022</v>
      </c>
      <c r="J1011" s="29">
        <f>Table1[[#This Row],[Hpp1]]</f>
        <v>113022</v>
      </c>
      <c r="K1011" s="20" t="s">
        <v>1728</v>
      </c>
    </row>
    <row r="1012" spans="1:11" ht="14.25" x14ac:dyDescent="0.2">
      <c r="A1012" s="36" t="s">
        <v>866</v>
      </c>
      <c r="B1012" s="36" t="s">
        <v>1689</v>
      </c>
      <c r="C1012" s="38">
        <v>148500</v>
      </c>
      <c r="D1012" s="39" t="s">
        <v>457</v>
      </c>
      <c r="E1012" s="39" t="s">
        <v>426</v>
      </c>
      <c r="F1012" s="39" t="s">
        <v>406</v>
      </c>
      <c r="H1012" s="37">
        <f>C1012-(Table1[[#This Row],[Harga]]*46%)</f>
        <v>80190</v>
      </c>
      <c r="I1012" s="37">
        <f>Table1[[#This Row],[Disc]]-(Table1[[#This Row],[Disc]]*30%)</f>
        <v>56133</v>
      </c>
      <c r="J1012" s="29">
        <f>Table1[[#This Row],[Hpp1]]</f>
        <v>56133</v>
      </c>
      <c r="K1012" s="20" t="s">
        <v>1728</v>
      </c>
    </row>
    <row r="1013" spans="1:11" ht="14.25" x14ac:dyDescent="0.2">
      <c r="A1013" s="36" t="s">
        <v>868</v>
      </c>
      <c r="B1013" s="36" t="s">
        <v>1690</v>
      </c>
      <c r="C1013" s="38">
        <v>159000</v>
      </c>
      <c r="D1013" s="39" t="s">
        <v>456</v>
      </c>
      <c r="E1013" s="39" t="s">
        <v>426</v>
      </c>
      <c r="F1013" s="39" t="s">
        <v>406</v>
      </c>
      <c r="H1013" s="37">
        <f>C1013-(Table1[[#This Row],[Harga]]*46%)</f>
        <v>85860</v>
      </c>
      <c r="I1013" s="37">
        <f>Table1[[#This Row],[Disc]]-(Table1[[#This Row],[Disc]]*30%)</f>
        <v>60102</v>
      </c>
      <c r="J1013" s="29">
        <f>Table1[[#This Row],[Hpp1]]</f>
        <v>60102</v>
      </c>
      <c r="K1013" s="20" t="s">
        <v>1728</v>
      </c>
    </row>
    <row r="1014" spans="1:11" ht="14.25" x14ac:dyDescent="0.2">
      <c r="A1014" s="36" t="s">
        <v>870</v>
      </c>
      <c r="B1014" s="36" t="s">
        <v>1691</v>
      </c>
      <c r="C1014" s="38">
        <v>143000</v>
      </c>
      <c r="D1014" s="43" t="s">
        <v>431</v>
      </c>
      <c r="E1014" s="43" t="s">
        <v>410</v>
      </c>
      <c r="F1014" s="39" t="s">
        <v>406</v>
      </c>
      <c r="H1014" s="37">
        <f>C1014-(Table1[[#This Row],[Harga]]*46%)</f>
        <v>77220</v>
      </c>
      <c r="I1014" s="37">
        <f>Table1[[#This Row],[Disc]]-(Table1[[#This Row],[Disc]]*30%)</f>
        <v>54054</v>
      </c>
      <c r="J1014" s="29">
        <f>Table1[[#This Row],[Hpp1]]</f>
        <v>54054</v>
      </c>
      <c r="K1014" s="20" t="s">
        <v>1728</v>
      </c>
    </row>
    <row r="1015" spans="1:11" ht="14.25" x14ac:dyDescent="0.2">
      <c r="A1015" s="36" t="s">
        <v>872</v>
      </c>
      <c r="B1015" s="36" t="s">
        <v>1692</v>
      </c>
      <c r="C1015" s="38">
        <v>146000</v>
      </c>
      <c r="D1015" s="43" t="s">
        <v>431</v>
      </c>
      <c r="E1015" s="43" t="s">
        <v>410</v>
      </c>
      <c r="F1015" s="39" t="s">
        <v>406</v>
      </c>
      <c r="H1015" s="37">
        <f>C1015-(Table1[[#This Row],[Harga]]*46%)</f>
        <v>78840</v>
      </c>
      <c r="I1015" s="37">
        <f>Table1[[#This Row],[Disc]]-(Table1[[#This Row],[Disc]]*30%)</f>
        <v>55188</v>
      </c>
      <c r="J1015" s="29">
        <f>Table1[[#This Row],[Hpp1]]</f>
        <v>55188</v>
      </c>
      <c r="K1015" s="20" t="s">
        <v>1728</v>
      </c>
    </row>
    <row r="1016" spans="1:11" ht="14.25" x14ac:dyDescent="0.2">
      <c r="A1016" s="36" t="s">
        <v>874</v>
      </c>
      <c r="B1016" s="36" t="s">
        <v>1693</v>
      </c>
      <c r="C1016" s="38">
        <v>139900</v>
      </c>
      <c r="D1016" s="43" t="s">
        <v>431</v>
      </c>
      <c r="E1016" s="43" t="s">
        <v>410</v>
      </c>
      <c r="F1016" s="39" t="s">
        <v>406</v>
      </c>
      <c r="H1016" s="37">
        <f>C1016-(Table1[[#This Row],[Harga]]*46%)</f>
        <v>75546</v>
      </c>
      <c r="I1016" s="37">
        <f>Table1[[#This Row],[Disc]]-(Table1[[#This Row],[Disc]]*30%)</f>
        <v>52882.2</v>
      </c>
      <c r="J1016" s="29">
        <f>Table1[[#This Row],[Hpp1]]</f>
        <v>52882.2</v>
      </c>
      <c r="K1016" s="20" t="s">
        <v>1728</v>
      </c>
    </row>
    <row r="1017" spans="1:11" ht="14.25" x14ac:dyDescent="0.2">
      <c r="A1017" s="36" t="s">
        <v>876</v>
      </c>
      <c r="B1017" s="36" t="s">
        <v>1694</v>
      </c>
      <c r="C1017" s="38">
        <v>143000</v>
      </c>
      <c r="D1017" s="43" t="s">
        <v>431</v>
      </c>
      <c r="E1017" s="39" t="s">
        <v>412</v>
      </c>
      <c r="F1017" s="39" t="s">
        <v>406</v>
      </c>
      <c r="H1017" s="37">
        <f>C1017-(Table1[[#This Row],[Harga]]*46%)</f>
        <v>77220</v>
      </c>
      <c r="I1017" s="37">
        <f>Table1[[#This Row],[Disc]]-(Table1[[#This Row],[Disc]]*30%)</f>
        <v>54054</v>
      </c>
      <c r="J1017" s="29">
        <f>Table1[[#This Row],[Hpp1]]</f>
        <v>54054</v>
      </c>
      <c r="K1017" s="20" t="s">
        <v>1728</v>
      </c>
    </row>
    <row r="1018" spans="1:11" ht="14.25" x14ac:dyDescent="0.2">
      <c r="A1018" s="36" t="s">
        <v>878</v>
      </c>
      <c r="B1018" s="36" t="s">
        <v>1695</v>
      </c>
      <c r="C1018" s="38">
        <v>139900</v>
      </c>
      <c r="D1018" s="43" t="s">
        <v>431</v>
      </c>
      <c r="E1018" s="43" t="s">
        <v>410</v>
      </c>
      <c r="F1018" s="39" t="s">
        <v>406</v>
      </c>
      <c r="H1018" s="37">
        <f>C1018-(Table1[[#This Row],[Harga]]*46%)</f>
        <v>75546</v>
      </c>
      <c r="I1018" s="37">
        <f>Table1[[#This Row],[Disc]]-(Table1[[#This Row],[Disc]]*30%)</f>
        <v>52882.2</v>
      </c>
      <c r="J1018" s="29">
        <f>Table1[[#This Row],[Hpp1]]</f>
        <v>52882.2</v>
      </c>
      <c r="K1018" s="20" t="s">
        <v>1728</v>
      </c>
    </row>
    <row r="1019" spans="1:11" ht="14.25" x14ac:dyDescent="0.2">
      <c r="A1019" s="36" t="s">
        <v>880</v>
      </c>
      <c r="B1019" s="36" t="s">
        <v>1696</v>
      </c>
      <c r="C1019" s="38">
        <v>143000</v>
      </c>
      <c r="D1019" s="43" t="s">
        <v>431</v>
      </c>
      <c r="E1019" s="43" t="s">
        <v>436</v>
      </c>
      <c r="F1019" s="39" t="s">
        <v>406</v>
      </c>
      <c r="H1019" s="37">
        <f>C1019-(Table1[[#This Row],[Harga]]*46%)</f>
        <v>77220</v>
      </c>
      <c r="I1019" s="37">
        <f>Table1[[#This Row],[Disc]]-(Table1[[#This Row],[Disc]]*30%)</f>
        <v>54054</v>
      </c>
      <c r="J1019" s="29">
        <f>Table1[[#This Row],[Hpp1]]</f>
        <v>54054</v>
      </c>
      <c r="K1019" s="20" t="s">
        <v>1728</v>
      </c>
    </row>
    <row r="1020" spans="1:11" ht="14.25" x14ac:dyDescent="0.2">
      <c r="A1020" s="36" t="s">
        <v>882</v>
      </c>
      <c r="B1020" s="36" t="s">
        <v>1697</v>
      </c>
      <c r="C1020" s="38">
        <v>143000</v>
      </c>
      <c r="D1020" s="43" t="s">
        <v>431</v>
      </c>
      <c r="E1020" s="43" t="s">
        <v>410</v>
      </c>
      <c r="F1020" s="39" t="s">
        <v>406</v>
      </c>
      <c r="H1020" s="37">
        <f>C1020-(Table1[[#This Row],[Harga]]*46%)</f>
        <v>77220</v>
      </c>
      <c r="I1020" s="37">
        <f>Table1[[#This Row],[Disc]]-(Table1[[#This Row],[Disc]]*30%)</f>
        <v>54054</v>
      </c>
      <c r="J1020" s="29">
        <f>Table1[[#This Row],[Hpp1]]</f>
        <v>54054</v>
      </c>
      <c r="K1020" s="20" t="s">
        <v>1728</v>
      </c>
    </row>
    <row r="1021" spans="1:11" ht="14.25" x14ac:dyDescent="0.2">
      <c r="A1021" s="36" t="s">
        <v>884</v>
      </c>
      <c r="B1021" s="36" t="s">
        <v>1698</v>
      </c>
      <c r="C1021" s="38">
        <v>143000</v>
      </c>
      <c r="D1021" s="43" t="s">
        <v>431</v>
      </c>
      <c r="E1021" s="43" t="s">
        <v>410</v>
      </c>
      <c r="F1021" s="39" t="s">
        <v>406</v>
      </c>
      <c r="H1021" s="37">
        <f>C1021-(Table1[[#This Row],[Harga]]*46%)</f>
        <v>77220</v>
      </c>
      <c r="I1021" s="37">
        <f>Table1[[#This Row],[Disc]]-(Table1[[#This Row],[Disc]]*30%)</f>
        <v>54054</v>
      </c>
      <c r="J1021" s="29">
        <f>Table1[[#This Row],[Hpp1]]</f>
        <v>54054</v>
      </c>
      <c r="K1021" s="20" t="s">
        <v>1728</v>
      </c>
    </row>
    <row r="1022" spans="1:11" ht="14.25" x14ac:dyDescent="0.2">
      <c r="A1022" s="36" t="s">
        <v>886</v>
      </c>
      <c r="B1022" s="36" t="s">
        <v>1699</v>
      </c>
      <c r="C1022" s="38">
        <v>151000</v>
      </c>
      <c r="D1022" s="39" t="s">
        <v>419</v>
      </c>
      <c r="E1022" s="43" t="s">
        <v>410</v>
      </c>
      <c r="F1022" s="39" t="s">
        <v>406</v>
      </c>
      <c r="H1022" s="37">
        <f>C1022-(Table1[[#This Row],[Harga]]*46%)</f>
        <v>81540</v>
      </c>
      <c r="I1022" s="37">
        <f>Table1[[#This Row],[Disc]]-(Table1[[#This Row],[Disc]]*30%)</f>
        <v>57078</v>
      </c>
      <c r="J1022" s="29">
        <f>Table1[[#This Row],[Hpp1]]</f>
        <v>57078</v>
      </c>
      <c r="K1022" s="20" t="s">
        <v>1728</v>
      </c>
    </row>
    <row r="1023" spans="1:11" ht="14.25" x14ac:dyDescent="0.2">
      <c r="A1023" s="36" t="s">
        <v>888</v>
      </c>
      <c r="B1023" s="36" t="s">
        <v>1700</v>
      </c>
      <c r="C1023" s="38">
        <v>153900</v>
      </c>
      <c r="D1023" s="39" t="s">
        <v>419</v>
      </c>
      <c r="E1023" s="39" t="s">
        <v>436</v>
      </c>
      <c r="F1023" s="39" t="s">
        <v>406</v>
      </c>
      <c r="H1023" s="37">
        <f>C1023-(Table1[[#This Row],[Harga]]*46%)</f>
        <v>83106</v>
      </c>
      <c r="I1023" s="37">
        <f>Table1[[#This Row],[Disc]]-(Table1[[#This Row],[Disc]]*30%)</f>
        <v>58174.2</v>
      </c>
      <c r="J1023" s="29">
        <f>Table1[[#This Row],[Hpp1]]</f>
        <v>58174.2</v>
      </c>
      <c r="K1023" s="20" t="s">
        <v>1728</v>
      </c>
    </row>
    <row r="1024" spans="1:11" ht="14.25" x14ac:dyDescent="0.2">
      <c r="A1024" s="36" t="s">
        <v>890</v>
      </c>
      <c r="B1024" s="36" t="s">
        <v>1701</v>
      </c>
      <c r="C1024" s="38">
        <v>151000</v>
      </c>
      <c r="D1024" s="39" t="s">
        <v>419</v>
      </c>
      <c r="E1024" s="43" t="s">
        <v>410</v>
      </c>
      <c r="F1024" s="39" t="s">
        <v>406</v>
      </c>
      <c r="H1024" s="37">
        <f>C1024-(Table1[[#This Row],[Harga]]*46%)</f>
        <v>81540</v>
      </c>
      <c r="I1024" s="37">
        <f>Table1[[#This Row],[Disc]]-(Table1[[#This Row],[Disc]]*30%)</f>
        <v>57078</v>
      </c>
      <c r="J1024" s="29">
        <f>Table1[[#This Row],[Hpp1]]</f>
        <v>57078</v>
      </c>
      <c r="K1024" s="20" t="s">
        <v>1728</v>
      </c>
    </row>
    <row r="1025" spans="1:11" ht="14.25" x14ac:dyDescent="0.2">
      <c r="A1025" s="36" t="s">
        <v>892</v>
      </c>
      <c r="B1025" s="36" t="s">
        <v>1702</v>
      </c>
      <c r="C1025" s="38">
        <v>153900</v>
      </c>
      <c r="D1025" s="39" t="s">
        <v>419</v>
      </c>
      <c r="E1025" s="39" t="s">
        <v>412</v>
      </c>
      <c r="F1025" s="39" t="s">
        <v>406</v>
      </c>
      <c r="H1025" s="37">
        <f>C1025-(Table1[[#This Row],[Harga]]*46%)</f>
        <v>83106</v>
      </c>
      <c r="I1025" s="37">
        <f>Table1[[#This Row],[Disc]]-(Table1[[#This Row],[Disc]]*30%)</f>
        <v>58174.2</v>
      </c>
      <c r="J1025" s="29">
        <f>Table1[[#This Row],[Hpp1]]</f>
        <v>58174.2</v>
      </c>
      <c r="K1025" s="20" t="s">
        <v>1728</v>
      </c>
    </row>
    <row r="1026" spans="1:11" ht="14.25" x14ac:dyDescent="0.2">
      <c r="A1026" s="36" t="s">
        <v>894</v>
      </c>
      <c r="B1026" s="36" t="s">
        <v>1703</v>
      </c>
      <c r="C1026" s="38">
        <v>127000</v>
      </c>
      <c r="D1026" s="39" t="s">
        <v>419</v>
      </c>
      <c r="E1026" s="43" t="s">
        <v>410</v>
      </c>
      <c r="F1026" s="39" t="s">
        <v>406</v>
      </c>
      <c r="H1026" s="37">
        <f>C1026-(Table1[[#This Row],[Harga]]*46%)</f>
        <v>68580</v>
      </c>
      <c r="I1026" s="37">
        <f>Table1[[#This Row],[Disc]]-(Table1[[#This Row],[Disc]]*30%)</f>
        <v>48006</v>
      </c>
      <c r="J1026" s="29">
        <f>Table1[[#This Row],[Hpp1]]</f>
        <v>48006</v>
      </c>
      <c r="K1026" s="20" t="s">
        <v>1728</v>
      </c>
    </row>
    <row r="1027" spans="1:11" ht="14.25" x14ac:dyDescent="0.2">
      <c r="A1027" s="36" t="s">
        <v>896</v>
      </c>
      <c r="B1027" s="36" t="s">
        <v>1704</v>
      </c>
      <c r="C1027" s="38">
        <v>151000</v>
      </c>
      <c r="D1027" s="39" t="s">
        <v>419</v>
      </c>
      <c r="E1027" s="43" t="s">
        <v>410</v>
      </c>
      <c r="F1027" s="39" t="s">
        <v>406</v>
      </c>
      <c r="H1027" s="37">
        <f>C1027-(Table1[[#This Row],[Harga]]*46%)</f>
        <v>81540</v>
      </c>
      <c r="I1027" s="37">
        <f>Table1[[#This Row],[Disc]]-(Table1[[#This Row],[Disc]]*30%)</f>
        <v>57078</v>
      </c>
      <c r="J1027" s="29">
        <f>Table1[[#This Row],[Hpp1]]</f>
        <v>57078</v>
      </c>
      <c r="K1027" s="20" t="s">
        <v>1728</v>
      </c>
    </row>
    <row r="1028" spans="1:11" ht="14.25" x14ac:dyDescent="0.2">
      <c r="A1028" s="36" t="s">
        <v>898</v>
      </c>
      <c r="B1028" s="36" t="s">
        <v>1705</v>
      </c>
      <c r="C1028" s="38">
        <v>153900</v>
      </c>
      <c r="D1028" s="39" t="s">
        <v>419</v>
      </c>
      <c r="E1028" s="43" t="s">
        <v>410</v>
      </c>
      <c r="F1028" s="39" t="s">
        <v>406</v>
      </c>
      <c r="H1028" s="37">
        <f>C1028-(Table1[[#This Row],[Harga]]*46%)</f>
        <v>83106</v>
      </c>
      <c r="I1028" s="37">
        <f>Table1[[#This Row],[Disc]]-(Table1[[#This Row],[Disc]]*30%)</f>
        <v>58174.2</v>
      </c>
      <c r="J1028" s="29">
        <f>Table1[[#This Row],[Hpp1]]</f>
        <v>58174.2</v>
      </c>
      <c r="K1028" s="20" t="s">
        <v>1728</v>
      </c>
    </row>
    <row r="1029" spans="1:11" ht="14.25" x14ac:dyDescent="0.2">
      <c r="A1029" s="36" t="s">
        <v>900</v>
      </c>
      <c r="B1029" s="36" t="s">
        <v>1706</v>
      </c>
      <c r="C1029" s="38">
        <v>152000</v>
      </c>
      <c r="D1029" s="39" t="s">
        <v>419</v>
      </c>
      <c r="E1029" s="43" t="s">
        <v>410</v>
      </c>
      <c r="F1029" s="39" t="s">
        <v>406</v>
      </c>
      <c r="H1029" s="37">
        <f>C1029-(Table1[[#This Row],[Harga]]*46%)</f>
        <v>82080</v>
      </c>
      <c r="I1029" s="37">
        <f>Table1[[#This Row],[Disc]]-(Table1[[#This Row],[Disc]]*30%)</f>
        <v>57456</v>
      </c>
      <c r="J1029" s="29">
        <f>Table1[[#This Row],[Hpp1]]</f>
        <v>57456</v>
      </c>
      <c r="K1029" s="20" t="s">
        <v>1728</v>
      </c>
    </row>
    <row r="1030" spans="1:11" ht="14.25" x14ac:dyDescent="0.2">
      <c r="A1030" s="36" t="s">
        <v>902</v>
      </c>
      <c r="B1030" s="36" t="s">
        <v>1707</v>
      </c>
      <c r="C1030" s="38">
        <v>152000</v>
      </c>
      <c r="D1030" s="39" t="s">
        <v>419</v>
      </c>
      <c r="E1030" s="43" t="s">
        <v>410</v>
      </c>
      <c r="F1030" s="39" t="s">
        <v>406</v>
      </c>
      <c r="H1030" s="37">
        <f>C1030-(Table1[[#This Row],[Harga]]*46%)</f>
        <v>82080</v>
      </c>
      <c r="I1030" s="37">
        <f>Table1[[#This Row],[Disc]]-(Table1[[#This Row],[Disc]]*30%)</f>
        <v>57456</v>
      </c>
      <c r="J1030" s="29">
        <f>Table1[[#This Row],[Hpp1]]</f>
        <v>57456</v>
      </c>
      <c r="K1030" s="20" t="s">
        <v>1728</v>
      </c>
    </row>
    <row r="1031" spans="1:11" ht="14.25" x14ac:dyDescent="0.2">
      <c r="A1031" s="36" t="s">
        <v>904</v>
      </c>
      <c r="B1031" s="36" t="s">
        <v>1708</v>
      </c>
      <c r="C1031" s="38">
        <v>175500</v>
      </c>
      <c r="D1031" s="43" t="s">
        <v>415</v>
      </c>
      <c r="E1031" s="39" t="s">
        <v>412</v>
      </c>
      <c r="F1031" s="39" t="s">
        <v>406</v>
      </c>
      <c r="H1031" s="37">
        <f>C1031-(Table1[[#This Row],[Harga]]*46%)</f>
        <v>94770</v>
      </c>
      <c r="I1031" s="37">
        <f>Table1[[#This Row],[Disc]]-(Table1[[#This Row],[Disc]]*30%)</f>
        <v>66339</v>
      </c>
      <c r="J1031" s="29">
        <f>Table1[[#This Row],[Hpp1]]</f>
        <v>66339</v>
      </c>
      <c r="K1031" s="20" t="s">
        <v>1728</v>
      </c>
    </row>
    <row r="1032" spans="1:11" ht="14.25" x14ac:dyDescent="0.2">
      <c r="A1032" s="36" t="s">
        <v>906</v>
      </c>
      <c r="B1032" s="36" t="s">
        <v>1709</v>
      </c>
      <c r="C1032" s="38">
        <v>189900</v>
      </c>
      <c r="D1032" s="43" t="s">
        <v>415</v>
      </c>
      <c r="E1032" s="39" t="s">
        <v>1371</v>
      </c>
      <c r="F1032" s="39" t="s">
        <v>406</v>
      </c>
      <c r="H1032" s="37">
        <f>C1032-(Table1[[#This Row],[Harga]]*46%)</f>
        <v>102546</v>
      </c>
      <c r="I1032" s="37">
        <f>Table1[[#This Row],[Disc]]-(Table1[[#This Row],[Disc]]*30%)</f>
        <v>71782.2</v>
      </c>
      <c r="J1032" s="29">
        <f>Table1[[#This Row],[Hpp1]]</f>
        <v>71782.2</v>
      </c>
      <c r="K1032" s="20" t="s">
        <v>1728</v>
      </c>
    </row>
    <row r="1033" spans="1:11" ht="14.25" x14ac:dyDescent="0.2">
      <c r="A1033" s="36" t="s">
        <v>908</v>
      </c>
      <c r="B1033" s="36" t="s">
        <v>1710</v>
      </c>
      <c r="C1033" s="38">
        <v>159900</v>
      </c>
      <c r="D1033" s="43" t="s">
        <v>415</v>
      </c>
      <c r="E1033" s="39" t="s">
        <v>1371</v>
      </c>
      <c r="F1033" s="39" t="s">
        <v>406</v>
      </c>
      <c r="H1033" s="37">
        <f>C1033-(Table1[[#This Row],[Harga]]*46%)</f>
        <v>86346</v>
      </c>
      <c r="I1033" s="37">
        <f>Table1[[#This Row],[Disc]]-(Table1[[#This Row],[Disc]]*30%)</f>
        <v>60442.2</v>
      </c>
      <c r="J1033" s="29">
        <f>Table1[[#This Row],[Hpp1]]</f>
        <v>60442.2</v>
      </c>
      <c r="K1033" s="20" t="s">
        <v>1728</v>
      </c>
    </row>
    <row r="1034" spans="1:11" ht="14.25" x14ac:dyDescent="0.2">
      <c r="A1034" s="36" t="s">
        <v>910</v>
      </c>
      <c r="B1034" s="36" t="s">
        <v>1711</v>
      </c>
      <c r="C1034" s="38">
        <v>170900</v>
      </c>
      <c r="D1034" s="43" t="s">
        <v>415</v>
      </c>
      <c r="E1034" s="39" t="s">
        <v>1371</v>
      </c>
      <c r="F1034" s="39" t="s">
        <v>406</v>
      </c>
      <c r="H1034" s="37">
        <f>C1034-(Table1[[#This Row],[Harga]]*46%)</f>
        <v>92286</v>
      </c>
      <c r="I1034" s="37">
        <f>Table1[[#This Row],[Disc]]-(Table1[[#This Row],[Disc]]*30%)</f>
        <v>64600.2</v>
      </c>
      <c r="J1034" s="29">
        <f>Table1[[#This Row],[Hpp1]]</f>
        <v>64600.2</v>
      </c>
      <c r="K1034" s="20" t="s">
        <v>1728</v>
      </c>
    </row>
    <row r="1035" spans="1:11" ht="14.25" x14ac:dyDescent="0.2">
      <c r="A1035" s="36" t="s">
        <v>912</v>
      </c>
      <c r="B1035" s="36" t="s">
        <v>1712</v>
      </c>
      <c r="C1035" s="38">
        <v>159900</v>
      </c>
      <c r="D1035" s="43" t="s">
        <v>415</v>
      </c>
      <c r="E1035" s="43" t="s">
        <v>410</v>
      </c>
      <c r="F1035" s="39" t="s">
        <v>406</v>
      </c>
      <c r="H1035" s="37">
        <f>C1035-(Table1[[#This Row],[Harga]]*46%)</f>
        <v>86346</v>
      </c>
      <c r="I1035" s="37">
        <f>Table1[[#This Row],[Disc]]-(Table1[[#This Row],[Disc]]*30%)</f>
        <v>60442.2</v>
      </c>
      <c r="J1035" s="29">
        <f>Table1[[#This Row],[Hpp1]]</f>
        <v>60442.2</v>
      </c>
      <c r="K1035" s="20" t="s">
        <v>1728</v>
      </c>
    </row>
    <row r="1036" spans="1:11" ht="14.25" x14ac:dyDescent="0.2">
      <c r="A1036" s="36" t="s">
        <v>914</v>
      </c>
      <c r="B1036" s="36" t="s">
        <v>1713</v>
      </c>
      <c r="C1036" s="38">
        <v>189000</v>
      </c>
      <c r="D1036" s="43" t="s">
        <v>415</v>
      </c>
      <c r="E1036" s="43" t="s">
        <v>410</v>
      </c>
      <c r="F1036" s="39" t="s">
        <v>406</v>
      </c>
      <c r="H1036" s="37">
        <f>C1036-(Table1[[#This Row],[Harga]]*46%)</f>
        <v>102060</v>
      </c>
      <c r="I1036" s="37">
        <f>Table1[[#This Row],[Disc]]-(Table1[[#This Row],[Disc]]*30%)</f>
        <v>71442</v>
      </c>
      <c r="J1036" s="29">
        <f>Table1[[#This Row],[Hpp1]]</f>
        <v>71442</v>
      </c>
      <c r="K1036" s="20" t="s">
        <v>1728</v>
      </c>
    </row>
    <row r="1037" spans="1:11" ht="14.25" x14ac:dyDescent="0.2">
      <c r="A1037" s="36" t="s">
        <v>916</v>
      </c>
      <c r="B1037" s="36" t="s">
        <v>1714</v>
      </c>
      <c r="C1037" s="38">
        <v>173000</v>
      </c>
      <c r="D1037" s="43" t="s">
        <v>415</v>
      </c>
      <c r="E1037" s="39" t="s">
        <v>412</v>
      </c>
      <c r="F1037" s="39" t="s">
        <v>406</v>
      </c>
      <c r="H1037" s="37">
        <f>C1037-(Table1[[#This Row],[Harga]]*46%)</f>
        <v>93420</v>
      </c>
      <c r="I1037" s="37">
        <f>Table1[[#This Row],[Disc]]-(Table1[[#This Row],[Disc]]*30%)</f>
        <v>65394</v>
      </c>
      <c r="J1037" s="29">
        <f>Table1[[#This Row],[Hpp1]]</f>
        <v>65394</v>
      </c>
      <c r="K1037" s="20" t="s">
        <v>1728</v>
      </c>
    </row>
    <row r="1038" spans="1:11" ht="14.25" x14ac:dyDescent="0.2">
      <c r="A1038" s="36" t="s">
        <v>918</v>
      </c>
      <c r="B1038" s="36" t="s">
        <v>1715</v>
      </c>
      <c r="C1038" s="38">
        <v>162000</v>
      </c>
      <c r="D1038" s="43" t="s">
        <v>415</v>
      </c>
      <c r="E1038" s="43" t="s">
        <v>410</v>
      </c>
      <c r="F1038" s="39" t="s">
        <v>406</v>
      </c>
      <c r="H1038" s="37">
        <f>C1038-(Table1[[#This Row],[Harga]]*46%)</f>
        <v>87480</v>
      </c>
      <c r="I1038" s="37">
        <f>Table1[[#This Row],[Disc]]-(Table1[[#This Row],[Disc]]*30%)</f>
        <v>61236</v>
      </c>
      <c r="J1038" s="29">
        <f>Table1[[#This Row],[Hpp1]]</f>
        <v>61236</v>
      </c>
      <c r="K1038" s="20" t="s">
        <v>1728</v>
      </c>
    </row>
    <row r="1039" spans="1:11" ht="14.25" x14ac:dyDescent="0.2">
      <c r="A1039" s="36" t="s">
        <v>920</v>
      </c>
      <c r="B1039" s="36" t="s">
        <v>1716</v>
      </c>
      <c r="C1039" s="38">
        <v>237500</v>
      </c>
      <c r="D1039" s="43" t="s">
        <v>414</v>
      </c>
      <c r="E1039" s="43" t="s">
        <v>410</v>
      </c>
      <c r="F1039" s="39" t="s">
        <v>406</v>
      </c>
      <c r="H1039" s="37">
        <f>C1039-(Table1[[#This Row],[Harga]]*46%)</f>
        <v>128250</v>
      </c>
      <c r="I1039" s="37">
        <f>Table1[[#This Row],[Disc]]-(Table1[[#This Row],[Disc]]*30%)</f>
        <v>89775</v>
      </c>
      <c r="J1039" s="29">
        <f>Table1[[#This Row],[Hpp1]]</f>
        <v>89775</v>
      </c>
      <c r="K1039" s="20" t="s">
        <v>1728</v>
      </c>
    </row>
    <row r="1040" spans="1:11" ht="14.25" x14ac:dyDescent="0.2">
      <c r="A1040" s="36" t="s">
        <v>922</v>
      </c>
      <c r="B1040" s="36" t="s">
        <v>1717</v>
      </c>
      <c r="C1040" s="38">
        <v>199500</v>
      </c>
      <c r="D1040" s="43" t="s">
        <v>414</v>
      </c>
      <c r="E1040" s="43" t="s">
        <v>410</v>
      </c>
      <c r="F1040" s="39" t="s">
        <v>406</v>
      </c>
      <c r="H1040" s="37">
        <f>C1040-(Table1[[#This Row],[Harga]]*46%)</f>
        <v>107730</v>
      </c>
      <c r="I1040" s="37">
        <f>Table1[[#This Row],[Disc]]-(Table1[[#This Row],[Disc]]*30%)</f>
        <v>75411</v>
      </c>
      <c r="J1040" s="29">
        <f>Table1[[#This Row],[Hpp1]]</f>
        <v>75411</v>
      </c>
      <c r="K1040" s="20" t="s">
        <v>1728</v>
      </c>
    </row>
    <row r="1041" spans="1:12" ht="14.25" x14ac:dyDescent="0.2">
      <c r="A1041" s="36" t="s">
        <v>924</v>
      </c>
      <c r="B1041" s="36" t="s">
        <v>1718</v>
      </c>
      <c r="C1041" s="38">
        <v>193000</v>
      </c>
      <c r="D1041" s="43" t="s">
        <v>470</v>
      </c>
      <c r="E1041" s="43" t="s">
        <v>471</v>
      </c>
      <c r="F1041" s="39" t="s">
        <v>406</v>
      </c>
      <c r="H1041" s="37">
        <f>C1041-(Table1[[#This Row],[Harga]]*46%)</f>
        <v>104220</v>
      </c>
      <c r="I1041" s="37">
        <f>Table1[[#This Row],[Disc]]-(Table1[[#This Row],[Disc]]*30%)</f>
        <v>72954</v>
      </c>
      <c r="J1041" s="29">
        <f>Table1[[#This Row],[Hpp1]]</f>
        <v>72954</v>
      </c>
      <c r="K1041" s="20" t="s">
        <v>1728</v>
      </c>
    </row>
    <row r="1042" spans="1:12" ht="14.25" x14ac:dyDescent="0.2">
      <c r="A1042" s="36" t="s">
        <v>926</v>
      </c>
      <c r="B1042" s="36" t="s">
        <v>1719</v>
      </c>
      <c r="C1042" s="38">
        <v>173000</v>
      </c>
      <c r="D1042" s="43" t="s">
        <v>470</v>
      </c>
      <c r="E1042" s="43" t="s">
        <v>471</v>
      </c>
      <c r="F1042" s="39" t="s">
        <v>406</v>
      </c>
      <c r="H1042" s="37">
        <f>C1042-(Table1[[#This Row],[Harga]]*46%)</f>
        <v>93420</v>
      </c>
      <c r="I1042" s="37">
        <f>Table1[[#This Row],[Disc]]-(Table1[[#This Row],[Disc]]*30%)</f>
        <v>65394</v>
      </c>
      <c r="J1042" s="29">
        <f>Table1[[#This Row],[Hpp1]]</f>
        <v>65394</v>
      </c>
      <c r="K1042" s="20" t="s">
        <v>1728</v>
      </c>
    </row>
    <row r="1043" spans="1:12" ht="14.25" x14ac:dyDescent="0.2">
      <c r="A1043" s="36" t="s">
        <v>928</v>
      </c>
      <c r="B1043" s="36" t="s">
        <v>1720</v>
      </c>
      <c r="C1043" s="38">
        <v>173000</v>
      </c>
      <c r="D1043" s="43" t="s">
        <v>470</v>
      </c>
      <c r="E1043" s="43" t="s">
        <v>471</v>
      </c>
      <c r="F1043" s="39" t="s">
        <v>406</v>
      </c>
      <c r="H1043" s="37">
        <f>C1043-(Table1[[#This Row],[Harga]]*46%)</f>
        <v>93420</v>
      </c>
      <c r="I1043" s="37">
        <f>Table1[[#This Row],[Disc]]-(Table1[[#This Row],[Disc]]*30%)</f>
        <v>65394</v>
      </c>
      <c r="J1043" s="29">
        <f>Table1[[#This Row],[Hpp1]]</f>
        <v>65394</v>
      </c>
      <c r="K1043" s="20" t="s">
        <v>1728</v>
      </c>
    </row>
    <row r="1044" spans="1:12" ht="14.25" x14ac:dyDescent="0.2">
      <c r="A1044" s="36" t="s">
        <v>930</v>
      </c>
      <c r="B1044" s="36" t="s">
        <v>1721</v>
      </c>
      <c r="C1044" s="38">
        <v>194000</v>
      </c>
      <c r="D1044" s="43" t="s">
        <v>470</v>
      </c>
      <c r="E1044" s="43" t="s">
        <v>471</v>
      </c>
      <c r="F1044" s="39" t="s">
        <v>406</v>
      </c>
      <c r="H1044" s="37">
        <f>C1044-(Table1[[#This Row],[Harga]]*46%)</f>
        <v>104760</v>
      </c>
      <c r="I1044" s="37">
        <f>Table1[[#This Row],[Disc]]-(Table1[[#This Row],[Disc]]*30%)</f>
        <v>73332</v>
      </c>
      <c r="J1044" s="29">
        <f>Table1[[#This Row],[Hpp1]]</f>
        <v>73332</v>
      </c>
      <c r="K1044" s="20" t="s">
        <v>1728</v>
      </c>
    </row>
    <row r="1045" spans="1:12" ht="14.25" x14ac:dyDescent="0.2">
      <c r="A1045" s="36" t="s">
        <v>932</v>
      </c>
      <c r="B1045" s="36" t="s">
        <v>1722</v>
      </c>
      <c r="C1045" s="38">
        <v>149000</v>
      </c>
      <c r="D1045" s="43" t="s">
        <v>470</v>
      </c>
      <c r="E1045" s="43" t="s">
        <v>473</v>
      </c>
      <c r="F1045" s="39" t="s">
        <v>406</v>
      </c>
      <c r="H1045" s="37">
        <f>C1045-(Table1[[#This Row],[Harga]]*46%)</f>
        <v>80460</v>
      </c>
      <c r="I1045" s="37">
        <f>Table1[[#This Row],[Disc]]-(Table1[[#This Row],[Disc]]*30%)</f>
        <v>56322</v>
      </c>
      <c r="J1045" s="29">
        <f>Table1[[#This Row],[Hpp1]]</f>
        <v>56322</v>
      </c>
      <c r="K1045" s="20" t="s">
        <v>1728</v>
      </c>
    </row>
    <row r="1046" spans="1:12" ht="14.25" x14ac:dyDescent="0.2">
      <c r="A1046" s="36" t="s">
        <v>934</v>
      </c>
      <c r="B1046" s="36" t="s">
        <v>1723</v>
      </c>
      <c r="C1046" s="38">
        <v>162000</v>
      </c>
      <c r="D1046" s="43" t="s">
        <v>470</v>
      </c>
      <c r="E1046" s="43" t="s">
        <v>473</v>
      </c>
      <c r="F1046" s="39" t="s">
        <v>405</v>
      </c>
      <c r="H1046" s="37">
        <f>C1046-(Table1[[#This Row],[Harga]]*46%)</f>
        <v>87480</v>
      </c>
      <c r="I1046" s="37">
        <f>Table1[[#This Row],[Disc]]-(Table1[[#This Row],[Disc]]*30%)</f>
        <v>61236</v>
      </c>
      <c r="J1046" s="29">
        <f>Table1[[#This Row],[Hpp1]]</f>
        <v>61236</v>
      </c>
      <c r="K1046" s="20" t="s">
        <v>1728</v>
      </c>
    </row>
    <row r="1047" spans="1:12" ht="14.25" x14ac:dyDescent="0.2">
      <c r="A1047" s="36" t="s">
        <v>936</v>
      </c>
      <c r="B1047" s="36" t="s">
        <v>1724</v>
      </c>
      <c r="C1047" s="38">
        <v>144000</v>
      </c>
      <c r="D1047" s="43" t="s">
        <v>470</v>
      </c>
      <c r="E1047" s="43" t="s">
        <v>471</v>
      </c>
      <c r="F1047" s="39" t="s">
        <v>405</v>
      </c>
      <c r="H1047" s="37">
        <f>C1047-(Table1[[#This Row],[Harga]]*46%)</f>
        <v>77760</v>
      </c>
      <c r="I1047" s="37">
        <f>Table1[[#This Row],[Disc]]-(Table1[[#This Row],[Disc]]*30%)</f>
        <v>54432</v>
      </c>
      <c r="J1047" s="29">
        <f>Table1[[#This Row],[Hpp1]]</f>
        <v>54432</v>
      </c>
      <c r="K1047" s="20" t="s">
        <v>1728</v>
      </c>
    </row>
    <row r="1048" spans="1:12" ht="14.25" x14ac:dyDescent="0.2">
      <c r="A1048" s="36" t="s">
        <v>938</v>
      </c>
      <c r="B1048" s="36" t="s">
        <v>1725</v>
      </c>
      <c r="C1048" s="38">
        <v>196000</v>
      </c>
      <c r="D1048" s="43" t="s">
        <v>470</v>
      </c>
      <c r="E1048" s="43" t="s">
        <v>471</v>
      </c>
      <c r="F1048" s="39" t="s">
        <v>405</v>
      </c>
      <c r="H1048" s="37">
        <f>C1048-(Table1[[#This Row],[Harga]]*46%)</f>
        <v>105840</v>
      </c>
      <c r="I1048" s="37">
        <f>Table1[[#This Row],[Disc]]-(Table1[[#This Row],[Disc]]*30%)</f>
        <v>74088</v>
      </c>
      <c r="J1048" s="29">
        <f>Table1[[#This Row],[Hpp1]]</f>
        <v>74088</v>
      </c>
      <c r="K1048" s="20" t="s">
        <v>1728</v>
      </c>
    </row>
    <row r="1049" spans="1:12" ht="14.25" x14ac:dyDescent="0.2">
      <c r="A1049" s="36" t="s">
        <v>940</v>
      </c>
      <c r="B1049" s="36" t="s">
        <v>1726</v>
      </c>
      <c r="C1049" s="38">
        <v>143000</v>
      </c>
      <c r="D1049" s="43" t="s">
        <v>470</v>
      </c>
      <c r="E1049" s="43" t="s">
        <v>473</v>
      </c>
      <c r="F1049" s="39" t="s">
        <v>405</v>
      </c>
      <c r="H1049" s="37">
        <f>C1049-(Table1[[#This Row],[Harga]]*46%)</f>
        <v>77220</v>
      </c>
      <c r="I1049" s="37">
        <f>Table1[[#This Row],[Disc]]-(Table1[[#This Row],[Disc]]*30%)</f>
        <v>54054</v>
      </c>
      <c r="J1049" s="29">
        <f>Table1[[#This Row],[Hpp1]]</f>
        <v>54054</v>
      </c>
      <c r="K1049" s="20" t="s">
        <v>1728</v>
      </c>
    </row>
    <row r="1050" spans="1:12" ht="14.25" x14ac:dyDescent="0.2">
      <c r="A1050" s="36" t="s">
        <v>942</v>
      </c>
      <c r="B1050" s="36" t="s">
        <v>1647</v>
      </c>
      <c r="C1050" s="38">
        <v>138000</v>
      </c>
      <c r="D1050" s="43" t="s">
        <v>470</v>
      </c>
      <c r="E1050" s="43" t="s">
        <v>473</v>
      </c>
      <c r="F1050" s="39" t="s">
        <v>405</v>
      </c>
      <c r="H1050" s="37">
        <f>C1050-(Table1[[#This Row],[Harga]]*46%)</f>
        <v>74520</v>
      </c>
      <c r="I1050" s="37">
        <f>Table1[[#This Row],[Disc]]-(Table1[[#This Row],[Disc]]*30%)</f>
        <v>52164</v>
      </c>
      <c r="J1050" s="29">
        <f>Table1[[#This Row],[Hpp1]]</f>
        <v>52164</v>
      </c>
      <c r="K1050" s="20" t="s">
        <v>1728</v>
      </c>
    </row>
    <row r="1051" spans="1:12" ht="14.25" x14ac:dyDescent="0.2">
      <c r="A1051" s="36" t="s">
        <v>944</v>
      </c>
      <c r="B1051" s="36" t="s">
        <v>1727</v>
      </c>
      <c r="C1051" s="38">
        <v>138000</v>
      </c>
      <c r="D1051" s="43" t="s">
        <v>470</v>
      </c>
      <c r="E1051" s="43" t="s">
        <v>471</v>
      </c>
      <c r="F1051" s="39" t="s">
        <v>405</v>
      </c>
      <c r="H1051" s="37">
        <f>C1051-(Table1[[#This Row],[Harga]]*46%)</f>
        <v>74520</v>
      </c>
      <c r="I1051" s="37">
        <f>Table1[[#This Row],[Disc]]-(Table1[[#This Row],[Disc]]*30%)</f>
        <v>52164</v>
      </c>
      <c r="J1051" s="29">
        <f>Table1[[#This Row],[Hpp1]]</f>
        <v>52164</v>
      </c>
      <c r="K1051" s="20" t="s">
        <v>1728</v>
      </c>
    </row>
    <row r="1052" spans="1:12" ht="14.25" x14ac:dyDescent="0.2">
      <c r="A1052" s="36">
        <v>1</v>
      </c>
      <c r="B1052" s="36" t="s">
        <v>1733</v>
      </c>
      <c r="C1052" s="20">
        <v>119000</v>
      </c>
      <c r="D1052" s="21" t="s">
        <v>435</v>
      </c>
      <c r="E1052" s="21" t="s">
        <v>1345</v>
      </c>
      <c r="F1052" s="39" t="s">
        <v>405</v>
      </c>
      <c r="H1052" s="29">
        <f>C1052-(C1052*46%)</f>
        <v>64260</v>
      </c>
      <c r="I1052" s="29">
        <f>Table1[[#This Row],[Disc]]-(Table1[[#This Row],[Disc]]*30%)</f>
        <v>44982</v>
      </c>
      <c r="J1052" s="29">
        <f>Table1[[#This Row],[Hpp1]]</f>
        <v>44982</v>
      </c>
      <c r="K1052" s="21" t="s">
        <v>2133</v>
      </c>
      <c r="L1052" s="42"/>
    </row>
    <row r="1053" spans="1:12" ht="14.25" x14ac:dyDescent="0.2">
      <c r="A1053" s="36">
        <v>2</v>
      </c>
      <c r="B1053" s="36" t="s">
        <v>1734</v>
      </c>
      <c r="C1053" s="20">
        <v>129000</v>
      </c>
      <c r="D1053" s="21" t="s">
        <v>435</v>
      </c>
      <c r="E1053" s="21" t="s">
        <v>1345</v>
      </c>
      <c r="F1053" s="39" t="s">
        <v>405</v>
      </c>
      <c r="H1053" s="29">
        <f t="shared" ref="H1053:H1116" si="21">C1053-(C1053*46%)</f>
        <v>69660</v>
      </c>
      <c r="I1053" s="29">
        <f>Table1[[#This Row],[Disc]]-(Table1[[#This Row],[Disc]]*30%)</f>
        <v>48762</v>
      </c>
      <c r="J1053" s="29">
        <f>Table1[[#This Row],[Hpp1]]</f>
        <v>48762</v>
      </c>
      <c r="K1053" s="21" t="s">
        <v>2133</v>
      </c>
    </row>
    <row r="1054" spans="1:12" ht="14.25" x14ac:dyDescent="0.2">
      <c r="A1054" s="36">
        <v>3</v>
      </c>
      <c r="B1054" s="36" t="s">
        <v>1735</v>
      </c>
      <c r="C1054" s="20">
        <v>119000</v>
      </c>
      <c r="D1054" s="21" t="s">
        <v>435</v>
      </c>
      <c r="E1054" s="21" t="s">
        <v>1345</v>
      </c>
      <c r="F1054" s="39" t="s">
        <v>405</v>
      </c>
      <c r="H1054" s="29">
        <f t="shared" si="21"/>
        <v>64260</v>
      </c>
      <c r="I1054" s="29">
        <f>Table1[[#This Row],[Disc]]-(Table1[[#This Row],[Disc]]*30%)</f>
        <v>44982</v>
      </c>
      <c r="J1054" s="29">
        <f>Table1[[#This Row],[Hpp1]]</f>
        <v>44982</v>
      </c>
      <c r="K1054" s="21" t="s">
        <v>2133</v>
      </c>
    </row>
    <row r="1055" spans="1:12" ht="14.25" x14ac:dyDescent="0.2">
      <c r="A1055" s="36">
        <v>4</v>
      </c>
      <c r="B1055" s="36" t="s">
        <v>1736</v>
      </c>
      <c r="C1055" s="20">
        <v>119000</v>
      </c>
      <c r="D1055" s="21" t="s">
        <v>435</v>
      </c>
      <c r="E1055" s="21" t="s">
        <v>1345</v>
      </c>
      <c r="F1055" s="39" t="s">
        <v>405</v>
      </c>
      <c r="H1055" s="29">
        <f t="shared" si="21"/>
        <v>64260</v>
      </c>
      <c r="I1055" s="29">
        <f>Table1[[#This Row],[Disc]]-(Table1[[#This Row],[Disc]]*30%)</f>
        <v>44982</v>
      </c>
      <c r="J1055" s="29">
        <f>Table1[[#This Row],[Hpp1]]</f>
        <v>44982</v>
      </c>
      <c r="K1055" s="21" t="s">
        <v>2133</v>
      </c>
    </row>
    <row r="1056" spans="1:12" ht="14.25" x14ac:dyDescent="0.2">
      <c r="A1056" s="36">
        <v>5</v>
      </c>
      <c r="B1056" s="36" t="s">
        <v>1737</v>
      </c>
      <c r="C1056" s="20">
        <v>112000</v>
      </c>
      <c r="D1056" s="21" t="s">
        <v>435</v>
      </c>
      <c r="E1056" s="21" t="s">
        <v>1345</v>
      </c>
      <c r="F1056" s="39" t="s">
        <v>405</v>
      </c>
      <c r="H1056" s="29">
        <f t="shared" si="21"/>
        <v>60480</v>
      </c>
      <c r="I1056" s="29">
        <f>Table1[[#This Row],[Disc]]-(Table1[[#This Row],[Disc]]*30%)</f>
        <v>42336</v>
      </c>
      <c r="J1056" s="29">
        <f>Table1[[#This Row],[Hpp1]]</f>
        <v>42336</v>
      </c>
      <c r="K1056" s="21" t="s">
        <v>2133</v>
      </c>
    </row>
    <row r="1057" spans="1:11" ht="14.25" x14ac:dyDescent="0.2">
      <c r="A1057" s="36">
        <v>6</v>
      </c>
      <c r="B1057" s="36" t="s">
        <v>1738</v>
      </c>
      <c r="C1057" s="20">
        <v>125000</v>
      </c>
      <c r="D1057" s="21" t="s">
        <v>435</v>
      </c>
      <c r="E1057" s="21" t="s">
        <v>1345</v>
      </c>
      <c r="F1057" s="39" t="s">
        <v>405</v>
      </c>
      <c r="H1057" s="29">
        <f t="shared" si="21"/>
        <v>67500</v>
      </c>
      <c r="I1057" s="29">
        <f>Table1[[#This Row],[Disc]]-(Table1[[#This Row],[Disc]]*30%)</f>
        <v>47250</v>
      </c>
      <c r="J1057" s="29">
        <f>Table1[[#This Row],[Hpp1]]</f>
        <v>47250</v>
      </c>
      <c r="K1057" s="21" t="s">
        <v>2133</v>
      </c>
    </row>
    <row r="1058" spans="1:11" ht="14.25" x14ac:dyDescent="0.2">
      <c r="A1058" s="36">
        <v>7</v>
      </c>
      <c r="B1058" s="36" t="s">
        <v>1739</v>
      </c>
      <c r="C1058" s="20">
        <v>119000</v>
      </c>
      <c r="D1058" s="21" t="s">
        <v>435</v>
      </c>
      <c r="E1058" s="21" t="s">
        <v>1345</v>
      </c>
      <c r="F1058" s="39" t="s">
        <v>405</v>
      </c>
      <c r="H1058" s="29">
        <f t="shared" si="21"/>
        <v>64260</v>
      </c>
      <c r="I1058" s="29">
        <f>Table1[[#This Row],[Disc]]-(Table1[[#This Row],[Disc]]*30%)</f>
        <v>44982</v>
      </c>
      <c r="J1058" s="29">
        <f>Table1[[#This Row],[Hpp1]]</f>
        <v>44982</v>
      </c>
      <c r="K1058" s="21" t="s">
        <v>2133</v>
      </c>
    </row>
    <row r="1059" spans="1:11" ht="14.25" x14ac:dyDescent="0.2">
      <c r="A1059" s="36">
        <v>8</v>
      </c>
      <c r="B1059" s="36" t="s">
        <v>1740</v>
      </c>
      <c r="C1059" s="20">
        <v>119000</v>
      </c>
      <c r="D1059" s="21" t="s">
        <v>435</v>
      </c>
      <c r="E1059" s="21" t="s">
        <v>1345</v>
      </c>
      <c r="F1059" s="39" t="s">
        <v>405</v>
      </c>
      <c r="H1059" s="29">
        <f t="shared" si="21"/>
        <v>64260</v>
      </c>
      <c r="I1059" s="29">
        <f>Table1[[#This Row],[Disc]]-(Table1[[#This Row],[Disc]]*30%)</f>
        <v>44982</v>
      </c>
      <c r="J1059" s="29">
        <f>Table1[[#This Row],[Hpp1]]</f>
        <v>44982</v>
      </c>
      <c r="K1059" s="21" t="s">
        <v>2133</v>
      </c>
    </row>
    <row r="1060" spans="1:11" ht="14.25" x14ac:dyDescent="0.2">
      <c r="A1060" s="36">
        <v>9</v>
      </c>
      <c r="B1060" s="36" t="s">
        <v>1741</v>
      </c>
      <c r="C1060" s="20">
        <v>119000</v>
      </c>
      <c r="D1060" s="21" t="s">
        <v>435</v>
      </c>
      <c r="E1060" s="21" t="s">
        <v>1345</v>
      </c>
      <c r="F1060" s="39" t="s">
        <v>405</v>
      </c>
      <c r="H1060" s="29">
        <f t="shared" si="21"/>
        <v>64260</v>
      </c>
      <c r="I1060" s="29">
        <f>Table1[[#This Row],[Disc]]-(Table1[[#This Row],[Disc]]*30%)</f>
        <v>44982</v>
      </c>
      <c r="J1060" s="29">
        <f>Table1[[#This Row],[Hpp1]]</f>
        <v>44982</v>
      </c>
      <c r="K1060" s="21" t="s">
        <v>2133</v>
      </c>
    </row>
    <row r="1061" spans="1:11" ht="14.25" x14ac:dyDescent="0.2">
      <c r="A1061" s="36">
        <v>10</v>
      </c>
      <c r="B1061" s="36" t="s">
        <v>1742</v>
      </c>
      <c r="C1061" s="20">
        <v>119000</v>
      </c>
      <c r="D1061" s="21" t="s">
        <v>435</v>
      </c>
      <c r="E1061" s="21" t="s">
        <v>1345</v>
      </c>
      <c r="F1061" s="39" t="s">
        <v>405</v>
      </c>
      <c r="H1061" s="29">
        <f t="shared" si="21"/>
        <v>64260</v>
      </c>
      <c r="I1061" s="29">
        <f>Table1[[#This Row],[Disc]]-(Table1[[#This Row],[Disc]]*30%)</f>
        <v>44982</v>
      </c>
      <c r="J1061" s="29">
        <f>Table1[[#This Row],[Hpp1]]</f>
        <v>44982</v>
      </c>
      <c r="K1061" s="21" t="s">
        <v>2133</v>
      </c>
    </row>
    <row r="1062" spans="1:11" ht="14.25" x14ac:dyDescent="0.2">
      <c r="A1062" s="36">
        <v>11</v>
      </c>
      <c r="B1062" s="36" t="s">
        <v>1743</v>
      </c>
      <c r="C1062" s="20">
        <v>115900</v>
      </c>
      <c r="D1062" s="21" t="s">
        <v>435</v>
      </c>
      <c r="E1062" s="21" t="s">
        <v>1345</v>
      </c>
      <c r="F1062" s="39" t="s">
        <v>405</v>
      </c>
      <c r="H1062" s="29">
        <f t="shared" si="21"/>
        <v>62586</v>
      </c>
      <c r="I1062" s="29">
        <f>Table1[[#This Row],[Disc]]-(Table1[[#This Row],[Disc]]*30%)</f>
        <v>43810.2</v>
      </c>
      <c r="J1062" s="29">
        <f>Table1[[#This Row],[Hpp1]]</f>
        <v>43810.2</v>
      </c>
      <c r="K1062" s="21" t="s">
        <v>2133</v>
      </c>
    </row>
    <row r="1063" spans="1:11" ht="14.25" x14ac:dyDescent="0.2">
      <c r="A1063" s="36">
        <v>12</v>
      </c>
      <c r="B1063" s="36" t="s">
        <v>1744</v>
      </c>
      <c r="C1063" s="20">
        <v>112000</v>
      </c>
      <c r="D1063" s="21" t="s">
        <v>435</v>
      </c>
      <c r="E1063" s="21" t="s">
        <v>1345</v>
      </c>
      <c r="F1063" s="39" t="s">
        <v>405</v>
      </c>
      <c r="H1063" s="29">
        <f t="shared" si="21"/>
        <v>60480</v>
      </c>
      <c r="I1063" s="29">
        <f>Table1[[#This Row],[Disc]]-(Table1[[#This Row],[Disc]]*30%)</f>
        <v>42336</v>
      </c>
      <c r="J1063" s="29">
        <f>Table1[[#This Row],[Hpp1]]</f>
        <v>42336</v>
      </c>
      <c r="K1063" s="21" t="s">
        <v>2133</v>
      </c>
    </row>
    <row r="1064" spans="1:11" ht="14.25" x14ac:dyDescent="0.2">
      <c r="A1064" s="36">
        <v>13</v>
      </c>
      <c r="B1064" s="36" t="s">
        <v>1745</v>
      </c>
      <c r="C1064" s="20">
        <v>108000</v>
      </c>
      <c r="D1064" s="21" t="s">
        <v>435</v>
      </c>
      <c r="E1064" s="21" t="s">
        <v>1345</v>
      </c>
      <c r="F1064" s="39" t="s">
        <v>405</v>
      </c>
      <c r="H1064" s="29">
        <f t="shared" si="21"/>
        <v>58320</v>
      </c>
      <c r="I1064" s="29">
        <f>Table1[[#This Row],[Disc]]-(Table1[[#This Row],[Disc]]*30%)</f>
        <v>40824</v>
      </c>
      <c r="J1064" s="29">
        <f>Table1[[#This Row],[Hpp1]]</f>
        <v>40824</v>
      </c>
      <c r="K1064" s="21" t="s">
        <v>2133</v>
      </c>
    </row>
    <row r="1065" spans="1:11" ht="14.25" x14ac:dyDescent="0.2">
      <c r="A1065" s="36">
        <v>14</v>
      </c>
      <c r="B1065" s="36" t="s">
        <v>1746</v>
      </c>
      <c r="C1065" s="20">
        <v>112000</v>
      </c>
      <c r="D1065" s="21" t="s">
        <v>435</v>
      </c>
      <c r="E1065" s="21" t="s">
        <v>1345</v>
      </c>
      <c r="F1065" s="39" t="s">
        <v>405</v>
      </c>
      <c r="H1065" s="29">
        <f t="shared" si="21"/>
        <v>60480</v>
      </c>
      <c r="I1065" s="29">
        <f>Table1[[#This Row],[Disc]]-(Table1[[#This Row],[Disc]]*30%)</f>
        <v>42336</v>
      </c>
      <c r="J1065" s="29">
        <f>Table1[[#This Row],[Hpp1]]</f>
        <v>42336</v>
      </c>
      <c r="K1065" s="21" t="s">
        <v>2133</v>
      </c>
    </row>
    <row r="1066" spans="1:11" ht="14.25" x14ac:dyDescent="0.2">
      <c r="A1066" s="36">
        <v>15</v>
      </c>
      <c r="B1066" s="36" t="s">
        <v>1747</v>
      </c>
      <c r="C1066" s="20">
        <v>125500</v>
      </c>
      <c r="D1066" s="21" t="s">
        <v>435</v>
      </c>
      <c r="E1066" s="21" t="s">
        <v>1345</v>
      </c>
      <c r="F1066" s="39" t="s">
        <v>405</v>
      </c>
      <c r="H1066" s="29">
        <f t="shared" si="21"/>
        <v>67770</v>
      </c>
      <c r="I1066" s="29">
        <f>Table1[[#This Row],[Disc]]-(Table1[[#This Row],[Disc]]*30%)</f>
        <v>47439</v>
      </c>
      <c r="J1066" s="29">
        <f>Table1[[#This Row],[Hpp1]]</f>
        <v>47439</v>
      </c>
      <c r="K1066" s="21" t="s">
        <v>2133</v>
      </c>
    </row>
    <row r="1067" spans="1:11" ht="14.25" x14ac:dyDescent="0.2">
      <c r="A1067" s="36">
        <v>16</v>
      </c>
      <c r="B1067" s="36" t="s">
        <v>1748</v>
      </c>
      <c r="C1067" s="20">
        <v>113900</v>
      </c>
      <c r="D1067" s="21" t="s">
        <v>435</v>
      </c>
      <c r="E1067" s="21" t="s">
        <v>1345</v>
      </c>
      <c r="F1067" s="39" t="s">
        <v>405</v>
      </c>
      <c r="H1067" s="29">
        <f t="shared" si="21"/>
        <v>61506</v>
      </c>
      <c r="I1067" s="29">
        <f>Table1[[#This Row],[Disc]]-(Table1[[#This Row],[Disc]]*30%)</f>
        <v>43054.2</v>
      </c>
      <c r="J1067" s="29">
        <f>Table1[[#This Row],[Hpp1]]</f>
        <v>43054.2</v>
      </c>
      <c r="K1067" s="21" t="s">
        <v>2133</v>
      </c>
    </row>
    <row r="1068" spans="1:11" ht="14.25" x14ac:dyDescent="0.2">
      <c r="A1068" s="36">
        <v>17</v>
      </c>
      <c r="B1068" s="36" t="s">
        <v>1749</v>
      </c>
      <c r="C1068" s="20">
        <v>115000</v>
      </c>
      <c r="D1068" s="21" t="s">
        <v>435</v>
      </c>
      <c r="E1068" s="21" t="s">
        <v>1345</v>
      </c>
      <c r="F1068" s="39" t="s">
        <v>405</v>
      </c>
      <c r="H1068" s="29">
        <f t="shared" si="21"/>
        <v>62100</v>
      </c>
      <c r="I1068" s="29">
        <f>Table1[[#This Row],[Disc]]-(Table1[[#This Row],[Disc]]*30%)</f>
        <v>43470</v>
      </c>
      <c r="J1068" s="29">
        <f>Table1[[#This Row],[Hpp1]]</f>
        <v>43470</v>
      </c>
      <c r="K1068" s="21" t="s">
        <v>2133</v>
      </c>
    </row>
    <row r="1069" spans="1:11" ht="14.25" x14ac:dyDescent="0.2">
      <c r="A1069" s="36">
        <v>18</v>
      </c>
      <c r="B1069" s="36" t="s">
        <v>1750</v>
      </c>
      <c r="C1069" s="20">
        <v>112000</v>
      </c>
      <c r="D1069" s="21" t="s">
        <v>435</v>
      </c>
      <c r="E1069" s="21" t="s">
        <v>1345</v>
      </c>
      <c r="F1069" s="39" t="s">
        <v>405</v>
      </c>
      <c r="H1069" s="29">
        <f t="shared" si="21"/>
        <v>60480</v>
      </c>
      <c r="I1069" s="29">
        <f>Table1[[#This Row],[Disc]]-(Table1[[#This Row],[Disc]]*30%)</f>
        <v>42336</v>
      </c>
      <c r="J1069" s="29">
        <f>Table1[[#This Row],[Hpp1]]</f>
        <v>42336</v>
      </c>
      <c r="K1069" s="21" t="s">
        <v>2133</v>
      </c>
    </row>
    <row r="1070" spans="1:11" ht="14.25" x14ac:dyDescent="0.2">
      <c r="A1070" s="36">
        <v>19</v>
      </c>
      <c r="B1070" s="36" t="s">
        <v>1751</v>
      </c>
      <c r="C1070" s="20">
        <v>119000</v>
      </c>
      <c r="D1070" s="21" t="s">
        <v>435</v>
      </c>
      <c r="E1070" s="21" t="s">
        <v>1345</v>
      </c>
      <c r="F1070" s="39" t="s">
        <v>405</v>
      </c>
      <c r="H1070" s="29">
        <f t="shared" si="21"/>
        <v>64260</v>
      </c>
      <c r="I1070" s="29">
        <f>Table1[[#This Row],[Disc]]-(Table1[[#This Row],[Disc]]*30%)</f>
        <v>44982</v>
      </c>
      <c r="J1070" s="29">
        <f>Table1[[#This Row],[Hpp1]]</f>
        <v>44982</v>
      </c>
      <c r="K1070" s="21" t="s">
        <v>2133</v>
      </c>
    </row>
    <row r="1071" spans="1:11" ht="14.25" x14ac:dyDescent="0.2">
      <c r="A1071" s="36">
        <v>20</v>
      </c>
      <c r="B1071" s="36" t="s">
        <v>1752</v>
      </c>
      <c r="C1071" s="20">
        <v>112000</v>
      </c>
      <c r="D1071" s="21" t="s">
        <v>435</v>
      </c>
      <c r="E1071" s="21" t="s">
        <v>1345</v>
      </c>
      <c r="F1071" s="39" t="s">
        <v>405</v>
      </c>
      <c r="H1071" s="29">
        <f t="shared" si="21"/>
        <v>60480</v>
      </c>
      <c r="I1071" s="29">
        <f>Table1[[#This Row],[Disc]]-(Table1[[#This Row],[Disc]]*30%)</f>
        <v>42336</v>
      </c>
      <c r="J1071" s="29">
        <f>Table1[[#This Row],[Hpp1]]</f>
        <v>42336</v>
      </c>
      <c r="K1071" s="21" t="s">
        <v>2133</v>
      </c>
    </row>
    <row r="1072" spans="1:11" ht="14.25" x14ac:dyDescent="0.2">
      <c r="A1072" s="36">
        <v>21</v>
      </c>
      <c r="B1072" s="36" t="s">
        <v>1753</v>
      </c>
      <c r="C1072" s="20">
        <v>119000</v>
      </c>
      <c r="D1072" s="21" t="s">
        <v>435</v>
      </c>
      <c r="E1072" s="21" t="s">
        <v>1345</v>
      </c>
      <c r="F1072" s="39" t="s">
        <v>405</v>
      </c>
      <c r="H1072" s="29">
        <f t="shared" si="21"/>
        <v>64260</v>
      </c>
      <c r="I1072" s="29">
        <f>Table1[[#This Row],[Disc]]-(Table1[[#This Row],[Disc]]*30%)</f>
        <v>44982</v>
      </c>
      <c r="J1072" s="29">
        <f>Table1[[#This Row],[Hpp1]]</f>
        <v>44982</v>
      </c>
      <c r="K1072" s="21" t="s">
        <v>2133</v>
      </c>
    </row>
    <row r="1073" spans="1:11" ht="14.25" x14ac:dyDescent="0.2">
      <c r="A1073" s="36">
        <v>22</v>
      </c>
      <c r="B1073" s="36" t="s">
        <v>1754</v>
      </c>
      <c r="C1073" s="20">
        <v>115900</v>
      </c>
      <c r="D1073" s="21" t="s">
        <v>435</v>
      </c>
      <c r="E1073" s="21" t="s">
        <v>1345</v>
      </c>
      <c r="F1073" s="39" t="s">
        <v>405</v>
      </c>
      <c r="H1073" s="29">
        <f t="shared" si="21"/>
        <v>62586</v>
      </c>
      <c r="I1073" s="29">
        <f>Table1[[#This Row],[Disc]]-(Table1[[#This Row],[Disc]]*30%)</f>
        <v>43810.2</v>
      </c>
      <c r="J1073" s="29">
        <f>Table1[[#This Row],[Hpp1]]</f>
        <v>43810.2</v>
      </c>
      <c r="K1073" s="21" t="s">
        <v>2133</v>
      </c>
    </row>
    <row r="1074" spans="1:11" ht="14.25" x14ac:dyDescent="0.2">
      <c r="A1074" s="36">
        <v>23</v>
      </c>
      <c r="B1074" s="36" t="s">
        <v>1755</v>
      </c>
      <c r="C1074" s="20">
        <v>119000</v>
      </c>
      <c r="D1074" s="21" t="s">
        <v>435</v>
      </c>
      <c r="E1074" s="21" t="s">
        <v>1345</v>
      </c>
      <c r="F1074" s="39" t="s">
        <v>405</v>
      </c>
      <c r="H1074" s="29">
        <f t="shared" si="21"/>
        <v>64260</v>
      </c>
      <c r="I1074" s="29">
        <f>Table1[[#This Row],[Disc]]-(Table1[[#This Row],[Disc]]*30%)</f>
        <v>44982</v>
      </c>
      <c r="J1074" s="29">
        <f>Table1[[#This Row],[Hpp1]]</f>
        <v>44982</v>
      </c>
      <c r="K1074" s="21" t="s">
        <v>2133</v>
      </c>
    </row>
    <row r="1075" spans="1:11" ht="14.25" x14ac:dyDescent="0.2">
      <c r="A1075" s="36">
        <v>24</v>
      </c>
      <c r="B1075" s="36" t="s">
        <v>1756</v>
      </c>
      <c r="C1075" s="20">
        <v>119000</v>
      </c>
      <c r="D1075" s="21" t="s">
        <v>435</v>
      </c>
      <c r="E1075" s="21" t="s">
        <v>1345</v>
      </c>
      <c r="F1075" s="39" t="s">
        <v>405</v>
      </c>
      <c r="H1075" s="29">
        <f t="shared" si="21"/>
        <v>64260</v>
      </c>
      <c r="I1075" s="29">
        <f>Table1[[#This Row],[Disc]]-(Table1[[#This Row],[Disc]]*30%)</f>
        <v>44982</v>
      </c>
      <c r="J1075" s="29">
        <f>Table1[[#This Row],[Hpp1]]</f>
        <v>44982</v>
      </c>
      <c r="K1075" s="21" t="s">
        <v>2133</v>
      </c>
    </row>
    <row r="1076" spans="1:11" ht="14.25" x14ac:dyDescent="0.2">
      <c r="A1076" s="36">
        <v>25</v>
      </c>
      <c r="B1076" s="36" t="s">
        <v>1757</v>
      </c>
      <c r="C1076" s="20">
        <v>112000</v>
      </c>
      <c r="D1076" s="21" t="s">
        <v>435</v>
      </c>
      <c r="E1076" s="21" t="s">
        <v>1345</v>
      </c>
      <c r="F1076" s="39" t="s">
        <v>405</v>
      </c>
      <c r="H1076" s="29">
        <f t="shared" si="21"/>
        <v>60480</v>
      </c>
      <c r="I1076" s="29">
        <f>Table1[[#This Row],[Disc]]-(Table1[[#This Row],[Disc]]*30%)</f>
        <v>42336</v>
      </c>
      <c r="J1076" s="29">
        <f>Table1[[#This Row],[Hpp1]]</f>
        <v>42336</v>
      </c>
      <c r="K1076" s="21" t="s">
        <v>2133</v>
      </c>
    </row>
    <row r="1077" spans="1:11" ht="14.25" x14ac:dyDescent="0.2">
      <c r="A1077" s="36">
        <v>26</v>
      </c>
      <c r="B1077" s="36" t="s">
        <v>1758</v>
      </c>
      <c r="C1077" s="20">
        <v>119000</v>
      </c>
      <c r="D1077" s="21" t="s">
        <v>435</v>
      </c>
      <c r="E1077" s="21" t="s">
        <v>1345</v>
      </c>
      <c r="F1077" s="39" t="s">
        <v>405</v>
      </c>
      <c r="H1077" s="29">
        <f t="shared" si="21"/>
        <v>64260</v>
      </c>
      <c r="I1077" s="29">
        <f>Table1[[#This Row],[Disc]]-(Table1[[#This Row],[Disc]]*30%)</f>
        <v>44982</v>
      </c>
      <c r="J1077" s="29">
        <f>Table1[[#This Row],[Hpp1]]</f>
        <v>44982</v>
      </c>
      <c r="K1077" s="21" t="s">
        <v>2133</v>
      </c>
    </row>
    <row r="1078" spans="1:11" ht="14.25" x14ac:dyDescent="0.2">
      <c r="A1078" s="36">
        <v>27</v>
      </c>
      <c r="B1078" s="36" t="s">
        <v>1759</v>
      </c>
      <c r="C1078" s="20">
        <v>110000</v>
      </c>
      <c r="D1078" s="21" t="s">
        <v>435</v>
      </c>
      <c r="E1078" s="21" t="s">
        <v>1345</v>
      </c>
      <c r="F1078" s="39" t="s">
        <v>405</v>
      </c>
      <c r="H1078" s="29">
        <f t="shared" si="21"/>
        <v>59400</v>
      </c>
      <c r="I1078" s="29">
        <f>Table1[[#This Row],[Disc]]-(Table1[[#This Row],[Disc]]*30%)</f>
        <v>41580</v>
      </c>
      <c r="J1078" s="29">
        <f>Table1[[#This Row],[Hpp1]]</f>
        <v>41580</v>
      </c>
      <c r="K1078" s="21" t="s">
        <v>2133</v>
      </c>
    </row>
    <row r="1079" spans="1:11" ht="14.25" x14ac:dyDescent="0.2">
      <c r="A1079" s="36">
        <v>28</v>
      </c>
      <c r="B1079" s="36" t="s">
        <v>1760</v>
      </c>
      <c r="C1079" s="20">
        <v>119000</v>
      </c>
      <c r="D1079" s="21" t="s">
        <v>435</v>
      </c>
      <c r="E1079" s="21" t="s">
        <v>1345</v>
      </c>
      <c r="F1079" s="39" t="s">
        <v>405</v>
      </c>
      <c r="H1079" s="29">
        <f t="shared" si="21"/>
        <v>64260</v>
      </c>
      <c r="I1079" s="29">
        <f>Table1[[#This Row],[Disc]]-(Table1[[#This Row],[Disc]]*30%)</f>
        <v>44982</v>
      </c>
      <c r="J1079" s="29">
        <f>Table1[[#This Row],[Hpp1]]</f>
        <v>44982</v>
      </c>
      <c r="K1079" s="21" t="s">
        <v>2133</v>
      </c>
    </row>
    <row r="1080" spans="1:11" ht="14.25" x14ac:dyDescent="0.2">
      <c r="A1080" s="36">
        <v>29</v>
      </c>
      <c r="B1080" s="36" t="s">
        <v>1761</v>
      </c>
      <c r="C1080" s="20">
        <v>112000</v>
      </c>
      <c r="D1080" s="21" t="s">
        <v>435</v>
      </c>
      <c r="E1080" s="21" t="s">
        <v>1345</v>
      </c>
      <c r="F1080" s="39" t="s">
        <v>405</v>
      </c>
      <c r="H1080" s="29">
        <f t="shared" si="21"/>
        <v>60480</v>
      </c>
      <c r="I1080" s="29">
        <f>Table1[[#This Row],[Disc]]-(Table1[[#This Row],[Disc]]*30%)</f>
        <v>42336</v>
      </c>
      <c r="J1080" s="29">
        <f>Table1[[#This Row],[Hpp1]]</f>
        <v>42336</v>
      </c>
      <c r="K1080" s="21" t="s">
        <v>2133</v>
      </c>
    </row>
    <row r="1081" spans="1:11" ht="14.25" x14ac:dyDescent="0.2">
      <c r="A1081" s="36">
        <v>30</v>
      </c>
      <c r="B1081" s="36" t="s">
        <v>1762</v>
      </c>
      <c r="C1081" s="20">
        <v>119000</v>
      </c>
      <c r="D1081" s="21" t="s">
        <v>435</v>
      </c>
      <c r="E1081" s="21" t="s">
        <v>1345</v>
      </c>
      <c r="F1081" s="39" t="s">
        <v>405</v>
      </c>
      <c r="H1081" s="29">
        <f t="shared" si="21"/>
        <v>64260</v>
      </c>
      <c r="I1081" s="29">
        <f>Table1[[#This Row],[Disc]]-(Table1[[#This Row],[Disc]]*30%)</f>
        <v>44982</v>
      </c>
      <c r="J1081" s="29">
        <f>Table1[[#This Row],[Hpp1]]</f>
        <v>44982</v>
      </c>
      <c r="K1081" s="21" t="s">
        <v>2133</v>
      </c>
    </row>
    <row r="1082" spans="1:11" ht="14.25" x14ac:dyDescent="0.2">
      <c r="A1082" s="36">
        <v>31</v>
      </c>
      <c r="B1082" s="36" t="s">
        <v>1763</v>
      </c>
      <c r="C1082" s="20">
        <v>119000</v>
      </c>
      <c r="D1082" s="21" t="s">
        <v>435</v>
      </c>
      <c r="E1082" s="21" t="s">
        <v>1345</v>
      </c>
      <c r="F1082" s="39" t="s">
        <v>405</v>
      </c>
      <c r="H1082" s="29">
        <f t="shared" si="21"/>
        <v>64260</v>
      </c>
      <c r="I1082" s="29">
        <f>Table1[[#This Row],[Disc]]-(Table1[[#This Row],[Disc]]*30%)</f>
        <v>44982</v>
      </c>
      <c r="J1082" s="29">
        <f>Table1[[#This Row],[Hpp1]]</f>
        <v>44982</v>
      </c>
      <c r="K1082" s="21" t="s">
        <v>2133</v>
      </c>
    </row>
    <row r="1083" spans="1:11" ht="14.25" x14ac:dyDescent="0.2">
      <c r="A1083" s="36">
        <v>32</v>
      </c>
      <c r="B1083" s="36" t="s">
        <v>1764</v>
      </c>
      <c r="C1083" s="20">
        <v>108000</v>
      </c>
      <c r="D1083" s="21" t="s">
        <v>435</v>
      </c>
      <c r="E1083" s="21" t="s">
        <v>1345</v>
      </c>
      <c r="F1083" s="39" t="s">
        <v>405</v>
      </c>
      <c r="H1083" s="29">
        <f t="shared" si="21"/>
        <v>58320</v>
      </c>
      <c r="I1083" s="29">
        <f>Table1[[#This Row],[Disc]]-(Table1[[#This Row],[Disc]]*30%)</f>
        <v>40824</v>
      </c>
      <c r="J1083" s="29">
        <f>Table1[[#This Row],[Hpp1]]</f>
        <v>40824</v>
      </c>
      <c r="K1083" s="21" t="s">
        <v>2133</v>
      </c>
    </row>
    <row r="1084" spans="1:11" ht="14.25" x14ac:dyDescent="0.2">
      <c r="A1084" s="36">
        <v>33</v>
      </c>
      <c r="B1084" s="36" t="s">
        <v>1765</v>
      </c>
      <c r="C1084" s="20">
        <v>115900</v>
      </c>
      <c r="D1084" s="21" t="s">
        <v>435</v>
      </c>
      <c r="E1084" s="21" t="s">
        <v>1345</v>
      </c>
      <c r="F1084" s="39" t="s">
        <v>405</v>
      </c>
      <c r="H1084" s="29">
        <f t="shared" si="21"/>
        <v>62586</v>
      </c>
      <c r="I1084" s="29">
        <f>Table1[[#This Row],[Disc]]-(Table1[[#This Row],[Disc]]*30%)</f>
        <v>43810.2</v>
      </c>
      <c r="J1084" s="29">
        <f>Table1[[#This Row],[Hpp1]]</f>
        <v>43810.2</v>
      </c>
      <c r="K1084" s="21" t="s">
        <v>2133</v>
      </c>
    </row>
    <row r="1085" spans="1:11" ht="14.25" x14ac:dyDescent="0.2">
      <c r="A1085" s="36">
        <v>34</v>
      </c>
      <c r="B1085" s="36" t="s">
        <v>1766</v>
      </c>
      <c r="C1085" s="20">
        <v>112000</v>
      </c>
      <c r="D1085" s="21" t="s">
        <v>435</v>
      </c>
      <c r="E1085" s="21" t="s">
        <v>1345</v>
      </c>
      <c r="F1085" s="39" t="s">
        <v>405</v>
      </c>
      <c r="H1085" s="29">
        <f t="shared" si="21"/>
        <v>60480</v>
      </c>
      <c r="I1085" s="29">
        <f>Table1[[#This Row],[Disc]]-(Table1[[#This Row],[Disc]]*30%)</f>
        <v>42336</v>
      </c>
      <c r="J1085" s="29">
        <f>Table1[[#This Row],[Hpp1]]</f>
        <v>42336</v>
      </c>
      <c r="K1085" s="21" t="s">
        <v>2133</v>
      </c>
    </row>
    <row r="1086" spans="1:11" ht="14.25" x14ac:dyDescent="0.2">
      <c r="A1086" s="36">
        <v>35</v>
      </c>
      <c r="B1086" s="36" t="s">
        <v>1767</v>
      </c>
      <c r="C1086" s="20">
        <v>119000</v>
      </c>
      <c r="D1086" s="21" t="s">
        <v>435</v>
      </c>
      <c r="E1086" s="21" t="s">
        <v>1345</v>
      </c>
      <c r="F1086" s="39" t="s">
        <v>405</v>
      </c>
      <c r="H1086" s="29">
        <f t="shared" si="21"/>
        <v>64260</v>
      </c>
      <c r="I1086" s="29">
        <f>Table1[[#This Row],[Disc]]-(Table1[[#This Row],[Disc]]*30%)</f>
        <v>44982</v>
      </c>
      <c r="J1086" s="29">
        <f>Table1[[#This Row],[Hpp1]]</f>
        <v>44982</v>
      </c>
      <c r="K1086" s="21" t="s">
        <v>2133</v>
      </c>
    </row>
    <row r="1087" spans="1:11" ht="14.25" x14ac:dyDescent="0.2">
      <c r="A1087" s="36">
        <v>36</v>
      </c>
      <c r="B1087" s="36" t="s">
        <v>1768</v>
      </c>
      <c r="C1087" s="20">
        <v>129000</v>
      </c>
      <c r="D1087" s="21" t="s">
        <v>435</v>
      </c>
      <c r="E1087" s="21" t="s">
        <v>1345</v>
      </c>
      <c r="F1087" s="39" t="s">
        <v>405</v>
      </c>
      <c r="H1087" s="29">
        <f t="shared" si="21"/>
        <v>69660</v>
      </c>
      <c r="I1087" s="29">
        <f>Table1[[#This Row],[Disc]]-(Table1[[#This Row],[Disc]]*30%)</f>
        <v>48762</v>
      </c>
      <c r="J1087" s="29">
        <f>Table1[[#This Row],[Hpp1]]</f>
        <v>48762</v>
      </c>
      <c r="K1087" s="21" t="s">
        <v>2133</v>
      </c>
    </row>
    <row r="1088" spans="1:11" ht="14.25" x14ac:dyDescent="0.2">
      <c r="A1088" s="36">
        <v>37</v>
      </c>
      <c r="B1088" s="36" t="s">
        <v>1769</v>
      </c>
      <c r="C1088" s="20">
        <v>129000</v>
      </c>
      <c r="D1088" s="20" t="s">
        <v>439</v>
      </c>
      <c r="E1088" s="21" t="s">
        <v>1345</v>
      </c>
      <c r="F1088" s="39" t="s">
        <v>405</v>
      </c>
      <c r="H1088" s="29">
        <f t="shared" si="21"/>
        <v>69660</v>
      </c>
      <c r="I1088" s="29">
        <f>Table1[[#This Row],[Disc]]-(Table1[[#This Row],[Disc]]*30%)</f>
        <v>48762</v>
      </c>
      <c r="J1088" s="29">
        <f>Table1[[#This Row],[Hpp1]]</f>
        <v>48762</v>
      </c>
      <c r="K1088" s="21" t="s">
        <v>2133</v>
      </c>
    </row>
    <row r="1089" spans="1:11" ht="14.25" x14ac:dyDescent="0.2">
      <c r="A1089" s="36">
        <v>38</v>
      </c>
      <c r="B1089" s="36" t="s">
        <v>1770</v>
      </c>
      <c r="C1089" s="20">
        <v>122900</v>
      </c>
      <c r="D1089" s="20" t="s">
        <v>439</v>
      </c>
      <c r="E1089" s="21" t="s">
        <v>1345</v>
      </c>
      <c r="F1089" s="39" t="s">
        <v>405</v>
      </c>
      <c r="H1089" s="29">
        <f t="shared" si="21"/>
        <v>66366</v>
      </c>
      <c r="I1089" s="29">
        <f>Table1[[#This Row],[Disc]]-(Table1[[#This Row],[Disc]]*30%)</f>
        <v>46456.2</v>
      </c>
      <c r="J1089" s="29">
        <f>Table1[[#This Row],[Hpp1]]</f>
        <v>46456.2</v>
      </c>
      <c r="K1089" s="21" t="s">
        <v>2133</v>
      </c>
    </row>
    <row r="1090" spans="1:11" ht="14.25" x14ac:dyDescent="0.2">
      <c r="A1090" s="36">
        <v>39</v>
      </c>
      <c r="B1090" s="36" t="s">
        <v>1771</v>
      </c>
      <c r="C1090" s="20">
        <v>129000</v>
      </c>
      <c r="D1090" s="20" t="s">
        <v>439</v>
      </c>
      <c r="E1090" s="21" t="s">
        <v>1345</v>
      </c>
      <c r="F1090" s="39" t="s">
        <v>405</v>
      </c>
      <c r="H1090" s="29">
        <f t="shared" si="21"/>
        <v>69660</v>
      </c>
      <c r="I1090" s="29">
        <f>Table1[[#This Row],[Disc]]-(Table1[[#This Row],[Disc]]*30%)</f>
        <v>48762</v>
      </c>
      <c r="J1090" s="29">
        <f>Table1[[#This Row],[Hpp1]]</f>
        <v>48762</v>
      </c>
      <c r="K1090" s="21" t="s">
        <v>2133</v>
      </c>
    </row>
    <row r="1091" spans="1:11" ht="14.25" x14ac:dyDescent="0.2">
      <c r="A1091" s="36">
        <v>40</v>
      </c>
      <c r="B1091" s="36" t="s">
        <v>1772</v>
      </c>
      <c r="C1091" s="20">
        <v>122900</v>
      </c>
      <c r="D1091" s="20" t="s">
        <v>439</v>
      </c>
      <c r="E1091" s="21" t="s">
        <v>1345</v>
      </c>
      <c r="F1091" s="39" t="s">
        <v>405</v>
      </c>
      <c r="H1091" s="29">
        <f t="shared" si="21"/>
        <v>66366</v>
      </c>
      <c r="I1091" s="29">
        <f>Table1[[#This Row],[Disc]]-(Table1[[#This Row],[Disc]]*30%)</f>
        <v>46456.2</v>
      </c>
      <c r="J1091" s="29">
        <f>Table1[[#This Row],[Hpp1]]</f>
        <v>46456.2</v>
      </c>
      <c r="K1091" s="21" t="s">
        <v>2133</v>
      </c>
    </row>
    <row r="1092" spans="1:11" ht="14.25" x14ac:dyDescent="0.2">
      <c r="A1092" s="36">
        <v>41</v>
      </c>
      <c r="B1092" s="36" t="s">
        <v>1773</v>
      </c>
      <c r="C1092" s="20">
        <v>122900</v>
      </c>
      <c r="D1092" s="20" t="s">
        <v>439</v>
      </c>
      <c r="E1092" s="21" t="s">
        <v>1345</v>
      </c>
      <c r="F1092" s="39" t="s">
        <v>405</v>
      </c>
      <c r="H1092" s="29">
        <f t="shared" si="21"/>
        <v>66366</v>
      </c>
      <c r="I1092" s="29">
        <f>Table1[[#This Row],[Disc]]-(Table1[[#This Row],[Disc]]*30%)</f>
        <v>46456.2</v>
      </c>
      <c r="J1092" s="29">
        <f>Table1[[#This Row],[Hpp1]]</f>
        <v>46456.2</v>
      </c>
      <c r="K1092" s="21" t="s">
        <v>2133</v>
      </c>
    </row>
    <row r="1093" spans="1:11" ht="14.25" x14ac:dyDescent="0.2">
      <c r="A1093" s="36">
        <v>42</v>
      </c>
      <c r="B1093" s="36" t="s">
        <v>1774</v>
      </c>
      <c r="C1093" s="20">
        <v>129000</v>
      </c>
      <c r="D1093" s="21" t="s">
        <v>438</v>
      </c>
      <c r="E1093" s="21" t="s">
        <v>1345</v>
      </c>
      <c r="F1093" s="39" t="s">
        <v>405</v>
      </c>
      <c r="H1093" s="29">
        <f t="shared" si="21"/>
        <v>69660</v>
      </c>
      <c r="I1093" s="29">
        <f>Table1[[#This Row],[Disc]]-(Table1[[#This Row],[Disc]]*30%)</f>
        <v>48762</v>
      </c>
      <c r="J1093" s="29">
        <f>Table1[[#This Row],[Hpp1]]</f>
        <v>48762</v>
      </c>
      <c r="K1093" s="21" t="s">
        <v>2133</v>
      </c>
    </row>
    <row r="1094" spans="1:11" ht="14.25" x14ac:dyDescent="0.2">
      <c r="A1094" s="36">
        <v>43</v>
      </c>
      <c r="B1094" s="36" t="s">
        <v>1775</v>
      </c>
      <c r="C1094" s="20">
        <v>122000</v>
      </c>
      <c r="D1094" s="20" t="s">
        <v>439</v>
      </c>
      <c r="E1094" s="21" t="s">
        <v>1345</v>
      </c>
      <c r="F1094" s="39" t="s">
        <v>405</v>
      </c>
      <c r="H1094" s="29">
        <f t="shared" si="21"/>
        <v>65880</v>
      </c>
      <c r="I1094" s="29">
        <f>Table1[[#This Row],[Disc]]-(Table1[[#This Row],[Disc]]*30%)</f>
        <v>46116</v>
      </c>
      <c r="J1094" s="29">
        <f>Table1[[#This Row],[Hpp1]]</f>
        <v>46116</v>
      </c>
      <c r="K1094" s="21" t="s">
        <v>2133</v>
      </c>
    </row>
    <row r="1095" spans="1:11" ht="14.25" x14ac:dyDescent="0.2">
      <c r="A1095" s="36">
        <v>44</v>
      </c>
      <c r="B1095" s="36" t="s">
        <v>1776</v>
      </c>
      <c r="C1095" s="20">
        <v>129000</v>
      </c>
      <c r="D1095" s="20" t="s">
        <v>439</v>
      </c>
      <c r="E1095" s="21" t="s">
        <v>1345</v>
      </c>
      <c r="F1095" s="39" t="s">
        <v>405</v>
      </c>
      <c r="H1095" s="29">
        <f t="shared" si="21"/>
        <v>69660</v>
      </c>
      <c r="I1095" s="29">
        <f>Table1[[#This Row],[Disc]]-(Table1[[#This Row],[Disc]]*30%)</f>
        <v>48762</v>
      </c>
      <c r="J1095" s="29">
        <f>Table1[[#This Row],[Hpp1]]</f>
        <v>48762</v>
      </c>
      <c r="K1095" s="21" t="s">
        <v>2133</v>
      </c>
    </row>
    <row r="1096" spans="1:11" ht="14.25" x14ac:dyDescent="0.2">
      <c r="A1096" s="36">
        <v>45</v>
      </c>
      <c r="B1096" s="36" t="s">
        <v>1777</v>
      </c>
      <c r="C1096" s="20">
        <v>132000</v>
      </c>
      <c r="D1096" s="21" t="s">
        <v>438</v>
      </c>
      <c r="E1096" s="21" t="s">
        <v>1345</v>
      </c>
      <c r="F1096" s="39" t="s">
        <v>405</v>
      </c>
      <c r="H1096" s="29">
        <f t="shared" si="21"/>
        <v>71280</v>
      </c>
      <c r="I1096" s="29">
        <f>Table1[[#This Row],[Disc]]-(Table1[[#This Row],[Disc]]*30%)</f>
        <v>49896</v>
      </c>
      <c r="J1096" s="29">
        <f>Table1[[#This Row],[Hpp1]]</f>
        <v>49896</v>
      </c>
      <c r="K1096" s="21" t="s">
        <v>2133</v>
      </c>
    </row>
    <row r="1097" spans="1:11" ht="14.25" x14ac:dyDescent="0.2">
      <c r="A1097" s="36">
        <v>46</v>
      </c>
      <c r="B1097" s="36" t="s">
        <v>1778</v>
      </c>
      <c r="C1097" s="20">
        <v>135000</v>
      </c>
      <c r="D1097" s="21" t="s">
        <v>438</v>
      </c>
      <c r="E1097" s="21" t="s">
        <v>1345</v>
      </c>
      <c r="F1097" s="39" t="s">
        <v>405</v>
      </c>
      <c r="H1097" s="29">
        <f t="shared" si="21"/>
        <v>72900</v>
      </c>
      <c r="I1097" s="29">
        <f>Table1[[#This Row],[Disc]]-(Table1[[#This Row],[Disc]]*30%)</f>
        <v>51030</v>
      </c>
      <c r="J1097" s="29">
        <f>Table1[[#This Row],[Hpp1]]</f>
        <v>51030</v>
      </c>
      <c r="K1097" s="21" t="s">
        <v>2133</v>
      </c>
    </row>
    <row r="1098" spans="1:11" ht="14.25" x14ac:dyDescent="0.2">
      <c r="A1098" s="36">
        <v>47</v>
      </c>
      <c r="B1098" s="36" t="s">
        <v>1779</v>
      </c>
      <c r="C1098" s="20">
        <v>129000</v>
      </c>
      <c r="D1098" s="21" t="s">
        <v>438</v>
      </c>
      <c r="E1098" s="21" t="s">
        <v>1345</v>
      </c>
      <c r="F1098" s="39" t="s">
        <v>405</v>
      </c>
      <c r="H1098" s="29">
        <f t="shared" si="21"/>
        <v>69660</v>
      </c>
      <c r="I1098" s="29">
        <f>Table1[[#This Row],[Disc]]-(Table1[[#This Row],[Disc]]*30%)</f>
        <v>48762</v>
      </c>
      <c r="J1098" s="29">
        <f>Table1[[#This Row],[Hpp1]]</f>
        <v>48762</v>
      </c>
      <c r="K1098" s="21" t="s">
        <v>2133</v>
      </c>
    </row>
    <row r="1099" spans="1:11" ht="14.25" x14ac:dyDescent="0.2">
      <c r="A1099" s="36">
        <v>48</v>
      </c>
      <c r="B1099" s="36" t="s">
        <v>1780</v>
      </c>
      <c r="C1099" s="20">
        <v>149000</v>
      </c>
      <c r="D1099" s="20" t="s">
        <v>439</v>
      </c>
      <c r="E1099" s="21" t="s">
        <v>1345</v>
      </c>
      <c r="F1099" s="39" t="s">
        <v>405</v>
      </c>
      <c r="H1099" s="29">
        <f t="shared" si="21"/>
        <v>80460</v>
      </c>
      <c r="I1099" s="29">
        <f>Table1[[#This Row],[Disc]]-(Table1[[#This Row],[Disc]]*30%)</f>
        <v>56322</v>
      </c>
      <c r="J1099" s="29">
        <f>Table1[[#This Row],[Hpp1]]</f>
        <v>56322</v>
      </c>
      <c r="K1099" s="21" t="s">
        <v>2133</v>
      </c>
    </row>
    <row r="1100" spans="1:11" ht="14.25" x14ac:dyDescent="0.2">
      <c r="A1100" s="36">
        <v>49</v>
      </c>
      <c r="B1100" s="36" t="s">
        <v>1781</v>
      </c>
      <c r="C1100" s="20">
        <v>145000</v>
      </c>
      <c r="D1100" s="20" t="s">
        <v>439</v>
      </c>
      <c r="E1100" s="21" t="s">
        <v>1345</v>
      </c>
      <c r="F1100" s="39" t="s">
        <v>405</v>
      </c>
      <c r="H1100" s="29">
        <f t="shared" si="21"/>
        <v>78300</v>
      </c>
      <c r="I1100" s="29">
        <f>Table1[[#This Row],[Disc]]-(Table1[[#This Row],[Disc]]*30%)</f>
        <v>54810</v>
      </c>
      <c r="J1100" s="29">
        <f>Table1[[#This Row],[Hpp1]]</f>
        <v>54810</v>
      </c>
      <c r="K1100" s="21" t="s">
        <v>2133</v>
      </c>
    </row>
    <row r="1101" spans="1:11" ht="14.25" x14ac:dyDescent="0.2">
      <c r="A1101" s="36">
        <v>50</v>
      </c>
      <c r="B1101" s="36" t="s">
        <v>1782</v>
      </c>
      <c r="C1101" s="20">
        <v>135000</v>
      </c>
      <c r="D1101" s="20" t="s">
        <v>439</v>
      </c>
      <c r="E1101" s="21" t="s">
        <v>1345</v>
      </c>
      <c r="F1101" s="39" t="s">
        <v>405</v>
      </c>
      <c r="H1101" s="29">
        <f t="shared" si="21"/>
        <v>72900</v>
      </c>
      <c r="I1101" s="29">
        <f>Table1[[#This Row],[Disc]]-(Table1[[#This Row],[Disc]]*30%)</f>
        <v>51030</v>
      </c>
      <c r="J1101" s="29">
        <f>Table1[[#This Row],[Hpp1]]</f>
        <v>51030</v>
      </c>
      <c r="K1101" s="21" t="s">
        <v>2133</v>
      </c>
    </row>
    <row r="1102" spans="1:11" ht="14.25" x14ac:dyDescent="0.2">
      <c r="A1102" s="36">
        <v>51</v>
      </c>
      <c r="B1102" s="36" t="s">
        <v>1783</v>
      </c>
      <c r="C1102" s="20">
        <v>119000</v>
      </c>
      <c r="D1102" s="21" t="s">
        <v>438</v>
      </c>
      <c r="E1102" s="21" t="s">
        <v>1345</v>
      </c>
      <c r="F1102" s="39" t="s">
        <v>405</v>
      </c>
      <c r="H1102" s="29">
        <f t="shared" si="21"/>
        <v>64260</v>
      </c>
      <c r="I1102" s="29">
        <f>Table1[[#This Row],[Disc]]-(Table1[[#This Row],[Disc]]*30%)</f>
        <v>44982</v>
      </c>
      <c r="J1102" s="29">
        <f>Table1[[#This Row],[Hpp1]]</f>
        <v>44982</v>
      </c>
      <c r="K1102" s="21" t="s">
        <v>2133</v>
      </c>
    </row>
    <row r="1103" spans="1:11" ht="14.25" x14ac:dyDescent="0.2">
      <c r="A1103" s="36">
        <v>52</v>
      </c>
      <c r="B1103" s="36" t="s">
        <v>1784</v>
      </c>
      <c r="C1103" s="20">
        <v>119000</v>
      </c>
      <c r="D1103" s="21" t="s">
        <v>438</v>
      </c>
      <c r="E1103" s="21" t="s">
        <v>1345</v>
      </c>
      <c r="F1103" s="39" t="s">
        <v>405</v>
      </c>
      <c r="H1103" s="29">
        <f t="shared" si="21"/>
        <v>64260</v>
      </c>
      <c r="I1103" s="29">
        <f>Table1[[#This Row],[Disc]]-(Table1[[#This Row],[Disc]]*30%)</f>
        <v>44982</v>
      </c>
      <c r="J1103" s="29">
        <f>Table1[[#This Row],[Hpp1]]</f>
        <v>44982</v>
      </c>
      <c r="K1103" s="21" t="s">
        <v>2133</v>
      </c>
    </row>
    <row r="1104" spans="1:11" ht="14.25" x14ac:dyDescent="0.2">
      <c r="A1104" s="36">
        <v>53</v>
      </c>
      <c r="B1104" s="36" t="s">
        <v>1785</v>
      </c>
      <c r="C1104" s="20">
        <v>129000</v>
      </c>
      <c r="D1104" s="20" t="s">
        <v>439</v>
      </c>
      <c r="E1104" s="21" t="s">
        <v>1345</v>
      </c>
      <c r="F1104" s="39" t="s">
        <v>405</v>
      </c>
      <c r="H1104" s="29">
        <f t="shared" si="21"/>
        <v>69660</v>
      </c>
      <c r="I1104" s="29">
        <f>Table1[[#This Row],[Disc]]-(Table1[[#This Row],[Disc]]*30%)</f>
        <v>48762</v>
      </c>
      <c r="J1104" s="29">
        <f>Table1[[#This Row],[Hpp1]]</f>
        <v>48762</v>
      </c>
      <c r="K1104" s="21" t="s">
        <v>2133</v>
      </c>
    </row>
    <row r="1105" spans="1:11" ht="14.25" x14ac:dyDescent="0.2">
      <c r="A1105" s="36">
        <v>54</v>
      </c>
      <c r="B1105" s="36" t="s">
        <v>1786</v>
      </c>
      <c r="C1105" s="20">
        <v>126900</v>
      </c>
      <c r="D1105" s="21" t="s">
        <v>438</v>
      </c>
      <c r="E1105" s="21" t="s">
        <v>1345</v>
      </c>
      <c r="F1105" s="39" t="s">
        <v>405</v>
      </c>
      <c r="H1105" s="29">
        <f t="shared" si="21"/>
        <v>68526</v>
      </c>
      <c r="I1105" s="29">
        <f>Table1[[#This Row],[Disc]]-(Table1[[#This Row],[Disc]]*30%)</f>
        <v>47968.2</v>
      </c>
      <c r="J1105" s="29">
        <f>Table1[[#This Row],[Hpp1]]</f>
        <v>47968.2</v>
      </c>
      <c r="K1105" s="21" t="s">
        <v>2133</v>
      </c>
    </row>
    <row r="1106" spans="1:11" ht="14.25" x14ac:dyDescent="0.2">
      <c r="A1106" s="36">
        <v>55</v>
      </c>
      <c r="B1106" s="36" t="s">
        <v>1787</v>
      </c>
      <c r="C1106" s="20">
        <v>135000</v>
      </c>
      <c r="D1106" s="21" t="s">
        <v>438</v>
      </c>
      <c r="E1106" s="21" t="s">
        <v>1345</v>
      </c>
      <c r="F1106" s="39" t="s">
        <v>405</v>
      </c>
      <c r="H1106" s="29">
        <f t="shared" si="21"/>
        <v>72900</v>
      </c>
      <c r="I1106" s="29">
        <f>Table1[[#This Row],[Disc]]-(Table1[[#This Row],[Disc]]*30%)</f>
        <v>51030</v>
      </c>
      <c r="J1106" s="29">
        <f>Table1[[#This Row],[Hpp1]]</f>
        <v>51030</v>
      </c>
      <c r="K1106" s="21" t="s">
        <v>2133</v>
      </c>
    </row>
    <row r="1107" spans="1:11" ht="14.25" x14ac:dyDescent="0.2">
      <c r="A1107" s="36">
        <v>56</v>
      </c>
      <c r="B1107" s="36" t="s">
        <v>1788</v>
      </c>
      <c r="C1107" s="20">
        <v>129000</v>
      </c>
      <c r="D1107" s="21" t="s">
        <v>438</v>
      </c>
      <c r="E1107" s="21" t="s">
        <v>1345</v>
      </c>
      <c r="F1107" s="39" t="s">
        <v>405</v>
      </c>
      <c r="H1107" s="29">
        <f t="shared" si="21"/>
        <v>69660</v>
      </c>
      <c r="I1107" s="29">
        <f>Table1[[#This Row],[Disc]]-(Table1[[#This Row],[Disc]]*30%)</f>
        <v>48762</v>
      </c>
      <c r="J1107" s="29">
        <f>Table1[[#This Row],[Hpp1]]</f>
        <v>48762</v>
      </c>
      <c r="K1107" s="21" t="s">
        <v>2133</v>
      </c>
    </row>
    <row r="1108" spans="1:11" ht="14.25" x14ac:dyDescent="0.2">
      <c r="A1108" s="36">
        <v>57</v>
      </c>
      <c r="B1108" s="36" t="s">
        <v>1789</v>
      </c>
      <c r="C1108" s="20">
        <v>132000</v>
      </c>
      <c r="D1108" s="21" t="s">
        <v>438</v>
      </c>
      <c r="E1108" s="21" t="s">
        <v>1345</v>
      </c>
      <c r="F1108" s="39" t="s">
        <v>405</v>
      </c>
      <c r="H1108" s="29">
        <f t="shared" si="21"/>
        <v>71280</v>
      </c>
      <c r="I1108" s="29">
        <f>Table1[[#This Row],[Disc]]-(Table1[[#This Row],[Disc]]*30%)</f>
        <v>49896</v>
      </c>
      <c r="J1108" s="29">
        <f>Table1[[#This Row],[Hpp1]]</f>
        <v>49896</v>
      </c>
      <c r="K1108" s="21" t="s">
        <v>2133</v>
      </c>
    </row>
    <row r="1109" spans="1:11" ht="14.25" x14ac:dyDescent="0.2">
      <c r="A1109" s="36">
        <v>58</v>
      </c>
      <c r="B1109" s="36" t="s">
        <v>1790</v>
      </c>
      <c r="C1109" s="20">
        <v>126900</v>
      </c>
      <c r="D1109" s="21" t="s">
        <v>438</v>
      </c>
      <c r="E1109" s="21" t="s">
        <v>1345</v>
      </c>
      <c r="F1109" s="39" t="s">
        <v>405</v>
      </c>
      <c r="H1109" s="29">
        <f t="shared" si="21"/>
        <v>68526</v>
      </c>
      <c r="I1109" s="29">
        <f>Table1[[#This Row],[Disc]]-(Table1[[#This Row],[Disc]]*30%)</f>
        <v>47968.2</v>
      </c>
      <c r="J1109" s="29">
        <f>Table1[[#This Row],[Hpp1]]</f>
        <v>47968.2</v>
      </c>
      <c r="K1109" s="21" t="s">
        <v>2133</v>
      </c>
    </row>
    <row r="1110" spans="1:11" ht="14.25" x14ac:dyDescent="0.2">
      <c r="A1110" s="36">
        <v>59</v>
      </c>
      <c r="B1110" s="36" t="s">
        <v>1791</v>
      </c>
      <c r="C1110" s="20">
        <v>140000</v>
      </c>
      <c r="D1110" s="20" t="s">
        <v>2134</v>
      </c>
      <c r="E1110" s="21" t="s">
        <v>1345</v>
      </c>
      <c r="F1110" s="39" t="s">
        <v>405</v>
      </c>
      <c r="H1110" s="29">
        <f t="shared" si="21"/>
        <v>75600</v>
      </c>
      <c r="I1110" s="29">
        <f>Table1[[#This Row],[Disc]]-(Table1[[#This Row],[Disc]]*30%)</f>
        <v>52920</v>
      </c>
      <c r="J1110" s="29">
        <f>Table1[[#This Row],[Hpp1]]</f>
        <v>52920</v>
      </c>
      <c r="K1110" s="21" t="s">
        <v>2133</v>
      </c>
    </row>
    <row r="1111" spans="1:11" ht="14.25" x14ac:dyDescent="0.2">
      <c r="A1111" s="36">
        <v>60</v>
      </c>
      <c r="B1111" s="36" t="s">
        <v>1792</v>
      </c>
      <c r="C1111" s="20">
        <v>138000</v>
      </c>
      <c r="D1111" s="20" t="s">
        <v>2134</v>
      </c>
      <c r="E1111" s="21" t="s">
        <v>1345</v>
      </c>
      <c r="F1111" s="39" t="s">
        <v>405</v>
      </c>
      <c r="H1111" s="29">
        <f t="shared" si="21"/>
        <v>74520</v>
      </c>
      <c r="I1111" s="29">
        <f>Table1[[#This Row],[Disc]]-(Table1[[#This Row],[Disc]]*30%)</f>
        <v>52164</v>
      </c>
      <c r="J1111" s="29">
        <f>Table1[[#This Row],[Hpp1]]</f>
        <v>52164</v>
      </c>
      <c r="K1111" s="21" t="s">
        <v>2133</v>
      </c>
    </row>
    <row r="1112" spans="1:11" ht="14.25" x14ac:dyDescent="0.2">
      <c r="A1112" s="36">
        <v>61</v>
      </c>
      <c r="B1112" s="36" t="s">
        <v>1793</v>
      </c>
      <c r="C1112" s="20">
        <v>138000</v>
      </c>
      <c r="D1112" s="20" t="s">
        <v>2134</v>
      </c>
      <c r="E1112" s="21" t="s">
        <v>1345</v>
      </c>
      <c r="F1112" s="39" t="s">
        <v>405</v>
      </c>
      <c r="H1112" s="29">
        <f t="shared" si="21"/>
        <v>74520</v>
      </c>
      <c r="I1112" s="29">
        <f>Table1[[#This Row],[Disc]]-(Table1[[#This Row],[Disc]]*30%)</f>
        <v>52164</v>
      </c>
      <c r="J1112" s="29">
        <f>Table1[[#This Row],[Hpp1]]</f>
        <v>52164</v>
      </c>
      <c r="K1112" s="21" t="s">
        <v>2133</v>
      </c>
    </row>
    <row r="1113" spans="1:11" ht="14.25" x14ac:dyDescent="0.2">
      <c r="A1113" s="36">
        <v>62</v>
      </c>
      <c r="B1113" s="36" t="s">
        <v>1794</v>
      </c>
      <c r="C1113" s="20">
        <v>183900</v>
      </c>
      <c r="D1113" s="20" t="s">
        <v>2134</v>
      </c>
      <c r="E1113" s="21" t="s">
        <v>1345</v>
      </c>
      <c r="F1113" s="39" t="s">
        <v>405</v>
      </c>
      <c r="H1113" s="29">
        <f t="shared" si="21"/>
        <v>99306</v>
      </c>
      <c r="I1113" s="29">
        <f>Table1[[#This Row],[Disc]]-(Table1[[#This Row],[Disc]]*30%)</f>
        <v>69514.2</v>
      </c>
      <c r="J1113" s="29">
        <f>Table1[[#This Row],[Hpp1]]</f>
        <v>69514.2</v>
      </c>
      <c r="K1113" s="21" t="s">
        <v>2133</v>
      </c>
    </row>
    <row r="1114" spans="1:11" ht="14.25" x14ac:dyDescent="0.2">
      <c r="A1114" s="36">
        <v>63</v>
      </c>
      <c r="B1114" s="36" t="s">
        <v>1795</v>
      </c>
      <c r="C1114" s="20">
        <v>175000</v>
      </c>
      <c r="D1114" s="20" t="s">
        <v>1375</v>
      </c>
      <c r="E1114" s="21" t="s">
        <v>1347</v>
      </c>
      <c r="F1114" s="39" t="s">
        <v>405</v>
      </c>
      <c r="H1114" s="29">
        <f t="shared" si="21"/>
        <v>94500</v>
      </c>
      <c r="I1114" s="29">
        <f>Table1[[#This Row],[Disc]]-(Table1[[#This Row],[Disc]]*30%)</f>
        <v>66150</v>
      </c>
      <c r="J1114" s="29">
        <f>Table1[[#This Row],[Hpp1]]</f>
        <v>66150</v>
      </c>
      <c r="K1114" s="21" t="s">
        <v>2133</v>
      </c>
    </row>
    <row r="1115" spans="1:11" ht="14.25" x14ac:dyDescent="0.2">
      <c r="A1115" s="36">
        <v>64</v>
      </c>
      <c r="B1115" s="36" t="s">
        <v>1796</v>
      </c>
      <c r="C1115" s="20">
        <v>162000</v>
      </c>
      <c r="D1115" s="20" t="s">
        <v>1375</v>
      </c>
      <c r="E1115" s="21" t="s">
        <v>1347</v>
      </c>
      <c r="F1115" s="39" t="s">
        <v>405</v>
      </c>
      <c r="H1115" s="29">
        <f t="shared" si="21"/>
        <v>87480</v>
      </c>
      <c r="I1115" s="29">
        <f>Table1[[#This Row],[Disc]]-(Table1[[#This Row],[Disc]]*30%)</f>
        <v>61236</v>
      </c>
      <c r="J1115" s="29">
        <f>Table1[[#This Row],[Hpp1]]</f>
        <v>61236</v>
      </c>
      <c r="K1115" s="21" t="s">
        <v>2133</v>
      </c>
    </row>
    <row r="1116" spans="1:11" ht="14.25" x14ac:dyDescent="0.2">
      <c r="A1116" s="36">
        <v>65</v>
      </c>
      <c r="B1116" s="36" t="s">
        <v>1797</v>
      </c>
      <c r="C1116" s="20">
        <v>140000</v>
      </c>
      <c r="D1116" s="20" t="s">
        <v>1375</v>
      </c>
      <c r="E1116" s="21" t="s">
        <v>1347</v>
      </c>
      <c r="F1116" s="39" t="s">
        <v>405</v>
      </c>
      <c r="H1116" s="29">
        <f t="shared" si="21"/>
        <v>75600</v>
      </c>
      <c r="I1116" s="29">
        <f>Table1[[#This Row],[Disc]]-(Table1[[#This Row],[Disc]]*30%)</f>
        <v>52920</v>
      </c>
      <c r="J1116" s="29">
        <f>Table1[[#This Row],[Hpp1]]</f>
        <v>52920</v>
      </c>
      <c r="K1116" s="21" t="s">
        <v>2133</v>
      </c>
    </row>
    <row r="1117" spans="1:11" ht="14.25" x14ac:dyDescent="0.2">
      <c r="A1117" s="36">
        <v>66</v>
      </c>
      <c r="B1117" s="36" t="s">
        <v>1798</v>
      </c>
      <c r="C1117" s="20">
        <v>140000</v>
      </c>
      <c r="D1117" s="20" t="s">
        <v>1375</v>
      </c>
      <c r="E1117" s="21" t="s">
        <v>1347</v>
      </c>
      <c r="F1117" s="39" t="s">
        <v>405</v>
      </c>
      <c r="H1117" s="29">
        <f t="shared" ref="H1117:H1180" si="22">C1117-(C1117*46%)</f>
        <v>75600</v>
      </c>
      <c r="I1117" s="29">
        <f>Table1[[#This Row],[Disc]]-(Table1[[#This Row],[Disc]]*30%)</f>
        <v>52920</v>
      </c>
      <c r="J1117" s="29">
        <f>Table1[[#This Row],[Hpp1]]</f>
        <v>52920</v>
      </c>
      <c r="K1117" s="21" t="s">
        <v>2133</v>
      </c>
    </row>
    <row r="1118" spans="1:11" ht="14.25" x14ac:dyDescent="0.2">
      <c r="A1118" s="36">
        <v>67</v>
      </c>
      <c r="B1118" s="36" t="s">
        <v>1799</v>
      </c>
      <c r="C1118" s="20">
        <v>141000</v>
      </c>
      <c r="D1118" s="20" t="s">
        <v>1375</v>
      </c>
      <c r="E1118" s="21" t="s">
        <v>1347</v>
      </c>
      <c r="F1118" s="39" t="s">
        <v>405</v>
      </c>
      <c r="H1118" s="29">
        <f t="shared" si="22"/>
        <v>76140</v>
      </c>
      <c r="I1118" s="29">
        <f>Table1[[#This Row],[Disc]]-(Table1[[#This Row],[Disc]]*30%)</f>
        <v>53298</v>
      </c>
      <c r="J1118" s="29">
        <f>Table1[[#This Row],[Hpp1]]</f>
        <v>53298</v>
      </c>
      <c r="K1118" s="21" t="s">
        <v>2133</v>
      </c>
    </row>
    <row r="1119" spans="1:11" ht="14.25" x14ac:dyDescent="0.2">
      <c r="A1119" s="36">
        <v>68</v>
      </c>
      <c r="B1119" s="36" t="s">
        <v>1800</v>
      </c>
      <c r="C1119" s="20">
        <v>140000</v>
      </c>
      <c r="D1119" s="20" t="s">
        <v>1375</v>
      </c>
      <c r="E1119" s="21" t="s">
        <v>1347</v>
      </c>
      <c r="F1119" s="39" t="s">
        <v>405</v>
      </c>
      <c r="H1119" s="29">
        <f t="shared" si="22"/>
        <v>75600</v>
      </c>
      <c r="I1119" s="29">
        <f>Table1[[#This Row],[Disc]]-(Table1[[#This Row],[Disc]]*30%)</f>
        <v>52920</v>
      </c>
      <c r="J1119" s="29">
        <f>Table1[[#This Row],[Hpp1]]</f>
        <v>52920</v>
      </c>
      <c r="K1119" s="21" t="s">
        <v>2133</v>
      </c>
    </row>
    <row r="1120" spans="1:11" ht="14.25" x14ac:dyDescent="0.2">
      <c r="A1120" s="36">
        <v>69</v>
      </c>
      <c r="B1120" s="36" t="s">
        <v>1801</v>
      </c>
      <c r="C1120" s="20">
        <v>149000</v>
      </c>
      <c r="D1120" s="20" t="s">
        <v>1376</v>
      </c>
      <c r="E1120" s="21" t="s">
        <v>436</v>
      </c>
      <c r="F1120" s="39" t="s">
        <v>405</v>
      </c>
      <c r="H1120" s="29">
        <f t="shared" si="22"/>
        <v>80460</v>
      </c>
      <c r="I1120" s="29">
        <f>Table1[[#This Row],[Disc]]-(Table1[[#This Row],[Disc]]*30%)</f>
        <v>56322</v>
      </c>
      <c r="J1120" s="29">
        <f>Table1[[#This Row],[Hpp1]]</f>
        <v>56322</v>
      </c>
      <c r="K1120" s="21" t="s">
        <v>2133</v>
      </c>
    </row>
    <row r="1121" spans="1:11" ht="14.25" x14ac:dyDescent="0.2">
      <c r="A1121" s="36">
        <v>70</v>
      </c>
      <c r="B1121" s="36" t="s">
        <v>1802</v>
      </c>
      <c r="C1121" s="20">
        <v>140000</v>
      </c>
      <c r="D1121" s="20" t="s">
        <v>1376</v>
      </c>
      <c r="E1121" s="21" t="s">
        <v>436</v>
      </c>
      <c r="F1121" s="39" t="s">
        <v>405</v>
      </c>
      <c r="H1121" s="29">
        <f t="shared" si="22"/>
        <v>75600</v>
      </c>
      <c r="I1121" s="29">
        <f>Table1[[#This Row],[Disc]]-(Table1[[#This Row],[Disc]]*30%)</f>
        <v>52920</v>
      </c>
      <c r="J1121" s="29">
        <f>Table1[[#This Row],[Hpp1]]</f>
        <v>52920</v>
      </c>
      <c r="K1121" s="21" t="s">
        <v>2133</v>
      </c>
    </row>
    <row r="1122" spans="1:11" ht="14.25" x14ac:dyDescent="0.2">
      <c r="A1122" s="36">
        <v>71</v>
      </c>
      <c r="B1122" s="36" t="s">
        <v>1803</v>
      </c>
      <c r="C1122" s="20">
        <v>210000</v>
      </c>
      <c r="D1122" s="20" t="s">
        <v>1376</v>
      </c>
      <c r="E1122" s="21" t="s">
        <v>436</v>
      </c>
      <c r="F1122" s="39" t="s">
        <v>405</v>
      </c>
      <c r="H1122" s="29">
        <f t="shared" si="22"/>
        <v>113400</v>
      </c>
      <c r="I1122" s="29">
        <f>Table1[[#This Row],[Disc]]-(Table1[[#This Row],[Disc]]*30%)</f>
        <v>79380</v>
      </c>
      <c r="J1122" s="29">
        <f>Table1[[#This Row],[Hpp1]]</f>
        <v>79380</v>
      </c>
      <c r="K1122" s="21" t="s">
        <v>2133</v>
      </c>
    </row>
    <row r="1123" spans="1:11" ht="14.25" x14ac:dyDescent="0.2">
      <c r="A1123" s="36">
        <v>72</v>
      </c>
      <c r="B1123" s="36" t="s">
        <v>1804</v>
      </c>
      <c r="C1123" s="20">
        <v>202000</v>
      </c>
      <c r="D1123" s="20" t="s">
        <v>1376</v>
      </c>
      <c r="E1123" s="21" t="s">
        <v>436</v>
      </c>
      <c r="F1123" s="39" t="s">
        <v>405</v>
      </c>
      <c r="H1123" s="29">
        <f t="shared" si="22"/>
        <v>109080</v>
      </c>
      <c r="I1123" s="29">
        <f>Table1[[#This Row],[Disc]]-(Table1[[#This Row],[Disc]]*30%)</f>
        <v>76356</v>
      </c>
      <c r="J1123" s="29">
        <f>Table1[[#This Row],[Hpp1]]</f>
        <v>76356</v>
      </c>
      <c r="K1123" s="21" t="s">
        <v>2133</v>
      </c>
    </row>
    <row r="1124" spans="1:11" ht="14.25" x14ac:dyDescent="0.2">
      <c r="A1124" s="36">
        <v>73</v>
      </c>
      <c r="B1124" s="36" t="s">
        <v>1805</v>
      </c>
      <c r="C1124" s="20">
        <v>208000</v>
      </c>
      <c r="D1124" s="20" t="s">
        <v>1376</v>
      </c>
      <c r="E1124" s="21" t="s">
        <v>436</v>
      </c>
      <c r="F1124" s="39" t="s">
        <v>405</v>
      </c>
      <c r="H1124" s="29">
        <f t="shared" si="22"/>
        <v>112320</v>
      </c>
      <c r="I1124" s="29">
        <f>Table1[[#This Row],[Disc]]-(Table1[[#This Row],[Disc]]*30%)</f>
        <v>78624</v>
      </c>
      <c r="J1124" s="29">
        <f>Table1[[#This Row],[Hpp1]]</f>
        <v>78624</v>
      </c>
      <c r="K1124" s="21" t="s">
        <v>2133</v>
      </c>
    </row>
    <row r="1125" spans="1:11" ht="14.25" x14ac:dyDescent="0.2">
      <c r="A1125" s="36">
        <v>74</v>
      </c>
      <c r="B1125" s="36" t="s">
        <v>1806</v>
      </c>
      <c r="C1125" s="20">
        <v>202000</v>
      </c>
      <c r="D1125" s="20" t="s">
        <v>1376</v>
      </c>
      <c r="E1125" s="21" t="s">
        <v>436</v>
      </c>
      <c r="F1125" s="39" t="s">
        <v>405</v>
      </c>
      <c r="H1125" s="29">
        <f t="shared" si="22"/>
        <v>109080</v>
      </c>
      <c r="I1125" s="29">
        <f>Table1[[#This Row],[Disc]]-(Table1[[#This Row],[Disc]]*30%)</f>
        <v>76356</v>
      </c>
      <c r="J1125" s="29">
        <f>Table1[[#This Row],[Hpp1]]</f>
        <v>76356</v>
      </c>
      <c r="K1125" s="21" t="s">
        <v>2133</v>
      </c>
    </row>
    <row r="1126" spans="1:11" ht="14.25" x14ac:dyDescent="0.2">
      <c r="A1126" s="36">
        <v>75</v>
      </c>
      <c r="B1126" s="36" t="s">
        <v>1807</v>
      </c>
      <c r="C1126" s="20">
        <v>196900</v>
      </c>
      <c r="D1126" s="20" t="s">
        <v>1376</v>
      </c>
      <c r="E1126" s="21" t="s">
        <v>436</v>
      </c>
      <c r="F1126" s="39" t="s">
        <v>405</v>
      </c>
      <c r="H1126" s="29">
        <f t="shared" si="22"/>
        <v>106326</v>
      </c>
      <c r="I1126" s="29">
        <f>Table1[[#This Row],[Disc]]-(Table1[[#This Row],[Disc]]*30%)</f>
        <v>74428.2</v>
      </c>
      <c r="J1126" s="29">
        <f>Table1[[#This Row],[Hpp1]]</f>
        <v>74428.2</v>
      </c>
      <c r="K1126" s="21" t="s">
        <v>2133</v>
      </c>
    </row>
    <row r="1127" spans="1:11" ht="14.25" x14ac:dyDescent="0.2">
      <c r="A1127" s="36">
        <v>76</v>
      </c>
      <c r="B1127" s="36" t="s">
        <v>1808</v>
      </c>
      <c r="C1127" s="20">
        <v>199000</v>
      </c>
      <c r="D1127" s="20" t="s">
        <v>1376</v>
      </c>
      <c r="E1127" s="21" t="s">
        <v>436</v>
      </c>
      <c r="F1127" s="39" t="s">
        <v>405</v>
      </c>
      <c r="H1127" s="29">
        <f t="shared" si="22"/>
        <v>107460</v>
      </c>
      <c r="I1127" s="29">
        <f>Table1[[#This Row],[Disc]]-(Table1[[#This Row],[Disc]]*30%)</f>
        <v>75222</v>
      </c>
      <c r="J1127" s="29">
        <f>Table1[[#This Row],[Hpp1]]</f>
        <v>75222</v>
      </c>
      <c r="K1127" s="21" t="s">
        <v>2133</v>
      </c>
    </row>
    <row r="1128" spans="1:11" ht="14.25" x14ac:dyDescent="0.2">
      <c r="A1128" s="36">
        <v>77</v>
      </c>
      <c r="B1128" s="36" t="s">
        <v>1809</v>
      </c>
      <c r="C1128" s="20">
        <v>215900</v>
      </c>
      <c r="D1128" s="20" t="s">
        <v>1376</v>
      </c>
      <c r="E1128" s="21" t="s">
        <v>426</v>
      </c>
      <c r="F1128" s="39" t="s">
        <v>405</v>
      </c>
      <c r="H1128" s="29">
        <f t="shared" si="22"/>
        <v>116586</v>
      </c>
      <c r="I1128" s="29">
        <f>Table1[[#This Row],[Disc]]-(Table1[[#This Row],[Disc]]*30%)</f>
        <v>81610.200000000012</v>
      </c>
      <c r="J1128" s="29">
        <f>Table1[[#This Row],[Hpp1]]</f>
        <v>81610.200000000012</v>
      </c>
      <c r="K1128" s="21" t="s">
        <v>2133</v>
      </c>
    </row>
    <row r="1129" spans="1:11" ht="14.25" x14ac:dyDescent="0.2">
      <c r="A1129" s="36">
        <v>78</v>
      </c>
      <c r="B1129" s="36" t="s">
        <v>1810</v>
      </c>
      <c r="C1129" s="20">
        <v>202000</v>
      </c>
      <c r="D1129" s="20" t="s">
        <v>1376</v>
      </c>
      <c r="E1129" s="21" t="s">
        <v>436</v>
      </c>
      <c r="F1129" s="39" t="s">
        <v>405</v>
      </c>
      <c r="H1129" s="29">
        <f t="shared" si="22"/>
        <v>109080</v>
      </c>
      <c r="I1129" s="29">
        <f>Table1[[#This Row],[Disc]]-(Table1[[#This Row],[Disc]]*30%)</f>
        <v>76356</v>
      </c>
      <c r="J1129" s="29">
        <f>Table1[[#This Row],[Hpp1]]</f>
        <v>76356</v>
      </c>
      <c r="K1129" s="21" t="s">
        <v>2133</v>
      </c>
    </row>
    <row r="1130" spans="1:11" ht="14.25" x14ac:dyDescent="0.2">
      <c r="A1130" s="36">
        <v>79</v>
      </c>
      <c r="B1130" s="36" t="s">
        <v>1811</v>
      </c>
      <c r="C1130" s="20">
        <v>199000</v>
      </c>
      <c r="D1130" s="20" t="s">
        <v>1376</v>
      </c>
      <c r="E1130" s="21" t="s">
        <v>436</v>
      </c>
      <c r="F1130" s="39" t="s">
        <v>405</v>
      </c>
      <c r="H1130" s="29">
        <f t="shared" si="22"/>
        <v>107460</v>
      </c>
      <c r="I1130" s="29">
        <f>Table1[[#This Row],[Disc]]-(Table1[[#This Row],[Disc]]*30%)</f>
        <v>75222</v>
      </c>
      <c r="J1130" s="29">
        <f>Table1[[#This Row],[Hpp1]]</f>
        <v>75222</v>
      </c>
      <c r="K1130" s="21" t="s">
        <v>2133</v>
      </c>
    </row>
    <row r="1131" spans="1:11" ht="14.25" x14ac:dyDescent="0.2">
      <c r="A1131" s="36">
        <v>80</v>
      </c>
      <c r="B1131" s="36" t="s">
        <v>1812</v>
      </c>
      <c r="C1131" s="20">
        <v>195000</v>
      </c>
      <c r="D1131" s="20" t="s">
        <v>1376</v>
      </c>
      <c r="E1131" s="21" t="s">
        <v>436</v>
      </c>
      <c r="F1131" s="39" t="s">
        <v>405</v>
      </c>
      <c r="H1131" s="29">
        <f t="shared" si="22"/>
        <v>105300</v>
      </c>
      <c r="I1131" s="29">
        <f>Table1[[#This Row],[Disc]]-(Table1[[#This Row],[Disc]]*30%)</f>
        <v>73710</v>
      </c>
      <c r="J1131" s="29">
        <f>Table1[[#This Row],[Hpp1]]</f>
        <v>73710</v>
      </c>
      <c r="K1131" s="21" t="s">
        <v>2133</v>
      </c>
    </row>
    <row r="1132" spans="1:11" ht="14.25" x14ac:dyDescent="0.2">
      <c r="A1132" s="36">
        <v>81</v>
      </c>
      <c r="B1132" s="36" t="s">
        <v>1813</v>
      </c>
      <c r="C1132" s="20">
        <v>202000</v>
      </c>
      <c r="D1132" s="20" t="s">
        <v>1376</v>
      </c>
      <c r="E1132" s="21" t="s">
        <v>436</v>
      </c>
      <c r="F1132" s="39" t="s">
        <v>405</v>
      </c>
      <c r="H1132" s="29">
        <f t="shared" si="22"/>
        <v>109080</v>
      </c>
      <c r="I1132" s="29">
        <f>Table1[[#This Row],[Disc]]-(Table1[[#This Row],[Disc]]*30%)</f>
        <v>76356</v>
      </c>
      <c r="J1132" s="29">
        <f>Table1[[#This Row],[Hpp1]]</f>
        <v>76356</v>
      </c>
      <c r="K1132" s="21" t="s">
        <v>2133</v>
      </c>
    </row>
    <row r="1133" spans="1:11" ht="14.25" x14ac:dyDescent="0.2">
      <c r="A1133" s="36">
        <v>82</v>
      </c>
      <c r="B1133" s="36" t="s">
        <v>1814</v>
      </c>
      <c r="C1133" s="20">
        <v>199000</v>
      </c>
      <c r="D1133" s="20" t="s">
        <v>1376</v>
      </c>
      <c r="E1133" s="21" t="s">
        <v>436</v>
      </c>
      <c r="F1133" s="39" t="s">
        <v>405</v>
      </c>
      <c r="H1133" s="29">
        <f t="shared" si="22"/>
        <v>107460</v>
      </c>
      <c r="I1133" s="29">
        <f>Table1[[#This Row],[Disc]]-(Table1[[#This Row],[Disc]]*30%)</f>
        <v>75222</v>
      </c>
      <c r="J1133" s="29">
        <f>Table1[[#This Row],[Hpp1]]</f>
        <v>75222</v>
      </c>
      <c r="K1133" s="21" t="s">
        <v>2133</v>
      </c>
    </row>
    <row r="1134" spans="1:11" ht="14.25" x14ac:dyDescent="0.2">
      <c r="A1134" s="36">
        <v>83</v>
      </c>
      <c r="B1134" s="36" t="s">
        <v>1815</v>
      </c>
      <c r="C1134" s="20">
        <v>162000</v>
      </c>
      <c r="D1134" s="20" t="s">
        <v>1376</v>
      </c>
      <c r="E1134" s="21" t="s">
        <v>436</v>
      </c>
      <c r="F1134" s="39" t="s">
        <v>405</v>
      </c>
      <c r="H1134" s="29">
        <f t="shared" si="22"/>
        <v>87480</v>
      </c>
      <c r="I1134" s="29">
        <f>Table1[[#This Row],[Disc]]-(Table1[[#This Row],[Disc]]*30%)</f>
        <v>61236</v>
      </c>
      <c r="J1134" s="29">
        <f>Table1[[#This Row],[Hpp1]]</f>
        <v>61236</v>
      </c>
      <c r="K1134" s="21" t="s">
        <v>2133</v>
      </c>
    </row>
    <row r="1135" spans="1:11" ht="14.25" x14ac:dyDescent="0.2">
      <c r="A1135" s="36">
        <v>84</v>
      </c>
      <c r="B1135" s="36" t="s">
        <v>1816</v>
      </c>
      <c r="C1135" s="20">
        <v>202000</v>
      </c>
      <c r="D1135" s="20" t="s">
        <v>1376</v>
      </c>
      <c r="E1135" s="21" t="s">
        <v>436</v>
      </c>
      <c r="F1135" s="39" t="s">
        <v>405</v>
      </c>
      <c r="H1135" s="29">
        <f t="shared" si="22"/>
        <v>109080</v>
      </c>
      <c r="I1135" s="29">
        <f>Table1[[#This Row],[Disc]]-(Table1[[#This Row],[Disc]]*30%)</f>
        <v>76356</v>
      </c>
      <c r="J1135" s="29">
        <f>Table1[[#This Row],[Hpp1]]</f>
        <v>76356</v>
      </c>
      <c r="K1135" s="21" t="s">
        <v>2133</v>
      </c>
    </row>
    <row r="1136" spans="1:11" ht="14.25" x14ac:dyDescent="0.2">
      <c r="A1136" s="36">
        <v>85</v>
      </c>
      <c r="B1136" s="36" t="s">
        <v>1817</v>
      </c>
      <c r="C1136" s="20">
        <v>169000</v>
      </c>
      <c r="D1136" s="21" t="s">
        <v>1374</v>
      </c>
      <c r="E1136" s="21" t="s">
        <v>436</v>
      </c>
      <c r="F1136" s="39" t="s">
        <v>405</v>
      </c>
      <c r="H1136" s="29">
        <f t="shared" si="22"/>
        <v>91260</v>
      </c>
      <c r="I1136" s="29">
        <f>Table1[[#This Row],[Disc]]-(Table1[[#This Row],[Disc]]*30%)</f>
        <v>63882</v>
      </c>
      <c r="J1136" s="29">
        <f>Table1[[#This Row],[Hpp1]]</f>
        <v>63882</v>
      </c>
      <c r="K1136" s="21" t="s">
        <v>2133</v>
      </c>
    </row>
    <row r="1137" spans="1:11" ht="14.25" x14ac:dyDescent="0.2">
      <c r="A1137" s="36">
        <v>86</v>
      </c>
      <c r="B1137" s="36" t="s">
        <v>1818</v>
      </c>
      <c r="C1137" s="20">
        <v>183900</v>
      </c>
      <c r="D1137" s="21" t="s">
        <v>1374</v>
      </c>
      <c r="E1137" s="21" t="s">
        <v>436</v>
      </c>
      <c r="F1137" s="39" t="s">
        <v>405</v>
      </c>
      <c r="H1137" s="29">
        <f t="shared" si="22"/>
        <v>99306</v>
      </c>
      <c r="I1137" s="29">
        <f>Table1[[#This Row],[Disc]]-(Table1[[#This Row],[Disc]]*30%)</f>
        <v>69514.2</v>
      </c>
      <c r="J1137" s="29">
        <f>Table1[[#This Row],[Hpp1]]</f>
        <v>69514.2</v>
      </c>
      <c r="K1137" s="21" t="s">
        <v>2133</v>
      </c>
    </row>
    <row r="1138" spans="1:11" ht="14.25" x14ac:dyDescent="0.2">
      <c r="A1138" s="36">
        <v>87</v>
      </c>
      <c r="B1138" s="36" t="s">
        <v>1819</v>
      </c>
      <c r="C1138" s="20">
        <v>175000</v>
      </c>
      <c r="D1138" s="21" t="s">
        <v>1374</v>
      </c>
      <c r="E1138" s="21" t="s">
        <v>436</v>
      </c>
      <c r="F1138" s="39" t="s">
        <v>405</v>
      </c>
      <c r="H1138" s="29">
        <f t="shared" si="22"/>
        <v>94500</v>
      </c>
      <c r="I1138" s="29">
        <f>Table1[[#This Row],[Disc]]-(Table1[[#This Row],[Disc]]*30%)</f>
        <v>66150</v>
      </c>
      <c r="J1138" s="29">
        <f>Table1[[#This Row],[Hpp1]]</f>
        <v>66150</v>
      </c>
      <c r="K1138" s="21" t="s">
        <v>2133</v>
      </c>
    </row>
    <row r="1139" spans="1:11" ht="14.25" x14ac:dyDescent="0.2">
      <c r="A1139" s="36">
        <v>88</v>
      </c>
      <c r="B1139" s="36" t="s">
        <v>1820</v>
      </c>
      <c r="C1139" s="20">
        <v>168000</v>
      </c>
      <c r="D1139" s="21" t="s">
        <v>1374</v>
      </c>
      <c r="E1139" s="21" t="s">
        <v>436</v>
      </c>
      <c r="F1139" s="39" t="s">
        <v>405</v>
      </c>
      <c r="H1139" s="29">
        <f t="shared" si="22"/>
        <v>90720</v>
      </c>
      <c r="I1139" s="29">
        <f>Table1[[#This Row],[Disc]]-(Table1[[#This Row],[Disc]]*30%)</f>
        <v>63504</v>
      </c>
      <c r="J1139" s="29">
        <f>Table1[[#This Row],[Hpp1]]</f>
        <v>63504</v>
      </c>
      <c r="K1139" s="21" t="s">
        <v>2133</v>
      </c>
    </row>
    <row r="1140" spans="1:11" ht="14.25" x14ac:dyDescent="0.2">
      <c r="A1140" s="36">
        <v>89</v>
      </c>
      <c r="B1140" s="36" t="s">
        <v>1821</v>
      </c>
      <c r="C1140" s="20">
        <v>168000</v>
      </c>
      <c r="D1140" s="21" t="s">
        <v>1374</v>
      </c>
      <c r="E1140" s="21" t="s">
        <v>436</v>
      </c>
      <c r="F1140" s="39" t="s">
        <v>405</v>
      </c>
      <c r="H1140" s="29">
        <f t="shared" si="22"/>
        <v>90720</v>
      </c>
      <c r="I1140" s="29">
        <f>Table1[[#This Row],[Disc]]-(Table1[[#This Row],[Disc]]*30%)</f>
        <v>63504</v>
      </c>
      <c r="J1140" s="29">
        <f>Table1[[#This Row],[Hpp1]]</f>
        <v>63504</v>
      </c>
      <c r="K1140" s="21" t="s">
        <v>2133</v>
      </c>
    </row>
    <row r="1141" spans="1:11" ht="14.25" x14ac:dyDescent="0.2">
      <c r="A1141" s="36">
        <v>90</v>
      </c>
      <c r="B1141" s="36" t="s">
        <v>1822</v>
      </c>
      <c r="C1141" s="20">
        <v>208000</v>
      </c>
      <c r="D1141" s="20" t="s">
        <v>1376</v>
      </c>
      <c r="E1141" s="21" t="s">
        <v>436</v>
      </c>
      <c r="F1141" s="43" t="s">
        <v>407</v>
      </c>
      <c r="H1141" s="29">
        <f t="shared" si="22"/>
        <v>112320</v>
      </c>
      <c r="I1141" s="29">
        <f>Table1[[#This Row],[Disc]]-(Table1[[#This Row],[Disc]]*30%)</f>
        <v>78624</v>
      </c>
      <c r="J1141" s="29">
        <f>Table1[[#This Row],[Hpp1]]</f>
        <v>78624</v>
      </c>
      <c r="K1141" s="21" t="s">
        <v>2133</v>
      </c>
    </row>
    <row r="1142" spans="1:11" ht="14.25" x14ac:dyDescent="0.2">
      <c r="A1142" s="36">
        <v>91</v>
      </c>
      <c r="B1142" s="36" t="s">
        <v>1823</v>
      </c>
      <c r="C1142" s="20">
        <v>219000</v>
      </c>
      <c r="D1142" s="21" t="s">
        <v>1382</v>
      </c>
      <c r="E1142" s="21" t="s">
        <v>449</v>
      </c>
      <c r="F1142" s="39" t="s">
        <v>405</v>
      </c>
      <c r="H1142" s="29">
        <f t="shared" si="22"/>
        <v>118260</v>
      </c>
      <c r="I1142" s="29">
        <f>Table1[[#This Row],[Disc]]-(Table1[[#This Row],[Disc]]*30%)</f>
        <v>82782</v>
      </c>
      <c r="J1142" s="29">
        <f>Table1[[#This Row],[Hpp1]]</f>
        <v>82782</v>
      </c>
      <c r="K1142" s="21" t="s">
        <v>2133</v>
      </c>
    </row>
    <row r="1143" spans="1:11" ht="14.25" x14ac:dyDescent="0.2">
      <c r="A1143" s="36">
        <v>92</v>
      </c>
      <c r="B1143" s="36" t="s">
        <v>1824</v>
      </c>
      <c r="C1143" s="20">
        <v>213900</v>
      </c>
      <c r="D1143" s="21" t="s">
        <v>1382</v>
      </c>
      <c r="E1143" s="21" t="s">
        <v>449</v>
      </c>
      <c r="F1143" s="39" t="s">
        <v>405</v>
      </c>
      <c r="H1143" s="29">
        <f t="shared" si="22"/>
        <v>115506</v>
      </c>
      <c r="I1143" s="29">
        <f>Table1[[#This Row],[Disc]]-(Table1[[#This Row],[Disc]]*30%)</f>
        <v>80854.200000000012</v>
      </c>
      <c r="J1143" s="29">
        <f>Table1[[#This Row],[Hpp1]]</f>
        <v>80854.200000000012</v>
      </c>
      <c r="K1143" s="21" t="s">
        <v>2133</v>
      </c>
    </row>
    <row r="1144" spans="1:11" ht="14.25" x14ac:dyDescent="0.2">
      <c r="A1144" s="36">
        <v>93</v>
      </c>
      <c r="B1144" s="36" t="s">
        <v>1825</v>
      </c>
      <c r="C1144" s="20">
        <v>189000</v>
      </c>
      <c r="D1144" s="21" t="s">
        <v>1382</v>
      </c>
      <c r="E1144" s="21" t="s">
        <v>449</v>
      </c>
      <c r="F1144" s="39" t="s">
        <v>405</v>
      </c>
      <c r="H1144" s="29">
        <f t="shared" si="22"/>
        <v>102060</v>
      </c>
      <c r="I1144" s="29">
        <f>Table1[[#This Row],[Disc]]-(Table1[[#This Row],[Disc]]*30%)</f>
        <v>71442</v>
      </c>
      <c r="J1144" s="29">
        <f>Table1[[#This Row],[Hpp1]]</f>
        <v>71442</v>
      </c>
      <c r="K1144" s="21" t="s">
        <v>2133</v>
      </c>
    </row>
    <row r="1145" spans="1:11" ht="14.25" x14ac:dyDescent="0.2">
      <c r="A1145" s="36">
        <v>94</v>
      </c>
      <c r="B1145" s="36" t="s">
        <v>1826</v>
      </c>
      <c r="C1145" s="20">
        <v>183900</v>
      </c>
      <c r="D1145" s="21" t="s">
        <v>1382</v>
      </c>
      <c r="E1145" s="21" t="s">
        <v>449</v>
      </c>
      <c r="F1145" s="39" t="s">
        <v>405</v>
      </c>
      <c r="H1145" s="29">
        <f t="shared" si="22"/>
        <v>99306</v>
      </c>
      <c r="I1145" s="29">
        <f>Table1[[#This Row],[Disc]]-(Table1[[#This Row],[Disc]]*30%)</f>
        <v>69514.2</v>
      </c>
      <c r="J1145" s="29">
        <f>Table1[[#This Row],[Hpp1]]</f>
        <v>69514.2</v>
      </c>
      <c r="K1145" s="21" t="s">
        <v>2133</v>
      </c>
    </row>
    <row r="1146" spans="1:11" ht="14.25" x14ac:dyDescent="0.2">
      <c r="A1146" s="36">
        <v>95</v>
      </c>
      <c r="B1146" s="36" t="s">
        <v>1827</v>
      </c>
      <c r="C1146" s="20">
        <v>215900</v>
      </c>
      <c r="D1146" s="21" t="s">
        <v>1382</v>
      </c>
      <c r="E1146" s="21" t="s">
        <v>449</v>
      </c>
      <c r="F1146" s="39" t="s">
        <v>405</v>
      </c>
      <c r="H1146" s="29">
        <f t="shared" si="22"/>
        <v>116586</v>
      </c>
      <c r="I1146" s="29">
        <f>Table1[[#This Row],[Disc]]-(Table1[[#This Row],[Disc]]*30%)</f>
        <v>81610.200000000012</v>
      </c>
      <c r="J1146" s="29">
        <f>Table1[[#This Row],[Hpp1]]</f>
        <v>81610.200000000012</v>
      </c>
      <c r="K1146" s="21" t="s">
        <v>2133</v>
      </c>
    </row>
    <row r="1147" spans="1:11" ht="14.25" x14ac:dyDescent="0.2">
      <c r="A1147" s="36">
        <v>96</v>
      </c>
      <c r="B1147" s="36" t="s">
        <v>1828</v>
      </c>
      <c r="C1147" s="20">
        <v>195000</v>
      </c>
      <c r="D1147" s="21" t="s">
        <v>1382</v>
      </c>
      <c r="E1147" s="21" t="s">
        <v>449</v>
      </c>
      <c r="F1147" s="39" t="s">
        <v>405</v>
      </c>
      <c r="H1147" s="29">
        <f t="shared" si="22"/>
        <v>105300</v>
      </c>
      <c r="I1147" s="29">
        <f>Table1[[#This Row],[Disc]]-(Table1[[#This Row],[Disc]]*30%)</f>
        <v>73710</v>
      </c>
      <c r="J1147" s="29">
        <f>Table1[[#This Row],[Hpp1]]</f>
        <v>73710</v>
      </c>
      <c r="K1147" s="21" t="s">
        <v>2133</v>
      </c>
    </row>
    <row r="1148" spans="1:11" ht="14.25" x14ac:dyDescent="0.2">
      <c r="A1148" s="36">
        <v>97</v>
      </c>
      <c r="B1148" s="36" t="s">
        <v>1829</v>
      </c>
      <c r="C1148" s="20">
        <v>213900</v>
      </c>
      <c r="D1148" s="21" t="s">
        <v>1382</v>
      </c>
      <c r="E1148" s="21" t="s">
        <v>449</v>
      </c>
      <c r="F1148" s="39" t="s">
        <v>405</v>
      </c>
      <c r="H1148" s="29">
        <f t="shared" si="22"/>
        <v>115506</v>
      </c>
      <c r="I1148" s="29">
        <f>Table1[[#This Row],[Disc]]-(Table1[[#This Row],[Disc]]*30%)</f>
        <v>80854.200000000012</v>
      </c>
      <c r="J1148" s="29">
        <f>Table1[[#This Row],[Hpp1]]</f>
        <v>80854.200000000012</v>
      </c>
      <c r="K1148" s="21" t="s">
        <v>2133</v>
      </c>
    </row>
    <row r="1149" spans="1:11" ht="14.25" x14ac:dyDescent="0.2">
      <c r="A1149" s="36">
        <v>98</v>
      </c>
      <c r="B1149" s="36" t="s">
        <v>1830</v>
      </c>
      <c r="C1149" s="20">
        <v>183900</v>
      </c>
      <c r="D1149" s="21" t="s">
        <v>1382</v>
      </c>
      <c r="E1149" s="21" t="s">
        <v>449</v>
      </c>
      <c r="F1149" s="39" t="s">
        <v>405</v>
      </c>
      <c r="H1149" s="29">
        <f t="shared" si="22"/>
        <v>99306</v>
      </c>
      <c r="I1149" s="29">
        <f>Table1[[#This Row],[Disc]]-(Table1[[#This Row],[Disc]]*30%)</f>
        <v>69514.2</v>
      </c>
      <c r="J1149" s="29">
        <f>Table1[[#This Row],[Hpp1]]</f>
        <v>69514.2</v>
      </c>
      <c r="K1149" s="21" t="s">
        <v>2133</v>
      </c>
    </row>
    <row r="1150" spans="1:11" ht="14.25" x14ac:dyDescent="0.2">
      <c r="A1150" s="36">
        <v>99</v>
      </c>
      <c r="B1150" s="36" t="s">
        <v>1831</v>
      </c>
      <c r="C1150" s="20">
        <v>202000</v>
      </c>
      <c r="D1150" s="21" t="s">
        <v>1382</v>
      </c>
      <c r="E1150" s="21" t="s">
        <v>449</v>
      </c>
      <c r="F1150" s="39" t="s">
        <v>405</v>
      </c>
      <c r="H1150" s="29">
        <f t="shared" si="22"/>
        <v>109080</v>
      </c>
      <c r="I1150" s="29">
        <f>Table1[[#This Row],[Disc]]-(Table1[[#This Row],[Disc]]*30%)</f>
        <v>76356</v>
      </c>
      <c r="J1150" s="29">
        <f>Table1[[#This Row],[Hpp1]]</f>
        <v>76356</v>
      </c>
      <c r="K1150" s="21" t="s">
        <v>2133</v>
      </c>
    </row>
    <row r="1151" spans="1:11" ht="14.25" x14ac:dyDescent="0.2">
      <c r="A1151" s="36">
        <v>100</v>
      </c>
      <c r="B1151" s="36" t="s">
        <v>1832</v>
      </c>
      <c r="C1151" s="20">
        <v>189000</v>
      </c>
      <c r="D1151" s="21" t="s">
        <v>1382</v>
      </c>
      <c r="E1151" s="21" t="s">
        <v>449</v>
      </c>
      <c r="F1151" s="39" t="s">
        <v>405</v>
      </c>
      <c r="H1151" s="29">
        <f t="shared" si="22"/>
        <v>102060</v>
      </c>
      <c r="I1151" s="29">
        <f>Table1[[#This Row],[Disc]]-(Table1[[#This Row],[Disc]]*30%)</f>
        <v>71442</v>
      </c>
      <c r="J1151" s="29">
        <f>Table1[[#This Row],[Hpp1]]</f>
        <v>71442</v>
      </c>
      <c r="K1151" s="21" t="s">
        <v>2133</v>
      </c>
    </row>
    <row r="1152" spans="1:11" ht="14.25" x14ac:dyDescent="0.2">
      <c r="A1152" s="36">
        <v>101</v>
      </c>
      <c r="B1152" s="36" t="s">
        <v>1833</v>
      </c>
      <c r="C1152" s="20">
        <v>182000</v>
      </c>
      <c r="D1152" s="21" t="s">
        <v>1382</v>
      </c>
      <c r="E1152" s="21" t="s">
        <v>449</v>
      </c>
      <c r="F1152" s="39" t="s">
        <v>405</v>
      </c>
      <c r="H1152" s="29">
        <f t="shared" si="22"/>
        <v>98280</v>
      </c>
      <c r="I1152" s="29">
        <f>Table1[[#This Row],[Disc]]-(Table1[[#This Row],[Disc]]*30%)</f>
        <v>68796</v>
      </c>
      <c r="J1152" s="29">
        <f>Table1[[#This Row],[Hpp1]]</f>
        <v>68796</v>
      </c>
      <c r="K1152" s="21" t="s">
        <v>2133</v>
      </c>
    </row>
    <row r="1153" spans="1:11" ht="14.25" x14ac:dyDescent="0.2">
      <c r="A1153" s="36">
        <v>102</v>
      </c>
      <c r="B1153" s="36" t="s">
        <v>1834</v>
      </c>
      <c r="C1153" s="20">
        <v>202000</v>
      </c>
      <c r="D1153" s="21" t="s">
        <v>1382</v>
      </c>
      <c r="E1153" s="21" t="s">
        <v>449</v>
      </c>
      <c r="F1153" s="39" t="s">
        <v>405</v>
      </c>
      <c r="H1153" s="29">
        <f t="shared" si="22"/>
        <v>109080</v>
      </c>
      <c r="I1153" s="29">
        <f>Table1[[#This Row],[Disc]]-(Table1[[#This Row],[Disc]]*30%)</f>
        <v>76356</v>
      </c>
      <c r="J1153" s="29">
        <f>Table1[[#This Row],[Hpp1]]</f>
        <v>76356</v>
      </c>
      <c r="K1153" s="21" t="s">
        <v>2133</v>
      </c>
    </row>
    <row r="1154" spans="1:11" ht="14.25" x14ac:dyDescent="0.2">
      <c r="A1154" s="36">
        <v>103</v>
      </c>
      <c r="B1154" s="36" t="s">
        <v>1835</v>
      </c>
      <c r="C1154" s="20">
        <v>178000</v>
      </c>
      <c r="D1154" s="21" t="s">
        <v>1382</v>
      </c>
      <c r="E1154" s="21" t="s">
        <v>449</v>
      </c>
      <c r="F1154" s="39" t="s">
        <v>405</v>
      </c>
      <c r="H1154" s="29">
        <f t="shared" si="22"/>
        <v>96120</v>
      </c>
      <c r="I1154" s="29">
        <f>Table1[[#This Row],[Disc]]-(Table1[[#This Row],[Disc]]*30%)</f>
        <v>67284</v>
      </c>
      <c r="J1154" s="29">
        <f>Table1[[#This Row],[Hpp1]]</f>
        <v>67284</v>
      </c>
      <c r="K1154" s="21" t="s">
        <v>2133</v>
      </c>
    </row>
    <row r="1155" spans="1:11" ht="14.25" x14ac:dyDescent="0.2">
      <c r="A1155" s="36">
        <v>104</v>
      </c>
      <c r="B1155" s="36" t="s">
        <v>1836</v>
      </c>
      <c r="C1155" s="20">
        <v>219000</v>
      </c>
      <c r="D1155" s="21" t="s">
        <v>1382</v>
      </c>
      <c r="E1155" s="21" t="s">
        <v>449</v>
      </c>
      <c r="F1155" s="39" t="s">
        <v>405</v>
      </c>
      <c r="H1155" s="29">
        <f t="shared" si="22"/>
        <v>118260</v>
      </c>
      <c r="I1155" s="29">
        <f>Table1[[#This Row],[Disc]]-(Table1[[#This Row],[Disc]]*30%)</f>
        <v>82782</v>
      </c>
      <c r="J1155" s="29">
        <f>Table1[[#This Row],[Hpp1]]</f>
        <v>82782</v>
      </c>
      <c r="K1155" s="21" t="s">
        <v>2133</v>
      </c>
    </row>
    <row r="1156" spans="1:11" ht="14.25" x14ac:dyDescent="0.2">
      <c r="A1156" s="36">
        <v>105</v>
      </c>
      <c r="B1156" s="36" t="s">
        <v>1837</v>
      </c>
      <c r="C1156" s="20">
        <v>195000</v>
      </c>
      <c r="D1156" s="20" t="s">
        <v>1383</v>
      </c>
      <c r="E1156" s="21" t="s">
        <v>449</v>
      </c>
      <c r="F1156" s="39" t="s">
        <v>405</v>
      </c>
      <c r="H1156" s="29">
        <f t="shared" si="22"/>
        <v>105300</v>
      </c>
      <c r="I1156" s="29">
        <f>Table1[[#This Row],[Disc]]-(Table1[[#This Row],[Disc]]*30%)</f>
        <v>73710</v>
      </c>
      <c r="J1156" s="29">
        <f>Table1[[#This Row],[Hpp1]]</f>
        <v>73710</v>
      </c>
      <c r="K1156" s="21" t="s">
        <v>2133</v>
      </c>
    </row>
    <row r="1157" spans="1:11" ht="14.25" x14ac:dyDescent="0.2">
      <c r="A1157" s="36">
        <v>106</v>
      </c>
      <c r="B1157" s="36" t="s">
        <v>1838</v>
      </c>
      <c r="C1157" s="20">
        <v>192000</v>
      </c>
      <c r="D1157" s="20" t="s">
        <v>1383</v>
      </c>
      <c r="E1157" s="21" t="s">
        <v>449</v>
      </c>
      <c r="F1157" s="39" t="s">
        <v>405</v>
      </c>
      <c r="H1157" s="29">
        <f t="shared" si="22"/>
        <v>103680</v>
      </c>
      <c r="I1157" s="29">
        <f>Table1[[#This Row],[Disc]]-(Table1[[#This Row],[Disc]]*30%)</f>
        <v>72576</v>
      </c>
      <c r="J1157" s="29">
        <f>Table1[[#This Row],[Hpp1]]</f>
        <v>72576</v>
      </c>
      <c r="K1157" s="21" t="s">
        <v>2133</v>
      </c>
    </row>
    <row r="1158" spans="1:11" ht="14.25" x14ac:dyDescent="0.2">
      <c r="A1158" s="36">
        <v>107</v>
      </c>
      <c r="B1158" s="36" t="s">
        <v>1839</v>
      </c>
      <c r="C1158" s="20">
        <v>202000</v>
      </c>
      <c r="D1158" s="20" t="s">
        <v>1383</v>
      </c>
      <c r="E1158" s="21" t="s">
        <v>449</v>
      </c>
      <c r="F1158" s="39" t="s">
        <v>405</v>
      </c>
      <c r="H1158" s="29">
        <f t="shared" si="22"/>
        <v>109080</v>
      </c>
      <c r="I1158" s="29">
        <f>Table1[[#This Row],[Disc]]-(Table1[[#This Row],[Disc]]*30%)</f>
        <v>76356</v>
      </c>
      <c r="J1158" s="29">
        <f>Table1[[#This Row],[Hpp1]]</f>
        <v>76356</v>
      </c>
      <c r="K1158" s="21" t="s">
        <v>2133</v>
      </c>
    </row>
    <row r="1159" spans="1:11" ht="14.25" x14ac:dyDescent="0.2">
      <c r="A1159" s="36">
        <v>108</v>
      </c>
      <c r="B1159" s="36" t="s">
        <v>1840</v>
      </c>
      <c r="C1159" s="20">
        <v>195000</v>
      </c>
      <c r="D1159" s="20" t="s">
        <v>1383</v>
      </c>
      <c r="E1159" s="21" t="s">
        <v>449</v>
      </c>
      <c r="F1159" s="39" t="s">
        <v>405</v>
      </c>
      <c r="H1159" s="29">
        <f t="shared" si="22"/>
        <v>105300</v>
      </c>
      <c r="I1159" s="29">
        <f>Table1[[#This Row],[Disc]]-(Table1[[#This Row],[Disc]]*30%)</f>
        <v>73710</v>
      </c>
      <c r="J1159" s="29">
        <f>Table1[[#This Row],[Hpp1]]</f>
        <v>73710</v>
      </c>
      <c r="K1159" s="21" t="s">
        <v>2133</v>
      </c>
    </row>
    <row r="1160" spans="1:11" ht="14.25" x14ac:dyDescent="0.2">
      <c r="A1160" s="36">
        <v>109</v>
      </c>
      <c r="B1160" s="36" t="s">
        <v>1841</v>
      </c>
      <c r="C1160" s="20">
        <v>208000</v>
      </c>
      <c r="D1160" s="20" t="s">
        <v>1383</v>
      </c>
      <c r="E1160" s="21" t="s">
        <v>449</v>
      </c>
      <c r="F1160" s="39" t="s">
        <v>405</v>
      </c>
      <c r="H1160" s="29">
        <f t="shared" si="22"/>
        <v>112320</v>
      </c>
      <c r="I1160" s="29">
        <f>Table1[[#This Row],[Disc]]-(Table1[[#This Row],[Disc]]*30%)</f>
        <v>78624</v>
      </c>
      <c r="J1160" s="29">
        <f>Table1[[#This Row],[Hpp1]]</f>
        <v>78624</v>
      </c>
      <c r="K1160" s="21" t="s">
        <v>2133</v>
      </c>
    </row>
    <row r="1161" spans="1:11" ht="14.25" x14ac:dyDescent="0.2">
      <c r="A1161" s="36">
        <v>110</v>
      </c>
      <c r="B1161" s="36" t="s">
        <v>1842</v>
      </c>
      <c r="C1161" s="20">
        <v>202000</v>
      </c>
      <c r="D1161" s="20" t="s">
        <v>1383</v>
      </c>
      <c r="E1161" s="21" t="s">
        <v>449</v>
      </c>
      <c r="F1161" s="39" t="s">
        <v>405</v>
      </c>
      <c r="H1161" s="29">
        <f t="shared" si="22"/>
        <v>109080</v>
      </c>
      <c r="I1161" s="29">
        <f>Table1[[#This Row],[Disc]]-(Table1[[#This Row],[Disc]]*30%)</f>
        <v>76356</v>
      </c>
      <c r="J1161" s="29">
        <f>Table1[[#This Row],[Hpp1]]</f>
        <v>76356</v>
      </c>
      <c r="K1161" s="21" t="s">
        <v>2133</v>
      </c>
    </row>
    <row r="1162" spans="1:11" ht="14.25" x14ac:dyDescent="0.2">
      <c r="A1162" s="36">
        <v>111</v>
      </c>
      <c r="B1162" s="36" t="s">
        <v>1843</v>
      </c>
      <c r="C1162" s="20">
        <v>208000</v>
      </c>
      <c r="D1162" s="20" t="s">
        <v>1383</v>
      </c>
      <c r="E1162" s="21" t="s">
        <v>449</v>
      </c>
      <c r="F1162" s="39" t="s">
        <v>405</v>
      </c>
      <c r="H1162" s="29">
        <f t="shared" si="22"/>
        <v>112320</v>
      </c>
      <c r="I1162" s="29">
        <f>Table1[[#This Row],[Disc]]-(Table1[[#This Row],[Disc]]*30%)</f>
        <v>78624</v>
      </c>
      <c r="J1162" s="29">
        <f>Table1[[#This Row],[Hpp1]]</f>
        <v>78624</v>
      </c>
      <c r="K1162" s="21" t="s">
        <v>2133</v>
      </c>
    </row>
    <row r="1163" spans="1:11" ht="14.25" x14ac:dyDescent="0.2">
      <c r="A1163" s="36">
        <v>112</v>
      </c>
      <c r="B1163" s="36" t="s">
        <v>1844</v>
      </c>
      <c r="C1163" s="20">
        <v>232000</v>
      </c>
      <c r="D1163" s="20" t="s">
        <v>1383</v>
      </c>
      <c r="E1163" s="21" t="s">
        <v>449</v>
      </c>
      <c r="F1163" s="39" t="s">
        <v>405</v>
      </c>
      <c r="H1163" s="29">
        <f t="shared" si="22"/>
        <v>125280</v>
      </c>
      <c r="I1163" s="29">
        <f>Table1[[#This Row],[Disc]]-(Table1[[#This Row],[Disc]]*30%)</f>
        <v>87696</v>
      </c>
      <c r="J1163" s="29">
        <f>Table1[[#This Row],[Hpp1]]</f>
        <v>87696</v>
      </c>
      <c r="K1163" s="21" t="s">
        <v>2133</v>
      </c>
    </row>
    <row r="1164" spans="1:11" ht="14.25" x14ac:dyDescent="0.2">
      <c r="A1164" s="36">
        <v>113</v>
      </c>
      <c r="B1164" s="36" t="s">
        <v>1845</v>
      </c>
      <c r="C1164" s="20">
        <v>198000</v>
      </c>
      <c r="D1164" s="20" t="s">
        <v>1383</v>
      </c>
      <c r="E1164" s="21" t="s">
        <v>449</v>
      </c>
      <c r="F1164" s="39" t="s">
        <v>405</v>
      </c>
      <c r="H1164" s="29">
        <f t="shared" si="22"/>
        <v>106920</v>
      </c>
      <c r="I1164" s="29">
        <f>Table1[[#This Row],[Disc]]-(Table1[[#This Row],[Disc]]*30%)</f>
        <v>74844</v>
      </c>
      <c r="J1164" s="29">
        <f>Table1[[#This Row],[Hpp1]]</f>
        <v>74844</v>
      </c>
      <c r="K1164" s="21" t="s">
        <v>2133</v>
      </c>
    </row>
    <row r="1165" spans="1:11" ht="14.25" x14ac:dyDescent="0.2">
      <c r="A1165" s="36">
        <v>114</v>
      </c>
      <c r="B1165" s="36" t="s">
        <v>1846</v>
      </c>
      <c r="C1165" s="20">
        <v>249000</v>
      </c>
      <c r="D1165" s="20" t="s">
        <v>1383</v>
      </c>
      <c r="E1165" s="21" t="s">
        <v>449</v>
      </c>
      <c r="F1165" s="39" t="s">
        <v>405</v>
      </c>
      <c r="H1165" s="29">
        <f t="shared" si="22"/>
        <v>134460</v>
      </c>
      <c r="I1165" s="29">
        <f>Table1[[#This Row],[Disc]]-(Table1[[#This Row],[Disc]]*30%)</f>
        <v>94122</v>
      </c>
      <c r="J1165" s="29">
        <f>Table1[[#This Row],[Hpp1]]</f>
        <v>94122</v>
      </c>
      <c r="K1165" s="21" t="s">
        <v>2133</v>
      </c>
    </row>
    <row r="1166" spans="1:11" ht="14.25" x14ac:dyDescent="0.2">
      <c r="A1166" s="36">
        <v>115</v>
      </c>
      <c r="B1166" s="36" t="s">
        <v>1847</v>
      </c>
      <c r="C1166" s="20">
        <v>198000</v>
      </c>
      <c r="D1166" s="20" t="s">
        <v>1383</v>
      </c>
      <c r="E1166" s="21" t="s">
        <v>449</v>
      </c>
      <c r="F1166" s="39" t="s">
        <v>405</v>
      </c>
      <c r="H1166" s="29">
        <f t="shared" si="22"/>
        <v>106920</v>
      </c>
      <c r="I1166" s="29">
        <f>Table1[[#This Row],[Disc]]-(Table1[[#This Row],[Disc]]*30%)</f>
        <v>74844</v>
      </c>
      <c r="J1166" s="29">
        <f>Table1[[#This Row],[Hpp1]]</f>
        <v>74844</v>
      </c>
      <c r="K1166" s="21" t="s">
        <v>2133</v>
      </c>
    </row>
    <row r="1167" spans="1:11" ht="14.25" x14ac:dyDescent="0.2">
      <c r="A1167" s="36">
        <v>116</v>
      </c>
      <c r="B1167" s="36" t="s">
        <v>1848</v>
      </c>
      <c r="C1167" s="20">
        <v>249000</v>
      </c>
      <c r="D1167" s="20" t="s">
        <v>1383</v>
      </c>
      <c r="E1167" s="21" t="s">
        <v>449</v>
      </c>
      <c r="F1167" s="39" t="s">
        <v>405</v>
      </c>
      <c r="H1167" s="29">
        <f t="shared" si="22"/>
        <v>134460</v>
      </c>
      <c r="I1167" s="29">
        <f>Table1[[#This Row],[Disc]]-(Table1[[#This Row],[Disc]]*30%)</f>
        <v>94122</v>
      </c>
      <c r="J1167" s="29">
        <f>Table1[[#This Row],[Hpp1]]</f>
        <v>94122</v>
      </c>
      <c r="K1167" s="21" t="s">
        <v>2133</v>
      </c>
    </row>
    <row r="1168" spans="1:11" ht="14.25" x14ac:dyDescent="0.2">
      <c r="A1168" s="36">
        <v>117</v>
      </c>
      <c r="B1168" s="36" t="s">
        <v>1849</v>
      </c>
      <c r="C1168" s="20">
        <v>199000</v>
      </c>
      <c r="D1168" s="20" t="s">
        <v>1383</v>
      </c>
      <c r="E1168" s="21" t="s">
        <v>449</v>
      </c>
      <c r="F1168" s="39" t="s">
        <v>405</v>
      </c>
      <c r="H1168" s="29">
        <f t="shared" si="22"/>
        <v>107460</v>
      </c>
      <c r="I1168" s="29">
        <f>Table1[[#This Row],[Disc]]-(Table1[[#This Row],[Disc]]*30%)</f>
        <v>75222</v>
      </c>
      <c r="J1168" s="29">
        <f>Table1[[#This Row],[Hpp1]]</f>
        <v>75222</v>
      </c>
      <c r="K1168" s="21" t="s">
        <v>2133</v>
      </c>
    </row>
    <row r="1169" spans="1:11" ht="14.25" x14ac:dyDescent="0.2">
      <c r="A1169" s="36">
        <v>118</v>
      </c>
      <c r="B1169" s="36" t="s">
        <v>1850</v>
      </c>
      <c r="C1169" s="20">
        <v>195000</v>
      </c>
      <c r="D1169" s="20" t="s">
        <v>1383</v>
      </c>
      <c r="E1169" s="21" t="s">
        <v>449</v>
      </c>
      <c r="F1169" s="39" t="s">
        <v>405</v>
      </c>
      <c r="H1169" s="29">
        <f t="shared" si="22"/>
        <v>105300</v>
      </c>
      <c r="I1169" s="29">
        <f>Table1[[#This Row],[Disc]]-(Table1[[#This Row],[Disc]]*30%)</f>
        <v>73710</v>
      </c>
      <c r="J1169" s="29">
        <f>Table1[[#This Row],[Hpp1]]</f>
        <v>73710</v>
      </c>
      <c r="K1169" s="21" t="s">
        <v>2133</v>
      </c>
    </row>
    <row r="1170" spans="1:11" ht="14.25" x14ac:dyDescent="0.2">
      <c r="A1170" s="36">
        <v>119</v>
      </c>
      <c r="B1170" s="36" t="s">
        <v>1851</v>
      </c>
      <c r="C1170" s="20">
        <v>242900</v>
      </c>
      <c r="D1170" s="20" t="s">
        <v>1383</v>
      </c>
      <c r="E1170" s="21" t="s">
        <v>1351</v>
      </c>
      <c r="F1170" s="39" t="s">
        <v>405</v>
      </c>
      <c r="H1170" s="29">
        <f t="shared" si="22"/>
        <v>131166</v>
      </c>
      <c r="I1170" s="29">
        <f>Table1[[#This Row],[Disc]]-(Table1[[#This Row],[Disc]]*30%)</f>
        <v>91816.200000000012</v>
      </c>
      <c r="J1170" s="29">
        <f>Table1[[#This Row],[Hpp1]]</f>
        <v>91816.200000000012</v>
      </c>
      <c r="K1170" s="21" t="s">
        <v>2133</v>
      </c>
    </row>
    <row r="1171" spans="1:11" ht="14.25" x14ac:dyDescent="0.2">
      <c r="A1171" s="36">
        <v>120</v>
      </c>
      <c r="B1171" s="36" t="s">
        <v>1852</v>
      </c>
      <c r="C1171" s="20">
        <v>240000</v>
      </c>
      <c r="D1171" s="20" t="s">
        <v>1383</v>
      </c>
      <c r="E1171" s="21" t="s">
        <v>454</v>
      </c>
      <c r="F1171" s="39" t="s">
        <v>405</v>
      </c>
      <c r="H1171" s="29">
        <f t="shared" si="22"/>
        <v>129600</v>
      </c>
      <c r="I1171" s="29">
        <f>Table1[[#This Row],[Disc]]-(Table1[[#This Row],[Disc]]*30%)</f>
        <v>90720</v>
      </c>
      <c r="J1171" s="29">
        <f>Table1[[#This Row],[Hpp1]]</f>
        <v>90720</v>
      </c>
      <c r="K1171" s="21" t="s">
        <v>2133</v>
      </c>
    </row>
    <row r="1172" spans="1:11" ht="14.25" x14ac:dyDescent="0.2">
      <c r="A1172" s="36">
        <v>121</v>
      </c>
      <c r="B1172" s="36" t="s">
        <v>1853</v>
      </c>
      <c r="C1172" s="20">
        <v>238000</v>
      </c>
      <c r="D1172" s="20" t="s">
        <v>1383</v>
      </c>
      <c r="E1172" s="21" t="s">
        <v>465</v>
      </c>
      <c r="F1172" s="39" t="s">
        <v>405</v>
      </c>
      <c r="H1172" s="29">
        <f t="shared" si="22"/>
        <v>128520</v>
      </c>
      <c r="I1172" s="29">
        <f>Table1[[#This Row],[Disc]]-(Table1[[#This Row],[Disc]]*30%)</f>
        <v>89964</v>
      </c>
      <c r="J1172" s="29">
        <f>Table1[[#This Row],[Hpp1]]</f>
        <v>89964</v>
      </c>
      <c r="K1172" s="21" t="s">
        <v>2133</v>
      </c>
    </row>
    <row r="1173" spans="1:11" ht="14.25" x14ac:dyDescent="0.2">
      <c r="A1173" s="36">
        <v>122</v>
      </c>
      <c r="B1173" s="36" t="s">
        <v>1854</v>
      </c>
      <c r="C1173" s="20">
        <v>235000</v>
      </c>
      <c r="D1173" s="20" t="s">
        <v>1383</v>
      </c>
      <c r="E1173" s="21" t="s">
        <v>465</v>
      </c>
      <c r="F1173" s="39" t="s">
        <v>405</v>
      </c>
      <c r="H1173" s="29">
        <f t="shared" si="22"/>
        <v>126900</v>
      </c>
      <c r="I1173" s="29">
        <f>Table1[[#This Row],[Disc]]-(Table1[[#This Row],[Disc]]*30%)</f>
        <v>88830</v>
      </c>
      <c r="J1173" s="29">
        <f>Table1[[#This Row],[Hpp1]]</f>
        <v>88830</v>
      </c>
      <c r="K1173" s="21" t="s">
        <v>2133</v>
      </c>
    </row>
    <row r="1174" spans="1:11" ht="14.25" x14ac:dyDescent="0.2">
      <c r="A1174" s="36">
        <v>123</v>
      </c>
      <c r="B1174" s="36" t="s">
        <v>1855</v>
      </c>
      <c r="C1174" s="20">
        <v>283900</v>
      </c>
      <c r="D1174" s="20" t="s">
        <v>1383</v>
      </c>
      <c r="E1174" s="21" t="s">
        <v>454</v>
      </c>
      <c r="F1174" s="39" t="s">
        <v>405</v>
      </c>
      <c r="H1174" s="29">
        <f t="shared" si="22"/>
        <v>153306</v>
      </c>
      <c r="I1174" s="29">
        <f>Table1[[#This Row],[Disc]]-(Table1[[#This Row],[Disc]]*30%)</f>
        <v>107314.20000000001</v>
      </c>
      <c r="J1174" s="29">
        <f>Table1[[#This Row],[Hpp1]]</f>
        <v>107314.20000000001</v>
      </c>
      <c r="K1174" s="21" t="s">
        <v>2133</v>
      </c>
    </row>
    <row r="1175" spans="1:11" ht="14.25" x14ac:dyDescent="0.2">
      <c r="A1175" s="36">
        <v>124</v>
      </c>
      <c r="B1175" s="36" t="s">
        <v>1856</v>
      </c>
      <c r="C1175" s="20">
        <v>253900</v>
      </c>
      <c r="D1175" s="20" t="s">
        <v>1383</v>
      </c>
      <c r="E1175" s="21" t="s">
        <v>2135</v>
      </c>
      <c r="F1175" s="39" t="s">
        <v>405</v>
      </c>
      <c r="H1175" s="29">
        <f t="shared" si="22"/>
        <v>137106</v>
      </c>
      <c r="I1175" s="29">
        <f>Table1[[#This Row],[Disc]]-(Table1[[#This Row],[Disc]]*30%)</f>
        <v>95974.200000000012</v>
      </c>
      <c r="J1175" s="29">
        <f>Table1[[#This Row],[Hpp1]]</f>
        <v>95974.200000000012</v>
      </c>
      <c r="K1175" s="21" t="s">
        <v>2133</v>
      </c>
    </row>
    <row r="1176" spans="1:11" ht="14.25" x14ac:dyDescent="0.2">
      <c r="A1176" s="36">
        <v>125</v>
      </c>
      <c r="B1176" s="36" t="s">
        <v>1857</v>
      </c>
      <c r="C1176" s="20">
        <v>270000</v>
      </c>
      <c r="D1176" s="20" t="s">
        <v>1383</v>
      </c>
      <c r="E1176" s="21" t="s">
        <v>412</v>
      </c>
      <c r="F1176" s="39" t="s">
        <v>405</v>
      </c>
      <c r="H1176" s="29">
        <f t="shared" si="22"/>
        <v>145800</v>
      </c>
      <c r="I1176" s="29">
        <f>Table1[[#This Row],[Disc]]-(Table1[[#This Row],[Disc]]*30%)</f>
        <v>102060</v>
      </c>
      <c r="J1176" s="29">
        <f>Table1[[#This Row],[Hpp1]]</f>
        <v>102060</v>
      </c>
      <c r="K1176" s="21" t="s">
        <v>2133</v>
      </c>
    </row>
    <row r="1177" spans="1:11" ht="14.25" x14ac:dyDescent="0.2">
      <c r="A1177" s="36">
        <v>126</v>
      </c>
      <c r="B1177" s="36" t="s">
        <v>1858</v>
      </c>
      <c r="C1177" s="20">
        <v>238000</v>
      </c>
      <c r="D1177" s="20" t="s">
        <v>1383</v>
      </c>
      <c r="E1177" s="21" t="s">
        <v>2136</v>
      </c>
      <c r="F1177" s="39" t="s">
        <v>405</v>
      </c>
      <c r="H1177" s="29">
        <f t="shared" si="22"/>
        <v>128520</v>
      </c>
      <c r="I1177" s="29">
        <f>Table1[[#This Row],[Disc]]-(Table1[[#This Row],[Disc]]*30%)</f>
        <v>89964</v>
      </c>
      <c r="J1177" s="29">
        <f>Table1[[#This Row],[Hpp1]]</f>
        <v>89964</v>
      </c>
      <c r="K1177" s="21" t="s">
        <v>2133</v>
      </c>
    </row>
    <row r="1178" spans="1:11" ht="14.25" x14ac:dyDescent="0.2">
      <c r="A1178" s="36">
        <v>127</v>
      </c>
      <c r="B1178" s="36" t="s">
        <v>1859</v>
      </c>
      <c r="C1178" s="20">
        <v>249000</v>
      </c>
      <c r="D1178" s="20" t="s">
        <v>1383</v>
      </c>
      <c r="E1178" s="21" t="s">
        <v>412</v>
      </c>
      <c r="F1178" s="39" t="s">
        <v>405</v>
      </c>
      <c r="H1178" s="29">
        <f t="shared" si="22"/>
        <v>134460</v>
      </c>
      <c r="I1178" s="29">
        <f>Table1[[#This Row],[Disc]]-(Table1[[#This Row],[Disc]]*30%)</f>
        <v>94122</v>
      </c>
      <c r="J1178" s="29">
        <f>Table1[[#This Row],[Hpp1]]</f>
        <v>94122</v>
      </c>
      <c r="K1178" s="21" t="s">
        <v>2133</v>
      </c>
    </row>
    <row r="1179" spans="1:11" ht="14.25" x14ac:dyDescent="0.2">
      <c r="A1179" s="36">
        <v>128</v>
      </c>
      <c r="B1179" s="36" t="s">
        <v>1860</v>
      </c>
      <c r="C1179" s="20">
        <v>232000</v>
      </c>
      <c r="D1179" s="20" t="s">
        <v>1383</v>
      </c>
      <c r="E1179" s="21" t="s">
        <v>465</v>
      </c>
      <c r="F1179" s="39" t="s">
        <v>405</v>
      </c>
      <c r="H1179" s="29">
        <f t="shared" si="22"/>
        <v>125280</v>
      </c>
      <c r="I1179" s="29">
        <f>Table1[[#This Row],[Disc]]-(Table1[[#This Row],[Disc]]*30%)</f>
        <v>87696</v>
      </c>
      <c r="J1179" s="29">
        <f>Table1[[#This Row],[Hpp1]]</f>
        <v>87696</v>
      </c>
      <c r="K1179" s="21" t="s">
        <v>2133</v>
      </c>
    </row>
    <row r="1180" spans="1:11" ht="14.25" x14ac:dyDescent="0.2">
      <c r="A1180" s="36">
        <v>129</v>
      </c>
      <c r="B1180" s="36" t="s">
        <v>1861</v>
      </c>
      <c r="C1180" s="20">
        <v>240000</v>
      </c>
      <c r="D1180" s="20" t="s">
        <v>1383</v>
      </c>
      <c r="E1180" s="21" t="s">
        <v>454</v>
      </c>
      <c r="F1180" s="39" t="s">
        <v>405</v>
      </c>
      <c r="H1180" s="29">
        <f t="shared" si="22"/>
        <v>129600</v>
      </c>
      <c r="I1180" s="29">
        <f>Table1[[#This Row],[Disc]]-(Table1[[#This Row],[Disc]]*30%)</f>
        <v>90720</v>
      </c>
      <c r="J1180" s="29">
        <f>Table1[[#This Row],[Hpp1]]</f>
        <v>90720</v>
      </c>
      <c r="K1180" s="21" t="s">
        <v>2133</v>
      </c>
    </row>
    <row r="1181" spans="1:11" ht="14.25" x14ac:dyDescent="0.2">
      <c r="A1181" s="36">
        <v>130</v>
      </c>
      <c r="B1181" s="36" t="s">
        <v>1862</v>
      </c>
      <c r="C1181" s="20">
        <v>256900</v>
      </c>
      <c r="D1181" s="20" t="s">
        <v>1383</v>
      </c>
      <c r="E1181" s="21" t="s">
        <v>2136</v>
      </c>
      <c r="F1181" s="39" t="s">
        <v>405</v>
      </c>
      <c r="H1181" s="29">
        <f t="shared" ref="H1181:H1244" si="23">C1181-(C1181*46%)</f>
        <v>138726</v>
      </c>
      <c r="I1181" s="29">
        <f>Table1[[#This Row],[Disc]]-(Table1[[#This Row],[Disc]]*30%)</f>
        <v>97108.200000000012</v>
      </c>
      <c r="J1181" s="29">
        <f>Table1[[#This Row],[Hpp1]]</f>
        <v>97108.200000000012</v>
      </c>
      <c r="K1181" s="21" t="s">
        <v>2133</v>
      </c>
    </row>
    <row r="1182" spans="1:11" ht="14.25" x14ac:dyDescent="0.2">
      <c r="A1182" s="36">
        <v>131</v>
      </c>
      <c r="B1182" s="36" t="s">
        <v>1863</v>
      </c>
      <c r="C1182" s="20">
        <v>240000</v>
      </c>
      <c r="D1182" s="20" t="s">
        <v>1383</v>
      </c>
      <c r="E1182" s="21" t="s">
        <v>454</v>
      </c>
      <c r="F1182" s="39" t="s">
        <v>405</v>
      </c>
      <c r="H1182" s="29">
        <f t="shared" si="23"/>
        <v>129600</v>
      </c>
      <c r="I1182" s="29">
        <f>Table1[[#This Row],[Disc]]-(Table1[[#This Row],[Disc]]*30%)</f>
        <v>90720</v>
      </c>
      <c r="J1182" s="29">
        <f>Table1[[#This Row],[Hpp1]]</f>
        <v>90720</v>
      </c>
      <c r="K1182" s="21" t="s">
        <v>2133</v>
      </c>
    </row>
    <row r="1183" spans="1:11" ht="14.25" x14ac:dyDescent="0.2">
      <c r="A1183" s="36">
        <v>132</v>
      </c>
      <c r="B1183" s="36" t="s">
        <v>1864</v>
      </c>
      <c r="C1183" s="20">
        <v>238000</v>
      </c>
      <c r="D1183" s="20" t="s">
        <v>1383</v>
      </c>
      <c r="E1183" s="21" t="s">
        <v>2136</v>
      </c>
      <c r="F1183" s="39" t="s">
        <v>405</v>
      </c>
      <c r="H1183" s="29">
        <f t="shared" si="23"/>
        <v>128520</v>
      </c>
      <c r="I1183" s="29">
        <f>Table1[[#This Row],[Disc]]-(Table1[[#This Row],[Disc]]*30%)</f>
        <v>89964</v>
      </c>
      <c r="J1183" s="29">
        <f>Table1[[#This Row],[Hpp1]]</f>
        <v>89964</v>
      </c>
      <c r="K1183" s="21" t="s">
        <v>2133</v>
      </c>
    </row>
    <row r="1184" spans="1:11" ht="14.25" x14ac:dyDescent="0.2">
      <c r="A1184" s="36">
        <v>133</v>
      </c>
      <c r="B1184" s="36" t="s">
        <v>1865</v>
      </c>
      <c r="C1184" s="20">
        <v>238000</v>
      </c>
      <c r="D1184" s="20" t="s">
        <v>1383</v>
      </c>
      <c r="E1184" s="21" t="s">
        <v>2136</v>
      </c>
      <c r="F1184" s="39" t="s">
        <v>405</v>
      </c>
      <c r="H1184" s="29">
        <f t="shared" si="23"/>
        <v>128520</v>
      </c>
      <c r="I1184" s="29">
        <f>Table1[[#This Row],[Disc]]-(Table1[[#This Row],[Disc]]*30%)</f>
        <v>89964</v>
      </c>
      <c r="J1184" s="29">
        <f>Table1[[#This Row],[Hpp1]]</f>
        <v>89964</v>
      </c>
      <c r="K1184" s="21" t="s">
        <v>2133</v>
      </c>
    </row>
    <row r="1185" spans="1:11" ht="14.25" x14ac:dyDescent="0.2">
      <c r="A1185" s="36">
        <v>134</v>
      </c>
      <c r="B1185" s="36" t="s">
        <v>1866</v>
      </c>
      <c r="C1185" s="20">
        <v>235000</v>
      </c>
      <c r="D1185" s="20" t="s">
        <v>1383</v>
      </c>
      <c r="E1185" s="21" t="s">
        <v>454</v>
      </c>
      <c r="F1185" s="39" t="s">
        <v>405</v>
      </c>
      <c r="H1185" s="29">
        <f t="shared" si="23"/>
        <v>126900</v>
      </c>
      <c r="I1185" s="29">
        <f>Table1[[#This Row],[Disc]]-(Table1[[#This Row],[Disc]]*30%)</f>
        <v>88830</v>
      </c>
      <c r="J1185" s="29">
        <f>Table1[[#This Row],[Hpp1]]</f>
        <v>88830</v>
      </c>
      <c r="K1185" s="21" t="s">
        <v>2133</v>
      </c>
    </row>
    <row r="1186" spans="1:11" ht="14.25" x14ac:dyDescent="0.2">
      <c r="A1186" s="36">
        <v>135</v>
      </c>
      <c r="B1186" s="36" t="s">
        <v>1867</v>
      </c>
      <c r="C1186" s="20">
        <v>215900</v>
      </c>
      <c r="D1186" s="20" t="s">
        <v>1383</v>
      </c>
      <c r="E1186" s="21" t="s">
        <v>2135</v>
      </c>
      <c r="F1186" s="39" t="s">
        <v>405</v>
      </c>
      <c r="H1186" s="29">
        <f t="shared" si="23"/>
        <v>116586</v>
      </c>
      <c r="I1186" s="29">
        <f>Table1[[#This Row],[Disc]]-(Table1[[#This Row],[Disc]]*30%)</f>
        <v>81610.200000000012</v>
      </c>
      <c r="J1186" s="29">
        <f>Table1[[#This Row],[Hpp1]]</f>
        <v>81610.200000000012</v>
      </c>
      <c r="K1186" s="21" t="s">
        <v>2133</v>
      </c>
    </row>
    <row r="1187" spans="1:11" ht="14.25" x14ac:dyDescent="0.2">
      <c r="A1187" s="36">
        <v>136</v>
      </c>
      <c r="B1187" s="36" t="s">
        <v>1868</v>
      </c>
      <c r="C1187" s="20">
        <v>249000</v>
      </c>
      <c r="D1187" s="20" t="s">
        <v>1383</v>
      </c>
      <c r="E1187" s="21" t="s">
        <v>412</v>
      </c>
      <c r="F1187" s="39" t="s">
        <v>405</v>
      </c>
      <c r="H1187" s="29">
        <f t="shared" si="23"/>
        <v>134460</v>
      </c>
      <c r="I1187" s="29">
        <f>Table1[[#This Row],[Disc]]-(Table1[[#This Row],[Disc]]*30%)</f>
        <v>94122</v>
      </c>
      <c r="J1187" s="29">
        <f>Table1[[#This Row],[Hpp1]]</f>
        <v>94122</v>
      </c>
      <c r="K1187" s="21" t="s">
        <v>2133</v>
      </c>
    </row>
    <row r="1188" spans="1:11" ht="14.25" x14ac:dyDescent="0.2">
      <c r="A1188" s="36">
        <v>137</v>
      </c>
      <c r="B1188" s="36" t="s">
        <v>1869</v>
      </c>
      <c r="C1188" s="20">
        <v>222000</v>
      </c>
      <c r="D1188" s="20" t="s">
        <v>1383</v>
      </c>
      <c r="E1188" s="21" t="s">
        <v>2136</v>
      </c>
      <c r="F1188" s="39" t="s">
        <v>405</v>
      </c>
      <c r="H1188" s="29">
        <f t="shared" si="23"/>
        <v>119880</v>
      </c>
      <c r="I1188" s="29">
        <f>Table1[[#This Row],[Disc]]-(Table1[[#This Row],[Disc]]*30%)</f>
        <v>83916</v>
      </c>
      <c r="J1188" s="29">
        <f>Table1[[#This Row],[Hpp1]]</f>
        <v>83916</v>
      </c>
      <c r="K1188" s="21" t="s">
        <v>2133</v>
      </c>
    </row>
    <row r="1189" spans="1:11" ht="14.25" x14ac:dyDescent="0.2">
      <c r="A1189" s="36">
        <v>138</v>
      </c>
      <c r="B1189" s="36" t="s">
        <v>1870</v>
      </c>
      <c r="C1189" s="20">
        <v>242900</v>
      </c>
      <c r="D1189" s="20" t="s">
        <v>1383</v>
      </c>
      <c r="E1189" s="21" t="s">
        <v>454</v>
      </c>
      <c r="F1189" s="39" t="s">
        <v>405</v>
      </c>
      <c r="H1189" s="29">
        <f t="shared" si="23"/>
        <v>131166</v>
      </c>
      <c r="I1189" s="29">
        <f>Table1[[#This Row],[Disc]]-(Table1[[#This Row],[Disc]]*30%)</f>
        <v>91816.200000000012</v>
      </c>
      <c r="J1189" s="29">
        <f>Table1[[#This Row],[Hpp1]]</f>
        <v>91816.200000000012</v>
      </c>
      <c r="K1189" s="21" t="s">
        <v>2133</v>
      </c>
    </row>
    <row r="1190" spans="1:11" ht="14.25" x14ac:dyDescent="0.2">
      <c r="A1190" s="36">
        <v>139</v>
      </c>
      <c r="B1190" s="36" t="s">
        <v>1871</v>
      </c>
      <c r="C1190" s="20">
        <v>270000</v>
      </c>
      <c r="D1190" s="20" t="s">
        <v>1383</v>
      </c>
      <c r="E1190" s="21" t="s">
        <v>412</v>
      </c>
      <c r="F1190" s="39" t="s">
        <v>405</v>
      </c>
      <c r="H1190" s="29">
        <f t="shared" si="23"/>
        <v>145800</v>
      </c>
      <c r="I1190" s="29">
        <f>Table1[[#This Row],[Disc]]-(Table1[[#This Row],[Disc]]*30%)</f>
        <v>102060</v>
      </c>
      <c r="J1190" s="29">
        <f>Table1[[#This Row],[Hpp1]]</f>
        <v>102060</v>
      </c>
      <c r="K1190" s="21" t="s">
        <v>2133</v>
      </c>
    </row>
    <row r="1191" spans="1:11" ht="14.25" x14ac:dyDescent="0.2">
      <c r="A1191" s="36">
        <v>140</v>
      </c>
      <c r="B1191" s="36" t="s">
        <v>1872</v>
      </c>
      <c r="C1191" s="20">
        <v>259000</v>
      </c>
      <c r="D1191" s="20" t="s">
        <v>1383</v>
      </c>
      <c r="E1191" s="21" t="s">
        <v>454</v>
      </c>
      <c r="F1191" s="39" t="s">
        <v>405</v>
      </c>
      <c r="H1191" s="29">
        <f t="shared" si="23"/>
        <v>139860</v>
      </c>
      <c r="I1191" s="29">
        <f>Table1[[#This Row],[Disc]]-(Table1[[#This Row],[Disc]]*30%)</f>
        <v>97902</v>
      </c>
      <c r="J1191" s="29">
        <f>Table1[[#This Row],[Hpp1]]</f>
        <v>97902</v>
      </c>
      <c r="K1191" s="21" t="s">
        <v>2133</v>
      </c>
    </row>
    <row r="1192" spans="1:11" ht="14.25" x14ac:dyDescent="0.2">
      <c r="A1192" s="36">
        <v>141</v>
      </c>
      <c r="B1192" s="36" t="s">
        <v>1873</v>
      </c>
      <c r="C1192" s="20">
        <v>256900</v>
      </c>
      <c r="D1192" s="20" t="s">
        <v>1383</v>
      </c>
      <c r="E1192" s="21" t="s">
        <v>2137</v>
      </c>
      <c r="F1192" s="39" t="s">
        <v>405</v>
      </c>
      <c r="H1192" s="29">
        <f t="shared" si="23"/>
        <v>138726</v>
      </c>
      <c r="I1192" s="29">
        <f>Table1[[#This Row],[Disc]]-(Table1[[#This Row],[Disc]]*30%)</f>
        <v>97108.200000000012</v>
      </c>
      <c r="J1192" s="29">
        <f>Table1[[#This Row],[Hpp1]]</f>
        <v>97108.200000000012</v>
      </c>
      <c r="K1192" s="21" t="s">
        <v>2133</v>
      </c>
    </row>
    <row r="1193" spans="1:11" ht="14.25" x14ac:dyDescent="0.2">
      <c r="A1193" s="36">
        <v>142</v>
      </c>
      <c r="B1193" s="36" t="s">
        <v>1874</v>
      </c>
      <c r="C1193" s="20">
        <v>249000</v>
      </c>
      <c r="D1193" s="20" t="s">
        <v>1383</v>
      </c>
      <c r="E1193" s="21" t="s">
        <v>2136</v>
      </c>
      <c r="F1193" s="39" t="s">
        <v>405</v>
      </c>
      <c r="H1193" s="29">
        <f t="shared" si="23"/>
        <v>134460</v>
      </c>
      <c r="I1193" s="29">
        <f>Table1[[#This Row],[Disc]]-(Table1[[#This Row],[Disc]]*30%)</f>
        <v>94122</v>
      </c>
      <c r="J1193" s="29">
        <f>Table1[[#This Row],[Hpp1]]</f>
        <v>94122</v>
      </c>
      <c r="K1193" s="21" t="s">
        <v>2133</v>
      </c>
    </row>
    <row r="1194" spans="1:11" ht="14.25" x14ac:dyDescent="0.2">
      <c r="A1194" s="36">
        <v>143</v>
      </c>
      <c r="B1194" s="36" t="s">
        <v>1875</v>
      </c>
      <c r="C1194" s="20">
        <v>256900</v>
      </c>
      <c r="D1194" s="20" t="s">
        <v>1383</v>
      </c>
      <c r="E1194" s="21" t="s">
        <v>2136</v>
      </c>
      <c r="F1194" s="39" t="s">
        <v>405</v>
      </c>
      <c r="H1194" s="29">
        <f t="shared" si="23"/>
        <v>138726</v>
      </c>
      <c r="I1194" s="29">
        <f>Table1[[#This Row],[Disc]]-(Table1[[#This Row],[Disc]]*30%)</f>
        <v>97108.200000000012</v>
      </c>
      <c r="J1194" s="29">
        <f>Table1[[#This Row],[Hpp1]]</f>
        <v>97108.200000000012</v>
      </c>
      <c r="K1194" s="21" t="s">
        <v>2133</v>
      </c>
    </row>
    <row r="1195" spans="1:11" ht="14.25" x14ac:dyDescent="0.2">
      <c r="A1195" s="36">
        <v>144</v>
      </c>
      <c r="B1195" s="36" t="s">
        <v>1876</v>
      </c>
      <c r="C1195" s="20">
        <v>262000</v>
      </c>
      <c r="D1195" s="21" t="s">
        <v>1384</v>
      </c>
      <c r="E1195" s="21" t="s">
        <v>426</v>
      </c>
      <c r="F1195" s="39" t="s">
        <v>405</v>
      </c>
      <c r="H1195" s="29">
        <f t="shared" si="23"/>
        <v>141480</v>
      </c>
      <c r="I1195" s="29">
        <f>Table1[[#This Row],[Disc]]-(Table1[[#This Row],[Disc]]*30%)</f>
        <v>99036</v>
      </c>
      <c r="J1195" s="29">
        <f>Table1[[#This Row],[Hpp1]]</f>
        <v>99036</v>
      </c>
      <c r="K1195" s="21" t="s">
        <v>2133</v>
      </c>
    </row>
    <row r="1196" spans="1:11" ht="14.25" x14ac:dyDescent="0.2">
      <c r="A1196" s="36">
        <v>145</v>
      </c>
      <c r="B1196" s="36" t="s">
        <v>1877</v>
      </c>
      <c r="C1196" s="20">
        <v>262000</v>
      </c>
      <c r="D1196" s="21" t="s">
        <v>1384</v>
      </c>
      <c r="E1196" s="21" t="s">
        <v>426</v>
      </c>
      <c r="F1196" s="39" t="s">
        <v>405</v>
      </c>
      <c r="H1196" s="29">
        <f t="shared" si="23"/>
        <v>141480</v>
      </c>
      <c r="I1196" s="29">
        <f>Table1[[#This Row],[Disc]]-(Table1[[#This Row],[Disc]]*30%)</f>
        <v>99036</v>
      </c>
      <c r="J1196" s="29">
        <f>Table1[[#This Row],[Hpp1]]</f>
        <v>99036</v>
      </c>
      <c r="K1196" s="21" t="s">
        <v>2133</v>
      </c>
    </row>
    <row r="1197" spans="1:11" ht="14.25" x14ac:dyDescent="0.2">
      <c r="A1197" s="36">
        <v>146</v>
      </c>
      <c r="B1197" s="36" t="s">
        <v>1878</v>
      </c>
      <c r="C1197" s="20">
        <v>262000</v>
      </c>
      <c r="D1197" s="21" t="s">
        <v>1384</v>
      </c>
      <c r="E1197" s="21" t="s">
        <v>426</v>
      </c>
      <c r="F1197" s="39" t="s">
        <v>405</v>
      </c>
      <c r="H1197" s="29">
        <f t="shared" si="23"/>
        <v>141480</v>
      </c>
      <c r="I1197" s="29">
        <f>Table1[[#This Row],[Disc]]-(Table1[[#This Row],[Disc]]*30%)</f>
        <v>99036</v>
      </c>
      <c r="J1197" s="29">
        <f>Table1[[#This Row],[Hpp1]]</f>
        <v>99036</v>
      </c>
      <c r="K1197" s="21" t="s">
        <v>2133</v>
      </c>
    </row>
    <row r="1198" spans="1:11" ht="14.25" x14ac:dyDescent="0.2">
      <c r="A1198" s="36">
        <v>147</v>
      </c>
      <c r="B1198" s="36" t="s">
        <v>1879</v>
      </c>
      <c r="C1198" s="20">
        <v>262000</v>
      </c>
      <c r="D1198" s="21" t="s">
        <v>1384</v>
      </c>
      <c r="E1198" s="21" t="s">
        <v>426</v>
      </c>
      <c r="F1198" s="39" t="s">
        <v>405</v>
      </c>
      <c r="H1198" s="29">
        <f t="shared" si="23"/>
        <v>141480</v>
      </c>
      <c r="I1198" s="29">
        <f>Table1[[#This Row],[Disc]]-(Table1[[#This Row],[Disc]]*30%)</f>
        <v>99036</v>
      </c>
      <c r="J1198" s="29">
        <f>Table1[[#This Row],[Hpp1]]</f>
        <v>99036</v>
      </c>
      <c r="K1198" s="21" t="s">
        <v>2133</v>
      </c>
    </row>
    <row r="1199" spans="1:11" ht="14.25" x14ac:dyDescent="0.2">
      <c r="A1199" s="36">
        <v>148</v>
      </c>
      <c r="B1199" s="36" t="s">
        <v>1880</v>
      </c>
      <c r="C1199" s="20">
        <v>235900</v>
      </c>
      <c r="D1199" s="21" t="s">
        <v>1384</v>
      </c>
      <c r="E1199" s="21" t="s">
        <v>426</v>
      </c>
      <c r="F1199" s="39" t="s">
        <v>405</v>
      </c>
      <c r="H1199" s="29">
        <f t="shared" si="23"/>
        <v>127386</v>
      </c>
      <c r="I1199" s="29">
        <f>Table1[[#This Row],[Disc]]-(Table1[[#This Row],[Disc]]*30%)</f>
        <v>89170.200000000012</v>
      </c>
      <c r="J1199" s="29">
        <f>Table1[[#This Row],[Hpp1]]</f>
        <v>89170.200000000012</v>
      </c>
      <c r="K1199" s="21" t="s">
        <v>2133</v>
      </c>
    </row>
    <row r="1200" spans="1:11" ht="14.25" x14ac:dyDescent="0.2">
      <c r="A1200" s="36">
        <v>149</v>
      </c>
      <c r="B1200" s="36" t="s">
        <v>1881</v>
      </c>
      <c r="C1200" s="20">
        <v>262000</v>
      </c>
      <c r="D1200" s="21" t="s">
        <v>1384</v>
      </c>
      <c r="E1200" s="21" t="s">
        <v>426</v>
      </c>
      <c r="F1200" s="39" t="s">
        <v>405</v>
      </c>
      <c r="H1200" s="29">
        <f t="shared" si="23"/>
        <v>141480</v>
      </c>
      <c r="I1200" s="29">
        <f>Table1[[#This Row],[Disc]]-(Table1[[#This Row],[Disc]]*30%)</f>
        <v>99036</v>
      </c>
      <c r="J1200" s="29">
        <f>Table1[[#This Row],[Hpp1]]</f>
        <v>99036</v>
      </c>
      <c r="K1200" s="21" t="s">
        <v>2133</v>
      </c>
    </row>
    <row r="1201" spans="1:11" ht="14.25" x14ac:dyDescent="0.2">
      <c r="A1201" s="36">
        <v>150</v>
      </c>
      <c r="B1201" s="36" t="s">
        <v>1882</v>
      </c>
      <c r="C1201" s="20">
        <v>229000</v>
      </c>
      <c r="D1201" s="21" t="s">
        <v>1384</v>
      </c>
      <c r="E1201" s="21" t="s">
        <v>426</v>
      </c>
      <c r="F1201" s="39" t="s">
        <v>405</v>
      </c>
      <c r="H1201" s="29">
        <f t="shared" si="23"/>
        <v>123660</v>
      </c>
      <c r="I1201" s="29">
        <f>Table1[[#This Row],[Disc]]-(Table1[[#This Row],[Disc]]*30%)</f>
        <v>86562</v>
      </c>
      <c r="J1201" s="29">
        <f>Table1[[#This Row],[Hpp1]]</f>
        <v>86562</v>
      </c>
      <c r="K1201" s="21" t="s">
        <v>2133</v>
      </c>
    </row>
    <row r="1202" spans="1:11" ht="14.25" x14ac:dyDescent="0.2">
      <c r="A1202" s="36">
        <v>151</v>
      </c>
      <c r="B1202" s="36" t="s">
        <v>1883</v>
      </c>
      <c r="C1202" s="20">
        <v>215900</v>
      </c>
      <c r="D1202" s="21" t="s">
        <v>1385</v>
      </c>
      <c r="E1202" s="21" t="s">
        <v>412</v>
      </c>
      <c r="F1202" s="39" t="s">
        <v>405</v>
      </c>
      <c r="H1202" s="29">
        <f t="shared" si="23"/>
        <v>116586</v>
      </c>
      <c r="I1202" s="29">
        <f>Table1[[#This Row],[Disc]]-(Table1[[#This Row],[Disc]]*30%)</f>
        <v>81610.200000000012</v>
      </c>
      <c r="J1202" s="29">
        <f>Table1[[#This Row],[Hpp1]]</f>
        <v>81610.200000000012</v>
      </c>
      <c r="K1202" s="21" t="s">
        <v>2133</v>
      </c>
    </row>
    <row r="1203" spans="1:11" ht="14.25" x14ac:dyDescent="0.2">
      <c r="A1203" s="36">
        <v>152</v>
      </c>
      <c r="B1203" s="36" t="s">
        <v>1884</v>
      </c>
      <c r="C1203" s="20">
        <v>238000</v>
      </c>
      <c r="D1203" s="21" t="s">
        <v>1384</v>
      </c>
      <c r="E1203" s="21" t="s">
        <v>1371</v>
      </c>
      <c r="F1203" s="39" t="s">
        <v>405</v>
      </c>
      <c r="H1203" s="29">
        <f t="shared" si="23"/>
        <v>128520</v>
      </c>
      <c r="I1203" s="29">
        <f>Table1[[#This Row],[Disc]]-(Table1[[#This Row],[Disc]]*30%)</f>
        <v>89964</v>
      </c>
      <c r="J1203" s="29">
        <f>Table1[[#This Row],[Hpp1]]</f>
        <v>89964</v>
      </c>
      <c r="K1203" s="21" t="s">
        <v>2133</v>
      </c>
    </row>
    <row r="1204" spans="1:11" ht="14.25" x14ac:dyDescent="0.2">
      <c r="A1204" s="36">
        <v>153</v>
      </c>
      <c r="B1204" s="36" t="s">
        <v>1885</v>
      </c>
      <c r="C1204" s="20">
        <v>215900</v>
      </c>
      <c r="D1204" s="21" t="s">
        <v>1385</v>
      </c>
      <c r="E1204" s="21" t="s">
        <v>412</v>
      </c>
      <c r="F1204" s="39" t="s">
        <v>405</v>
      </c>
      <c r="H1204" s="29">
        <f t="shared" si="23"/>
        <v>116586</v>
      </c>
      <c r="I1204" s="29">
        <f>Table1[[#This Row],[Disc]]-(Table1[[#This Row],[Disc]]*30%)</f>
        <v>81610.200000000012</v>
      </c>
      <c r="J1204" s="29">
        <f>Table1[[#This Row],[Hpp1]]</f>
        <v>81610.200000000012</v>
      </c>
      <c r="K1204" s="21" t="s">
        <v>2133</v>
      </c>
    </row>
    <row r="1205" spans="1:11" ht="14.25" x14ac:dyDescent="0.2">
      <c r="A1205" s="36">
        <v>154</v>
      </c>
      <c r="B1205" s="36" t="s">
        <v>1886</v>
      </c>
      <c r="C1205" s="20">
        <v>229000</v>
      </c>
      <c r="D1205" s="21" t="s">
        <v>1385</v>
      </c>
      <c r="E1205" s="21" t="s">
        <v>412</v>
      </c>
      <c r="F1205" s="39" t="s">
        <v>405</v>
      </c>
      <c r="H1205" s="29">
        <f t="shared" si="23"/>
        <v>123660</v>
      </c>
      <c r="I1205" s="29">
        <f>Table1[[#This Row],[Disc]]-(Table1[[#This Row],[Disc]]*30%)</f>
        <v>86562</v>
      </c>
      <c r="J1205" s="29">
        <f>Table1[[#This Row],[Hpp1]]</f>
        <v>86562</v>
      </c>
      <c r="K1205" s="21" t="s">
        <v>2133</v>
      </c>
    </row>
    <row r="1206" spans="1:11" ht="14.25" x14ac:dyDescent="0.2">
      <c r="A1206" s="36">
        <v>155</v>
      </c>
      <c r="B1206" s="36" t="s">
        <v>1887</v>
      </c>
      <c r="C1206" s="20">
        <v>215900</v>
      </c>
      <c r="D1206" s="21" t="s">
        <v>1385</v>
      </c>
      <c r="E1206" s="21" t="s">
        <v>412</v>
      </c>
      <c r="F1206" s="39" t="s">
        <v>405</v>
      </c>
      <c r="H1206" s="29">
        <f t="shared" si="23"/>
        <v>116586</v>
      </c>
      <c r="I1206" s="29">
        <f>Table1[[#This Row],[Disc]]-(Table1[[#This Row],[Disc]]*30%)</f>
        <v>81610.200000000012</v>
      </c>
      <c r="J1206" s="29">
        <f>Table1[[#This Row],[Hpp1]]</f>
        <v>81610.200000000012</v>
      </c>
      <c r="K1206" s="21" t="s">
        <v>2133</v>
      </c>
    </row>
    <row r="1207" spans="1:11" ht="14.25" x14ac:dyDescent="0.2">
      <c r="A1207" s="36">
        <v>156</v>
      </c>
      <c r="B1207" s="36" t="s">
        <v>1888</v>
      </c>
      <c r="C1207" s="20">
        <v>229000</v>
      </c>
      <c r="D1207" s="21" t="s">
        <v>1385</v>
      </c>
      <c r="E1207" s="21" t="s">
        <v>412</v>
      </c>
      <c r="F1207" s="39" t="s">
        <v>405</v>
      </c>
      <c r="H1207" s="29">
        <f t="shared" si="23"/>
        <v>123660</v>
      </c>
      <c r="I1207" s="29">
        <f>Table1[[#This Row],[Disc]]-(Table1[[#This Row],[Disc]]*30%)</f>
        <v>86562</v>
      </c>
      <c r="J1207" s="29">
        <f>Table1[[#This Row],[Hpp1]]</f>
        <v>86562</v>
      </c>
      <c r="K1207" s="21" t="s">
        <v>2133</v>
      </c>
    </row>
    <row r="1208" spans="1:11" ht="14.25" x14ac:dyDescent="0.2">
      <c r="A1208" s="36">
        <v>157</v>
      </c>
      <c r="B1208" s="36" t="s">
        <v>1889</v>
      </c>
      <c r="C1208" s="20">
        <v>175000</v>
      </c>
      <c r="D1208" s="21" t="s">
        <v>2138</v>
      </c>
      <c r="E1208" s="21" t="s">
        <v>449</v>
      </c>
      <c r="F1208" s="39" t="s">
        <v>405</v>
      </c>
      <c r="H1208" s="29">
        <f t="shared" si="23"/>
        <v>94500</v>
      </c>
      <c r="I1208" s="29">
        <f>Table1[[#This Row],[Disc]]-(Table1[[#This Row],[Disc]]*30%)</f>
        <v>66150</v>
      </c>
      <c r="J1208" s="29">
        <f>Table1[[#This Row],[Hpp1]]</f>
        <v>66150</v>
      </c>
      <c r="K1208" s="21" t="s">
        <v>2133</v>
      </c>
    </row>
    <row r="1209" spans="1:11" ht="14.25" x14ac:dyDescent="0.2">
      <c r="A1209" s="36">
        <v>158</v>
      </c>
      <c r="B1209" s="36" t="s">
        <v>1890</v>
      </c>
      <c r="C1209" s="20">
        <v>202000</v>
      </c>
      <c r="D1209" s="21" t="s">
        <v>2138</v>
      </c>
      <c r="E1209" s="21" t="s">
        <v>449</v>
      </c>
      <c r="F1209" s="39" t="s">
        <v>405</v>
      </c>
      <c r="H1209" s="29">
        <f t="shared" si="23"/>
        <v>109080</v>
      </c>
      <c r="I1209" s="29">
        <f>Table1[[#This Row],[Disc]]-(Table1[[#This Row],[Disc]]*30%)</f>
        <v>76356</v>
      </c>
      <c r="J1209" s="29">
        <f>Table1[[#This Row],[Hpp1]]</f>
        <v>76356</v>
      </c>
      <c r="K1209" s="21" t="s">
        <v>2133</v>
      </c>
    </row>
    <row r="1210" spans="1:11" ht="14.25" x14ac:dyDescent="0.2">
      <c r="A1210" s="36">
        <v>159</v>
      </c>
      <c r="B1210" s="36" t="s">
        <v>1891</v>
      </c>
      <c r="C1210" s="20">
        <v>115000</v>
      </c>
      <c r="D1210" s="20" t="s">
        <v>1391</v>
      </c>
      <c r="E1210" s="21" t="s">
        <v>1371</v>
      </c>
      <c r="F1210" s="39" t="s">
        <v>405</v>
      </c>
      <c r="H1210" s="29">
        <f t="shared" si="23"/>
        <v>62100</v>
      </c>
      <c r="I1210" s="29">
        <f>Table1[[#This Row],[Disc]]-(Table1[[#This Row],[Disc]]*30%)</f>
        <v>43470</v>
      </c>
      <c r="J1210" s="29">
        <f>Table1[[#This Row],[Hpp1]]</f>
        <v>43470</v>
      </c>
      <c r="K1210" s="21" t="s">
        <v>2133</v>
      </c>
    </row>
    <row r="1211" spans="1:11" ht="14.25" x14ac:dyDescent="0.2">
      <c r="A1211" s="36">
        <v>160</v>
      </c>
      <c r="B1211" s="36" t="s">
        <v>1892</v>
      </c>
      <c r="C1211" s="20">
        <v>99000</v>
      </c>
      <c r="D1211" s="20" t="s">
        <v>1391</v>
      </c>
      <c r="E1211" s="21" t="s">
        <v>1371</v>
      </c>
      <c r="F1211" s="39" t="s">
        <v>405</v>
      </c>
      <c r="H1211" s="29">
        <f t="shared" si="23"/>
        <v>53460</v>
      </c>
      <c r="I1211" s="29">
        <f>Table1[[#This Row],[Disc]]-(Table1[[#This Row],[Disc]]*30%)</f>
        <v>37422</v>
      </c>
      <c r="J1211" s="29">
        <f>Table1[[#This Row],[Hpp1]]</f>
        <v>37422</v>
      </c>
      <c r="K1211" s="21" t="s">
        <v>2133</v>
      </c>
    </row>
    <row r="1212" spans="1:11" ht="14.25" x14ac:dyDescent="0.2">
      <c r="A1212" s="36">
        <v>161</v>
      </c>
      <c r="B1212" s="36" t="s">
        <v>1893</v>
      </c>
      <c r="C1212" s="20">
        <v>115000</v>
      </c>
      <c r="D1212" s="20" t="s">
        <v>1391</v>
      </c>
      <c r="E1212" s="21" t="s">
        <v>449</v>
      </c>
      <c r="F1212" s="39" t="s">
        <v>405</v>
      </c>
      <c r="H1212" s="29">
        <f t="shared" si="23"/>
        <v>62100</v>
      </c>
      <c r="I1212" s="29">
        <f>Table1[[#This Row],[Disc]]-(Table1[[#This Row],[Disc]]*30%)</f>
        <v>43470</v>
      </c>
      <c r="J1212" s="29">
        <f>Table1[[#This Row],[Hpp1]]</f>
        <v>43470</v>
      </c>
      <c r="K1212" s="21" t="s">
        <v>2133</v>
      </c>
    </row>
    <row r="1213" spans="1:11" ht="14.25" x14ac:dyDescent="0.2">
      <c r="A1213" s="36">
        <v>162</v>
      </c>
      <c r="B1213" s="36" t="s">
        <v>1894</v>
      </c>
      <c r="C1213" s="20">
        <v>119000</v>
      </c>
      <c r="D1213" s="20" t="s">
        <v>1391</v>
      </c>
      <c r="E1213" s="21" t="s">
        <v>1371</v>
      </c>
      <c r="F1213" s="39" t="s">
        <v>405</v>
      </c>
      <c r="H1213" s="29">
        <f t="shared" si="23"/>
        <v>64260</v>
      </c>
      <c r="I1213" s="29">
        <f>Table1[[#This Row],[Disc]]-(Table1[[#This Row],[Disc]]*30%)</f>
        <v>44982</v>
      </c>
      <c r="J1213" s="29">
        <f>Table1[[#This Row],[Hpp1]]</f>
        <v>44982</v>
      </c>
      <c r="K1213" s="21" t="s">
        <v>2133</v>
      </c>
    </row>
    <row r="1214" spans="1:11" ht="14.25" x14ac:dyDescent="0.2">
      <c r="A1214" s="36">
        <v>163</v>
      </c>
      <c r="B1214" s="36" t="s">
        <v>1895</v>
      </c>
      <c r="C1214" s="20">
        <v>115000</v>
      </c>
      <c r="D1214" s="20" t="s">
        <v>1391</v>
      </c>
      <c r="E1214" s="21" t="s">
        <v>1371</v>
      </c>
      <c r="F1214" s="39" t="s">
        <v>405</v>
      </c>
      <c r="H1214" s="29">
        <f t="shared" si="23"/>
        <v>62100</v>
      </c>
      <c r="I1214" s="29">
        <f>Table1[[#This Row],[Disc]]-(Table1[[#This Row],[Disc]]*30%)</f>
        <v>43470</v>
      </c>
      <c r="J1214" s="29">
        <f>Table1[[#This Row],[Hpp1]]</f>
        <v>43470</v>
      </c>
      <c r="K1214" s="21" t="s">
        <v>2133</v>
      </c>
    </row>
    <row r="1215" spans="1:11" ht="14.25" x14ac:dyDescent="0.2">
      <c r="A1215" s="36">
        <v>164</v>
      </c>
      <c r="B1215" s="36" t="s">
        <v>1896</v>
      </c>
      <c r="C1215" s="20">
        <v>112000</v>
      </c>
      <c r="D1215" s="20" t="s">
        <v>1391</v>
      </c>
      <c r="E1215" s="21" t="s">
        <v>1371</v>
      </c>
      <c r="F1215" s="39" t="s">
        <v>405</v>
      </c>
      <c r="H1215" s="29">
        <f t="shared" si="23"/>
        <v>60480</v>
      </c>
      <c r="I1215" s="29">
        <f>Table1[[#This Row],[Disc]]-(Table1[[#This Row],[Disc]]*30%)</f>
        <v>42336</v>
      </c>
      <c r="J1215" s="29">
        <f>Table1[[#This Row],[Hpp1]]</f>
        <v>42336</v>
      </c>
      <c r="K1215" s="21" t="s">
        <v>2133</v>
      </c>
    </row>
    <row r="1216" spans="1:11" ht="14.25" x14ac:dyDescent="0.2">
      <c r="A1216" s="36">
        <v>165</v>
      </c>
      <c r="B1216" s="36" t="s">
        <v>1897</v>
      </c>
      <c r="C1216" s="20">
        <v>99000</v>
      </c>
      <c r="D1216" s="20" t="s">
        <v>1391</v>
      </c>
      <c r="E1216" s="21" t="s">
        <v>1371</v>
      </c>
      <c r="F1216" s="39" t="s">
        <v>405</v>
      </c>
      <c r="H1216" s="29">
        <f t="shared" si="23"/>
        <v>53460</v>
      </c>
      <c r="I1216" s="29">
        <f>Table1[[#This Row],[Disc]]-(Table1[[#This Row],[Disc]]*30%)</f>
        <v>37422</v>
      </c>
      <c r="J1216" s="29">
        <f>Table1[[#This Row],[Hpp1]]</f>
        <v>37422</v>
      </c>
      <c r="K1216" s="21" t="s">
        <v>2133</v>
      </c>
    </row>
    <row r="1217" spans="1:11" ht="14.25" x14ac:dyDescent="0.2">
      <c r="A1217" s="36">
        <v>166</v>
      </c>
      <c r="B1217" s="36" t="s">
        <v>1898</v>
      </c>
      <c r="C1217" s="20">
        <v>118000</v>
      </c>
      <c r="D1217" s="20" t="s">
        <v>1391</v>
      </c>
      <c r="E1217" s="21" t="s">
        <v>1371</v>
      </c>
      <c r="F1217" s="39" t="s">
        <v>405</v>
      </c>
      <c r="H1217" s="29">
        <f t="shared" si="23"/>
        <v>63720</v>
      </c>
      <c r="I1217" s="29">
        <f>Table1[[#This Row],[Disc]]-(Table1[[#This Row],[Disc]]*30%)</f>
        <v>44604</v>
      </c>
      <c r="J1217" s="29">
        <f>Table1[[#This Row],[Hpp1]]</f>
        <v>44604</v>
      </c>
      <c r="K1217" s="21" t="s">
        <v>2133</v>
      </c>
    </row>
    <row r="1218" spans="1:11" ht="14.25" x14ac:dyDescent="0.2">
      <c r="A1218" s="36">
        <v>167</v>
      </c>
      <c r="B1218" s="36" t="s">
        <v>1899</v>
      </c>
      <c r="C1218" s="20">
        <v>115000</v>
      </c>
      <c r="D1218" s="20" t="s">
        <v>1391</v>
      </c>
      <c r="E1218" s="21" t="s">
        <v>1371</v>
      </c>
      <c r="F1218" s="39" t="s">
        <v>405</v>
      </c>
      <c r="H1218" s="29">
        <f t="shared" si="23"/>
        <v>62100</v>
      </c>
      <c r="I1218" s="29">
        <f>Table1[[#This Row],[Disc]]-(Table1[[#This Row],[Disc]]*30%)</f>
        <v>43470</v>
      </c>
      <c r="J1218" s="29">
        <f>Table1[[#This Row],[Hpp1]]</f>
        <v>43470</v>
      </c>
      <c r="K1218" s="21" t="s">
        <v>2133</v>
      </c>
    </row>
    <row r="1219" spans="1:11" ht="14.25" x14ac:dyDescent="0.2">
      <c r="A1219" s="36">
        <v>168</v>
      </c>
      <c r="B1219" s="36" t="s">
        <v>1900</v>
      </c>
      <c r="C1219" s="20">
        <v>99000</v>
      </c>
      <c r="D1219" s="20" t="s">
        <v>1391</v>
      </c>
      <c r="E1219" s="21" t="s">
        <v>1371</v>
      </c>
      <c r="F1219" s="39" t="s">
        <v>405</v>
      </c>
      <c r="H1219" s="29">
        <f t="shared" si="23"/>
        <v>53460</v>
      </c>
      <c r="I1219" s="29">
        <f>Table1[[#This Row],[Disc]]-(Table1[[#This Row],[Disc]]*30%)</f>
        <v>37422</v>
      </c>
      <c r="J1219" s="29">
        <f>Table1[[#This Row],[Hpp1]]</f>
        <v>37422</v>
      </c>
      <c r="K1219" s="21" t="s">
        <v>2133</v>
      </c>
    </row>
    <row r="1220" spans="1:11" ht="14.25" x14ac:dyDescent="0.2">
      <c r="A1220" s="36">
        <v>169</v>
      </c>
      <c r="B1220" s="36" t="s">
        <v>1901</v>
      </c>
      <c r="C1220" s="20">
        <v>99000</v>
      </c>
      <c r="D1220" s="20" t="s">
        <v>1391</v>
      </c>
      <c r="E1220" s="21" t="s">
        <v>1371</v>
      </c>
      <c r="F1220" s="39" t="s">
        <v>405</v>
      </c>
      <c r="H1220" s="29">
        <f t="shared" si="23"/>
        <v>53460</v>
      </c>
      <c r="I1220" s="29">
        <f>Table1[[#This Row],[Disc]]-(Table1[[#This Row],[Disc]]*30%)</f>
        <v>37422</v>
      </c>
      <c r="J1220" s="29">
        <f>Table1[[#This Row],[Hpp1]]</f>
        <v>37422</v>
      </c>
      <c r="K1220" s="21" t="s">
        <v>2133</v>
      </c>
    </row>
    <row r="1221" spans="1:11" ht="14.25" x14ac:dyDescent="0.2">
      <c r="A1221" s="36">
        <v>170</v>
      </c>
      <c r="B1221" s="36" t="s">
        <v>1902</v>
      </c>
      <c r="C1221" s="20">
        <v>195900</v>
      </c>
      <c r="D1221" s="20" t="s">
        <v>1389</v>
      </c>
      <c r="E1221" s="21" t="s">
        <v>473</v>
      </c>
      <c r="F1221" s="39" t="s">
        <v>405</v>
      </c>
      <c r="H1221" s="29">
        <f t="shared" si="23"/>
        <v>105786</v>
      </c>
      <c r="I1221" s="29">
        <f>Table1[[#This Row],[Disc]]-(Table1[[#This Row],[Disc]]*30%)</f>
        <v>74050.2</v>
      </c>
      <c r="J1221" s="29">
        <f>Table1[[#This Row],[Hpp1]]</f>
        <v>74050.2</v>
      </c>
      <c r="K1221" s="21" t="s">
        <v>2133</v>
      </c>
    </row>
    <row r="1222" spans="1:11" ht="14.25" x14ac:dyDescent="0.2">
      <c r="A1222" s="36">
        <v>171</v>
      </c>
      <c r="B1222" s="36" t="s">
        <v>1903</v>
      </c>
      <c r="C1222" s="20">
        <v>179000</v>
      </c>
      <c r="D1222" s="20" t="s">
        <v>1389</v>
      </c>
      <c r="E1222" s="21" t="s">
        <v>473</v>
      </c>
      <c r="F1222" s="39" t="s">
        <v>405</v>
      </c>
      <c r="H1222" s="29">
        <f t="shared" si="23"/>
        <v>96660</v>
      </c>
      <c r="I1222" s="29">
        <f>Table1[[#This Row],[Disc]]-(Table1[[#This Row],[Disc]]*30%)</f>
        <v>67662</v>
      </c>
      <c r="J1222" s="29">
        <f>Table1[[#This Row],[Hpp1]]</f>
        <v>67662</v>
      </c>
      <c r="K1222" s="21" t="s">
        <v>2133</v>
      </c>
    </row>
    <row r="1223" spans="1:11" ht="14.25" x14ac:dyDescent="0.2">
      <c r="A1223" s="36">
        <v>172</v>
      </c>
      <c r="B1223" s="36" t="s">
        <v>1904</v>
      </c>
      <c r="C1223" s="20">
        <v>175000</v>
      </c>
      <c r="D1223" s="20" t="s">
        <v>1389</v>
      </c>
      <c r="E1223" s="21" t="s">
        <v>473</v>
      </c>
      <c r="F1223" s="39" t="s">
        <v>405</v>
      </c>
      <c r="H1223" s="29">
        <f t="shared" si="23"/>
        <v>94500</v>
      </c>
      <c r="I1223" s="29">
        <f>Table1[[#This Row],[Disc]]-(Table1[[#This Row],[Disc]]*30%)</f>
        <v>66150</v>
      </c>
      <c r="J1223" s="29">
        <f>Table1[[#This Row],[Hpp1]]</f>
        <v>66150</v>
      </c>
      <c r="K1223" s="21" t="s">
        <v>2133</v>
      </c>
    </row>
    <row r="1224" spans="1:11" ht="14.25" x14ac:dyDescent="0.2">
      <c r="A1224" s="36">
        <v>173</v>
      </c>
      <c r="B1224" s="36" t="s">
        <v>1905</v>
      </c>
      <c r="C1224" s="20">
        <v>175000</v>
      </c>
      <c r="D1224" s="20" t="s">
        <v>1389</v>
      </c>
      <c r="E1224" s="21" t="s">
        <v>2139</v>
      </c>
      <c r="F1224" s="39" t="s">
        <v>405</v>
      </c>
      <c r="H1224" s="29">
        <f t="shared" si="23"/>
        <v>94500</v>
      </c>
      <c r="I1224" s="29">
        <f>Table1[[#This Row],[Disc]]-(Table1[[#This Row],[Disc]]*30%)</f>
        <v>66150</v>
      </c>
      <c r="J1224" s="29">
        <f>Table1[[#This Row],[Hpp1]]</f>
        <v>66150</v>
      </c>
      <c r="K1224" s="21" t="s">
        <v>2133</v>
      </c>
    </row>
    <row r="1225" spans="1:11" ht="14.25" x14ac:dyDescent="0.2">
      <c r="A1225" s="36">
        <v>174</v>
      </c>
      <c r="B1225" s="36" t="s">
        <v>1906</v>
      </c>
      <c r="C1225" s="20">
        <v>173900</v>
      </c>
      <c r="D1225" s="20" t="s">
        <v>1389</v>
      </c>
      <c r="E1225" s="21" t="s">
        <v>473</v>
      </c>
      <c r="F1225" s="39" t="s">
        <v>405</v>
      </c>
      <c r="H1225" s="29">
        <f t="shared" si="23"/>
        <v>93906</v>
      </c>
      <c r="I1225" s="29">
        <f>Table1[[#This Row],[Disc]]-(Table1[[#This Row],[Disc]]*30%)</f>
        <v>65734.2</v>
      </c>
      <c r="J1225" s="29">
        <f>Table1[[#This Row],[Hpp1]]</f>
        <v>65734.2</v>
      </c>
      <c r="K1225" s="21" t="s">
        <v>2133</v>
      </c>
    </row>
    <row r="1226" spans="1:11" ht="14.25" x14ac:dyDescent="0.2">
      <c r="A1226" s="36">
        <v>175</v>
      </c>
      <c r="B1226" s="36" t="s">
        <v>1907</v>
      </c>
      <c r="C1226" s="20">
        <v>209000</v>
      </c>
      <c r="D1226" s="20" t="s">
        <v>1389</v>
      </c>
      <c r="E1226" s="21" t="s">
        <v>2139</v>
      </c>
      <c r="F1226" s="39" t="s">
        <v>405</v>
      </c>
      <c r="H1226" s="29">
        <f t="shared" si="23"/>
        <v>112860</v>
      </c>
      <c r="I1226" s="29">
        <f>Table1[[#This Row],[Disc]]-(Table1[[#This Row],[Disc]]*30%)</f>
        <v>79002</v>
      </c>
      <c r="J1226" s="29">
        <f>Table1[[#This Row],[Hpp1]]</f>
        <v>79002</v>
      </c>
      <c r="K1226" s="21" t="s">
        <v>2133</v>
      </c>
    </row>
    <row r="1227" spans="1:11" ht="14.25" x14ac:dyDescent="0.2">
      <c r="A1227" s="36">
        <v>176</v>
      </c>
      <c r="B1227" s="36" t="s">
        <v>1908</v>
      </c>
      <c r="C1227" s="20">
        <v>202000</v>
      </c>
      <c r="D1227" s="20" t="s">
        <v>1389</v>
      </c>
      <c r="E1227" s="21" t="s">
        <v>473</v>
      </c>
      <c r="F1227" s="39" t="s">
        <v>405</v>
      </c>
      <c r="H1227" s="29">
        <f t="shared" si="23"/>
        <v>109080</v>
      </c>
      <c r="I1227" s="29">
        <f>Table1[[#This Row],[Disc]]-(Table1[[#This Row],[Disc]]*30%)</f>
        <v>76356</v>
      </c>
      <c r="J1227" s="29">
        <f>Table1[[#This Row],[Hpp1]]</f>
        <v>76356</v>
      </c>
      <c r="K1227" s="21" t="s">
        <v>2133</v>
      </c>
    </row>
    <row r="1228" spans="1:11" ht="14.25" x14ac:dyDescent="0.2">
      <c r="A1228" s="36">
        <v>177</v>
      </c>
      <c r="B1228" s="36" t="s">
        <v>1909</v>
      </c>
      <c r="C1228" s="20">
        <v>152000</v>
      </c>
      <c r="D1228" s="20" t="s">
        <v>1389</v>
      </c>
      <c r="E1228" s="21" t="s">
        <v>473</v>
      </c>
      <c r="F1228" s="39" t="s">
        <v>405</v>
      </c>
      <c r="H1228" s="29">
        <f t="shared" si="23"/>
        <v>82080</v>
      </c>
      <c r="I1228" s="29">
        <f>Table1[[#This Row],[Disc]]-(Table1[[#This Row],[Disc]]*30%)</f>
        <v>57456</v>
      </c>
      <c r="J1228" s="29">
        <f>Table1[[#This Row],[Hpp1]]</f>
        <v>57456</v>
      </c>
      <c r="K1228" s="21" t="s">
        <v>2133</v>
      </c>
    </row>
    <row r="1229" spans="1:11" ht="14.25" x14ac:dyDescent="0.2">
      <c r="A1229" s="36">
        <v>178</v>
      </c>
      <c r="B1229" s="36" t="s">
        <v>1910</v>
      </c>
      <c r="C1229" s="20">
        <v>196000</v>
      </c>
      <c r="D1229" s="20" t="s">
        <v>1389</v>
      </c>
      <c r="E1229" s="21" t="s">
        <v>412</v>
      </c>
      <c r="F1229" s="39" t="s">
        <v>405</v>
      </c>
      <c r="H1229" s="29">
        <f t="shared" si="23"/>
        <v>105840</v>
      </c>
      <c r="I1229" s="29">
        <f>Table1[[#This Row],[Disc]]-(Table1[[#This Row],[Disc]]*30%)</f>
        <v>74088</v>
      </c>
      <c r="J1229" s="29">
        <f>Table1[[#This Row],[Hpp1]]</f>
        <v>74088</v>
      </c>
      <c r="K1229" s="21" t="s">
        <v>2133</v>
      </c>
    </row>
    <row r="1230" spans="1:11" ht="14.25" x14ac:dyDescent="0.2">
      <c r="A1230" s="36">
        <v>179</v>
      </c>
      <c r="B1230" s="36" t="s">
        <v>1911</v>
      </c>
      <c r="C1230" s="20">
        <v>210000</v>
      </c>
      <c r="D1230" s="20" t="s">
        <v>1389</v>
      </c>
      <c r="E1230" s="21" t="s">
        <v>473</v>
      </c>
      <c r="F1230" s="39" t="s">
        <v>405</v>
      </c>
      <c r="H1230" s="29">
        <f t="shared" si="23"/>
        <v>113400</v>
      </c>
      <c r="I1230" s="29">
        <f>Table1[[#This Row],[Disc]]-(Table1[[#This Row],[Disc]]*30%)</f>
        <v>79380</v>
      </c>
      <c r="J1230" s="29">
        <f>Table1[[#This Row],[Hpp1]]</f>
        <v>79380</v>
      </c>
      <c r="K1230" s="21" t="s">
        <v>2133</v>
      </c>
    </row>
    <row r="1231" spans="1:11" ht="14.25" x14ac:dyDescent="0.2">
      <c r="A1231" s="36">
        <v>180</v>
      </c>
      <c r="B1231" s="36" t="s">
        <v>1912</v>
      </c>
      <c r="C1231" s="20">
        <v>173900</v>
      </c>
      <c r="D1231" s="20" t="s">
        <v>1389</v>
      </c>
      <c r="E1231" s="21" t="s">
        <v>473</v>
      </c>
      <c r="F1231" s="39" t="s">
        <v>405</v>
      </c>
      <c r="H1231" s="29">
        <f t="shared" si="23"/>
        <v>93906</v>
      </c>
      <c r="I1231" s="29">
        <f>Table1[[#This Row],[Disc]]-(Table1[[#This Row],[Disc]]*30%)</f>
        <v>65734.2</v>
      </c>
      <c r="J1231" s="29">
        <f>Table1[[#This Row],[Hpp1]]</f>
        <v>65734.2</v>
      </c>
      <c r="K1231" s="21" t="s">
        <v>2133</v>
      </c>
    </row>
    <row r="1232" spans="1:11" ht="14.25" x14ac:dyDescent="0.2">
      <c r="A1232" s="36">
        <v>181</v>
      </c>
      <c r="B1232" s="36" t="s">
        <v>1913</v>
      </c>
      <c r="C1232" s="20">
        <v>175000</v>
      </c>
      <c r="D1232" s="20" t="s">
        <v>1389</v>
      </c>
      <c r="E1232" s="21" t="s">
        <v>473</v>
      </c>
      <c r="F1232" s="39" t="s">
        <v>405</v>
      </c>
      <c r="H1232" s="29">
        <f t="shared" si="23"/>
        <v>94500</v>
      </c>
      <c r="I1232" s="29">
        <f>Table1[[#This Row],[Disc]]-(Table1[[#This Row],[Disc]]*30%)</f>
        <v>66150</v>
      </c>
      <c r="J1232" s="29">
        <f>Table1[[#This Row],[Hpp1]]</f>
        <v>66150</v>
      </c>
      <c r="K1232" s="21" t="s">
        <v>2133</v>
      </c>
    </row>
    <row r="1233" spans="1:11" ht="14.25" x14ac:dyDescent="0.2">
      <c r="A1233" s="36">
        <v>182</v>
      </c>
      <c r="B1233" s="36" t="s">
        <v>1914</v>
      </c>
      <c r="C1233" s="20">
        <v>195900</v>
      </c>
      <c r="D1233" s="20" t="s">
        <v>1389</v>
      </c>
      <c r="E1233" s="21" t="s">
        <v>473</v>
      </c>
      <c r="F1233" s="39" t="s">
        <v>405</v>
      </c>
      <c r="H1233" s="29">
        <f t="shared" si="23"/>
        <v>105786</v>
      </c>
      <c r="I1233" s="29">
        <f>Table1[[#This Row],[Disc]]-(Table1[[#This Row],[Disc]]*30%)</f>
        <v>74050.2</v>
      </c>
      <c r="J1233" s="29">
        <f>Table1[[#This Row],[Hpp1]]</f>
        <v>74050.2</v>
      </c>
      <c r="K1233" s="21" t="s">
        <v>2133</v>
      </c>
    </row>
    <row r="1234" spans="1:11" ht="14.25" x14ac:dyDescent="0.2">
      <c r="A1234" s="36">
        <v>183</v>
      </c>
      <c r="B1234" s="36" t="s">
        <v>1915</v>
      </c>
      <c r="C1234" s="20">
        <v>179000</v>
      </c>
      <c r="D1234" s="20" t="s">
        <v>1389</v>
      </c>
      <c r="E1234" s="21" t="s">
        <v>473</v>
      </c>
      <c r="F1234" s="39" t="s">
        <v>405</v>
      </c>
      <c r="H1234" s="29">
        <f t="shared" si="23"/>
        <v>96660</v>
      </c>
      <c r="I1234" s="29">
        <f>Table1[[#This Row],[Disc]]-(Table1[[#This Row],[Disc]]*30%)</f>
        <v>67662</v>
      </c>
      <c r="J1234" s="29">
        <f>Table1[[#This Row],[Hpp1]]</f>
        <v>67662</v>
      </c>
      <c r="K1234" s="21" t="s">
        <v>2133</v>
      </c>
    </row>
    <row r="1235" spans="1:11" ht="14.25" x14ac:dyDescent="0.2">
      <c r="A1235" s="36">
        <v>184</v>
      </c>
      <c r="B1235" s="36" t="s">
        <v>1916</v>
      </c>
      <c r="C1235" s="20">
        <v>165000</v>
      </c>
      <c r="D1235" s="20" t="s">
        <v>1389</v>
      </c>
      <c r="E1235" s="21" t="s">
        <v>473</v>
      </c>
      <c r="F1235" s="39" t="s">
        <v>405</v>
      </c>
      <c r="H1235" s="29">
        <f t="shared" si="23"/>
        <v>89100</v>
      </c>
      <c r="I1235" s="29">
        <f>Table1[[#This Row],[Disc]]-(Table1[[#This Row],[Disc]]*30%)</f>
        <v>62370</v>
      </c>
      <c r="J1235" s="29">
        <f>Table1[[#This Row],[Hpp1]]</f>
        <v>62370</v>
      </c>
      <c r="K1235" s="21" t="s">
        <v>2133</v>
      </c>
    </row>
    <row r="1236" spans="1:11" ht="14.25" x14ac:dyDescent="0.2">
      <c r="A1236" s="36">
        <v>185</v>
      </c>
      <c r="B1236" s="36" t="s">
        <v>1917</v>
      </c>
      <c r="C1236" s="20">
        <v>202000</v>
      </c>
      <c r="D1236" s="20" t="s">
        <v>1389</v>
      </c>
      <c r="E1236" s="21" t="s">
        <v>412</v>
      </c>
      <c r="F1236" s="39" t="s">
        <v>405</v>
      </c>
      <c r="H1236" s="29">
        <f t="shared" si="23"/>
        <v>109080</v>
      </c>
      <c r="I1236" s="29">
        <f>Table1[[#This Row],[Disc]]-(Table1[[#This Row],[Disc]]*30%)</f>
        <v>76356</v>
      </c>
      <c r="J1236" s="29">
        <f>Table1[[#This Row],[Hpp1]]</f>
        <v>76356</v>
      </c>
      <c r="K1236" s="21" t="s">
        <v>2133</v>
      </c>
    </row>
    <row r="1237" spans="1:11" ht="14.25" x14ac:dyDescent="0.2">
      <c r="A1237" s="36">
        <v>186</v>
      </c>
      <c r="B1237" s="36" t="s">
        <v>1918</v>
      </c>
      <c r="C1237" s="20">
        <v>163000</v>
      </c>
      <c r="D1237" s="20" t="s">
        <v>1389</v>
      </c>
      <c r="E1237" s="21" t="s">
        <v>473</v>
      </c>
      <c r="F1237" s="39" t="s">
        <v>405</v>
      </c>
      <c r="H1237" s="29">
        <f t="shared" si="23"/>
        <v>88020</v>
      </c>
      <c r="I1237" s="29">
        <f>Table1[[#This Row],[Disc]]-(Table1[[#This Row],[Disc]]*30%)</f>
        <v>61614</v>
      </c>
      <c r="J1237" s="29">
        <f>Table1[[#This Row],[Hpp1]]</f>
        <v>61614</v>
      </c>
      <c r="K1237" s="21" t="s">
        <v>2133</v>
      </c>
    </row>
    <row r="1238" spans="1:11" ht="14.25" x14ac:dyDescent="0.2">
      <c r="A1238" s="36">
        <v>187</v>
      </c>
      <c r="B1238" s="36" t="s">
        <v>1919</v>
      </c>
      <c r="C1238" s="20">
        <v>168000</v>
      </c>
      <c r="D1238" s="20" t="s">
        <v>1389</v>
      </c>
      <c r="E1238" s="21" t="s">
        <v>473</v>
      </c>
      <c r="F1238" s="39" t="s">
        <v>405</v>
      </c>
      <c r="H1238" s="29">
        <f t="shared" si="23"/>
        <v>90720</v>
      </c>
      <c r="I1238" s="29">
        <f>Table1[[#This Row],[Disc]]-(Table1[[#This Row],[Disc]]*30%)</f>
        <v>63504</v>
      </c>
      <c r="J1238" s="29">
        <f>Table1[[#This Row],[Hpp1]]</f>
        <v>63504</v>
      </c>
      <c r="K1238" s="21" t="s">
        <v>2133</v>
      </c>
    </row>
    <row r="1239" spans="1:11" ht="14.25" x14ac:dyDescent="0.2">
      <c r="A1239" s="36">
        <v>188</v>
      </c>
      <c r="B1239" s="36" t="s">
        <v>1920</v>
      </c>
      <c r="C1239" s="20">
        <v>157000</v>
      </c>
      <c r="D1239" s="20" t="s">
        <v>2140</v>
      </c>
      <c r="E1239" s="21" t="s">
        <v>473</v>
      </c>
      <c r="F1239" s="39" t="s">
        <v>405</v>
      </c>
      <c r="H1239" s="29">
        <f t="shared" si="23"/>
        <v>84780</v>
      </c>
      <c r="I1239" s="29">
        <f>Table1[[#This Row],[Disc]]-(Table1[[#This Row],[Disc]]*30%)</f>
        <v>59346</v>
      </c>
      <c r="J1239" s="29">
        <f>Table1[[#This Row],[Hpp1]]</f>
        <v>59346</v>
      </c>
      <c r="K1239" s="21" t="s">
        <v>2133</v>
      </c>
    </row>
    <row r="1240" spans="1:11" ht="14.25" x14ac:dyDescent="0.2">
      <c r="A1240" s="36">
        <v>189</v>
      </c>
      <c r="B1240" s="36" t="s">
        <v>1921</v>
      </c>
      <c r="C1240" s="20">
        <v>140000</v>
      </c>
      <c r="D1240" s="20" t="s">
        <v>2140</v>
      </c>
      <c r="E1240" s="21" t="s">
        <v>2141</v>
      </c>
      <c r="F1240" s="39" t="s">
        <v>405</v>
      </c>
      <c r="H1240" s="29">
        <f t="shared" si="23"/>
        <v>75600</v>
      </c>
      <c r="I1240" s="29">
        <f>Table1[[#This Row],[Disc]]-(Table1[[#This Row],[Disc]]*30%)</f>
        <v>52920</v>
      </c>
      <c r="J1240" s="29">
        <f>Table1[[#This Row],[Hpp1]]</f>
        <v>52920</v>
      </c>
      <c r="K1240" s="21" t="s">
        <v>2133</v>
      </c>
    </row>
    <row r="1241" spans="1:11" ht="14.25" x14ac:dyDescent="0.2">
      <c r="A1241" s="36">
        <v>190</v>
      </c>
      <c r="B1241" s="36" t="s">
        <v>1922</v>
      </c>
      <c r="C1241" s="20">
        <v>70000</v>
      </c>
      <c r="D1241" s="20" t="s">
        <v>1392</v>
      </c>
      <c r="E1241" s="21" t="s">
        <v>410</v>
      </c>
      <c r="F1241" s="39" t="s">
        <v>405</v>
      </c>
      <c r="H1241" s="29">
        <f t="shared" si="23"/>
        <v>37800</v>
      </c>
      <c r="I1241" s="29">
        <f>Table1[[#This Row],[Disc]]-(Table1[[#This Row],[Disc]]*30%)</f>
        <v>26460</v>
      </c>
      <c r="J1241" s="29">
        <f>Table1[[#This Row],[Hpp1]]</f>
        <v>26460</v>
      </c>
      <c r="K1241" s="21" t="s">
        <v>2133</v>
      </c>
    </row>
    <row r="1242" spans="1:11" ht="14.25" x14ac:dyDescent="0.2">
      <c r="A1242" s="36">
        <v>191</v>
      </c>
      <c r="B1242" s="36" t="s">
        <v>1923</v>
      </c>
      <c r="C1242" s="20">
        <v>72900</v>
      </c>
      <c r="D1242" s="20" t="s">
        <v>1392</v>
      </c>
      <c r="E1242" s="21" t="s">
        <v>410</v>
      </c>
      <c r="F1242" s="39" t="s">
        <v>405</v>
      </c>
      <c r="H1242" s="29">
        <f t="shared" si="23"/>
        <v>39366</v>
      </c>
      <c r="I1242" s="29">
        <f>Table1[[#This Row],[Disc]]-(Table1[[#This Row],[Disc]]*30%)</f>
        <v>27556.2</v>
      </c>
      <c r="J1242" s="29">
        <f>Table1[[#This Row],[Hpp1]]</f>
        <v>27556.2</v>
      </c>
      <c r="K1242" s="21" t="s">
        <v>2133</v>
      </c>
    </row>
    <row r="1243" spans="1:11" ht="14.25" x14ac:dyDescent="0.2">
      <c r="A1243" s="36">
        <v>192</v>
      </c>
      <c r="B1243" s="36" t="s">
        <v>1924</v>
      </c>
      <c r="C1243" s="20">
        <v>70000</v>
      </c>
      <c r="D1243" s="20" t="s">
        <v>1392</v>
      </c>
      <c r="E1243" s="21" t="s">
        <v>410</v>
      </c>
      <c r="F1243" s="39" t="s">
        <v>405</v>
      </c>
      <c r="H1243" s="29">
        <f t="shared" si="23"/>
        <v>37800</v>
      </c>
      <c r="I1243" s="29">
        <f>Table1[[#This Row],[Disc]]-(Table1[[#This Row],[Disc]]*30%)</f>
        <v>26460</v>
      </c>
      <c r="J1243" s="29">
        <f>Table1[[#This Row],[Hpp1]]</f>
        <v>26460</v>
      </c>
      <c r="K1243" s="21" t="s">
        <v>2133</v>
      </c>
    </row>
    <row r="1244" spans="1:11" ht="14.25" x14ac:dyDescent="0.2">
      <c r="A1244" s="36">
        <v>193</v>
      </c>
      <c r="B1244" s="36" t="s">
        <v>1925</v>
      </c>
      <c r="C1244" s="20">
        <v>75000</v>
      </c>
      <c r="D1244" s="20" t="s">
        <v>1392</v>
      </c>
      <c r="E1244" s="21" t="s">
        <v>410</v>
      </c>
      <c r="F1244" s="39" t="s">
        <v>405</v>
      </c>
      <c r="H1244" s="29">
        <f t="shared" si="23"/>
        <v>40500</v>
      </c>
      <c r="I1244" s="29">
        <f>Table1[[#This Row],[Disc]]-(Table1[[#This Row],[Disc]]*30%)</f>
        <v>28350</v>
      </c>
      <c r="J1244" s="29">
        <f>Table1[[#This Row],[Hpp1]]</f>
        <v>28350</v>
      </c>
      <c r="K1244" s="21" t="s">
        <v>2133</v>
      </c>
    </row>
    <row r="1245" spans="1:11" ht="14.25" x14ac:dyDescent="0.2">
      <c r="A1245" s="36">
        <v>194</v>
      </c>
      <c r="B1245" s="36" t="s">
        <v>1926</v>
      </c>
      <c r="C1245" s="20">
        <v>74000</v>
      </c>
      <c r="D1245" s="20" t="s">
        <v>1392</v>
      </c>
      <c r="E1245" s="21" t="s">
        <v>410</v>
      </c>
      <c r="F1245" s="39" t="s">
        <v>405</v>
      </c>
      <c r="H1245" s="29">
        <f t="shared" ref="H1245:H1308" si="24">C1245-(C1245*46%)</f>
        <v>39960</v>
      </c>
      <c r="I1245" s="29">
        <f>Table1[[#This Row],[Disc]]-(Table1[[#This Row],[Disc]]*30%)</f>
        <v>27972</v>
      </c>
      <c r="J1245" s="29">
        <f>Table1[[#This Row],[Hpp1]]</f>
        <v>27972</v>
      </c>
      <c r="K1245" s="21" t="s">
        <v>2133</v>
      </c>
    </row>
    <row r="1246" spans="1:11" ht="14.25" x14ac:dyDescent="0.2">
      <c r="A1246" s="36">
        <v>195</v>
      </c>
      <c r="B1246" s="36" t="s">
        <v>1927</v>
      </c>
      <c r="C1246" s="20">
        <v>70000</v>
      </c>
      <c r="D1246" s="20" t="s">
        <v>1392</v>
      </c>
      <c r="E1246" s="21" t="s">
        <v>410</v>
      </c>
      <c r="F1246" s="39" t="s">
        <v>405</v>
      </c>
      <c r="H1246" s="29">
        <f t="shared" si="24"/>
        <v>37800</v>
      </c>
      <c r="I1246" s="29">
        <f>Table1[[#This Row],[Disc]]-(Table1[[#This Row],[Disc]]*30%)</f>
        <v>26460</v>
      </c>
      <c r="J1246" s="29">
        <f>Table1[[#This Row],[Hpp1]]</f>
        <v>26460</v>
      </c>
      <c r="K1246" s="21" t="s">
        <v>2133</v>
      </c>
    </row>
    <row r="1247" spans="1:11" ht="14.25" x14ac:dyDescent="0.2">
      <c r="A1247" s="36">
        <v>196</v>
      </c>
      <c r="B1247" s="36" t="s">
        <v>1928</v>
      </c>
      <c r="C1247" s="20">
        <v>75000</v>
      </c>
      <c r="D1247" s="20" t="s">
        <v>1392</v>
      </c>
      <c r="E1247" s="21" t="s">
        <v>410</v>
      </c>
      <c r="F1247" s="39" t="s">
        <v>405</v>
      </c>
      <c r="H1247" s="29">
        <f t="shared" si="24"/>
        <v>40500</v>
      </c>
      <c r="I1247" s="29">
        <f>Table1[[#This Row],[Disc]]-(Table1[[#This Row],[Disc]]*30%)</f>
        <v>28350</v>
      </c>
      <c r="J1247" s="29">
        <f>Table1[[#This Row],[Hpp1]]</f>
        <v>28350</v>
      </c>
      <c r="K1247" s="21" t="s">
        <v>2133</v>
      </c>
    </row>
    <row r="1248" spans="1:11" ht="14.25" x14ac:dyDescent="0.2">
      <c r="A1248" s="36">
        <v>197</v>
      </c>
      <c r="B1248" s="36" t="s">
        <v>1929</v>
      </c>
      <c r="C1248" s="20">
        <v>70000</v>
      </c>
      <c r="D1248" s="20" t="s">
        <v>1392</v>
      </c>
      <c r="E1248" s="21" t="s">
        <v>410</v>
      </c>
      <c r="F1248" s="39" t="s">
        <v>405</v>
      </c>
      <c r="H1248" s="29">
        <f t="shared" si="24"/>
        <v>37800</v>
      </c>
      <c r="I1248" s="29">
        <f>Table1[[#This Row],[Disc]]-(Table1[[#This Row],[Disc]]*30%)</f>
        <v>26460</v>
      </c>
      <c r="J1248" s="29">
        <f>Table1[[#This Row],[Hpp1]]</f>
        <v>26460</v>
      </c>
      <c r="K1248" s="21" t="s">
        <v>2133</v>
      </c>
    </row>
    <row r="1249" spans="1:11" ht="14.25" x14ac:dyDescent="0.2">
      <c r="A1249" s="36">
        <v>198</v>
      </c>
      <c r="B1249" s="36" t="s">
        <v>1930</v>
      </c>
      <c r="C1249" s="20">
        <v>70000</v>
      </c>
      <c r="D1249" s="20" t="s">
        <v>1392</v>
      </c>
      <c r="E1249" s="21" t="s">
        <v>410</v>
      </c>
      <c r="F1249" s="39" t="s">
        <v>405</v>
      </c>
      <c r="H1249" s="29">
        <f t="shared" si="24"/>
        <v>37800</v>
      </c>
      <c r="I1249" s="29">
        <f>Table1[[#This Row],[Disc]]-(Table1[[#This Row],[Disc]]*30%)</f>
        <v>26460</v>
      </c>
      <c r="J1249" s="29">
        <f>Table1[[#This Row],[Hpp1]]</f>
        <v>26460</v>
      </c>
      <c r="K1249" s="21" t="s">
        <v>2133</v>
      </c>
    </row>
    <row r="1250" spans="1:11" ht="14.25" x14ac:dyDescent="0.2">
      <c r="A1250" s="36">
        <v>199</v>
      </c>
      <c r="B1250" s="36" t="s">
        <v>1931</v>
      </c>
      <c r="C1250" s="20">
        <v>89000</v>
      </c>
      <c r="D1250" s="20" t="s">
        <v>1392</v>
      </c>
      <c r="E1250" s="21" t="s">
        <v>410</v>
      </c>
      <c r="F1250" s="39" t="s">
        <v>405</v>
      </c>
      <c r="H1250" s="29">
        <f t="shared" si="24"/>
        <v>48060</v>
      </c>
      <c r="I1250" s="29">
        <f>Table1[[#This Row],[Disc]]-(Table1[[#This Row],[Disc]]*30%)</f>
        <v>33642</v>
      </c>
      <c r="J1250" s="29">
        <f>Table1[[#This Row],[Hpp1]]</f>
        <v>33642</v>
      </c>
      <c r="K1250" s="21" t="s">
        <v>2133</v>
      </c>
    </row>
    <row r="1251" spans="1:11" ht="14.25" x14ac:dyDescent="0.2">
      <c r="A1251" s="36">
        <v>200</v>
      </c>
      <c r="B1251" s="36" t="s">
        <v>1932</v>
      </c>
      <c r="C1251" s="20">
        <v>84000</v>
      </c>
      <c r="D1251" s="20" t="s">
        <v>1392</v>
      </c>
      <c r="E1251" s="21" t="s">
        <v>410</v>
      </c>
      <c r="F1251" s="39" t="s">
        <v>405</v>
      </c>
      <c r="H1251" s="29">
        <f t="shared" si="24"/>
        <v>45360</v>
      </c>
      <c r="I1251" s="29">
        <f>Table1[[#This Row],[Disc]]-(Table1[[#This Row],[Disc]]*30%)</f>
        <v>31752</v>
      </c>
      <c r="J1251" s="29">
        <f>Table1[[#This Row],[Hpp1]]</f>
        <v>31752</v>
      </c>
      <c r="K1251" s="21" t="s">
        <v>2133</v>
      </c>
    </row>
    <row r="1252" spans="1:11" ht="14.25" x14ac:dyDescent="0.2">
      <c r="A1252" s="36">
        <v>201</v>
      </c>
      <c r="B1252" s="36" t="s">
        <v>1933</v>
      </c>
      <c r="C1252" s="20">
        <v>87000</v>
      </c>
      <c r="D1252" s="20" t="s">
        <v>1392</v>
      </c>
      <c r="E1252" s="21" t="s">
        <v>410</v>
      </c>
      <c r="F1252" s="39" t="s">
        <v>405</v>
      </c>
      <c r="H1252" s="29">
        <f t="shared" si="24"/>
        <v>46980</v>
      </c>
      <c r="I1252" s="29">
        <f>Table1[[#This Row],[Disc]]-(Table1[[#This Row],[Disc]]*30%)</f>
        <v>32886</v>
      </c>
      <c r="J1252" s="29">
        <f>Table1[[#This Row],[Hpp1]]</f>
        <v>32886</v>
      </c>
      <c r="K1252" s="21" t="s">
        <v>2133</v>
      </c>
    </row>
    <row r="1253" spans="1:11" ht="14.25" x14ac:dyDescent="0.2">
      <c r="A1253" s="36">
        <v>202</v>
      </c>
      <c r="B1253" s="36" t="s">
        <v>1934</v>
      </c>
      <c r="C1253" s="20">
        <v>87000</v>
      </c>
      <c r="D1253" s="20" t="s">
        <v>1392</v>
      </c>
      <c r="E1253" s="21" t="s">
        <v>410</v>
      </c>
      <c r="F1253" s="39" t="s">
        <v>405</v>
      </c>
      <c r="H1253" s="29">
        <f t="shared" si="24"/>
        <v>46980</v>
      </c>
      <c r="I1253" s="29">
        <f>Table1[[#This Row],[Disc]]-(Table1[[#This Row],[Disc]]*30%)</f>
        <v>32886</v>
      </c>
      <c r="J1253" s="29">
        <f>Table1[[#This Row],[Hpp1]]</f>
        <v>32886</v>
      </c>
      <c r="K1253" s="21" t="s">
        <v>2133</v>
      </c>
    </row>
    <row r="1254" spans="1:11" ht="14.25" x14ac:dyDescent="0.2">
      <c r="A1254" s="36">
        <v>203</v>
      </c>
      <c r="B1254" s="36" t="s">
        <v>1935</v>
      </c>
      <c r="C1254" s="20">
        <v>89000</v>
      </c>
      <c r="D1254" s="20" t="s">
        <v>1392</v>
      </c>
      <c r="E1254" s="21" t="s">
        <v>410</v>
      </c>
      <c r="F1254" s="39" t="s">
        <v>405</v>
      </c>
      <c r="H1254" s="29">
        <f t="shared" si="24"/>
        <v>48060</v>
      </c>
      <c r="I1254" s="29">
        <f>Table1[[#This Row],[Disc]]-(Table1[[#This Row],[Disc]]*30%)</f>
        <v>33642</v>
      </c>
      <c r="J1254" s="29">
        <f>Table1[[#This Row],[Hpp1]]</f>
        <v>33642</v>
      </c>
      <c r="K1254" s="21" t="s">
        <v>2133</v>
      </c>
    </row>
    <row r="1255" spans="1:11" ht="14.25" x14ac:dyDescent="0.2">
      <c r="A1255" s="36">
        <v>204</v>
      </c>
      <c r="B1255" s="36" t="s">
        <v>1936</v>
      </c>
      <c r="C1255" s="20">
        <v>74000</v>
      </c>
      <c r="D1255" s="20" t="s">
        <v>1392</v>
      </c>
      <c r="E1255" s="21" t="s">
        <v>410</v>
      </c>
      <c r="F1255" s="39" t="s">
        <v>405</v>
      </c>
      <c r="H1255" s="29">
        <f t="shared" si="24"/>
        <v>39960</v>
      </c>
      <c r="I1255" s="29">
        <f>Table1[[#This Row],[Disc]]-(Table1[[#This Row],[Disc]]*30%)</f>
        <v>27972</v>
      </c>
      <c r="J1255" s="29">
        <f>Table1[[#This Row],[Hpp1]]</f>
        <v>27972</v>
      </c>
      <c r="K1255" s="21" t="s">
        <v>2133</v>
      </c>
    </row>
    <row r="1256" spans="1:11" ht="14.25" x14ac:dyDescent="0.2">
      <c r="A1256" s="36">
        <v>205</v>
      </c>
      <c r="B1256" s="36" t="s">
        <v>1937</v>
      </c>
      <c r="C1256" s="20">
        <v>95000</v>
      </c>
      <c r="D1256" s="20" t="s">
        <v>1392</v>
      </c>
      <c r="E1256" s="21" t="s">
        <v>410</v>
      </c>
      <c r="F1256" s="39" t="s">
        <v>405</v>
      </c>
      <c r="H1256" s="29">
        <f t="shared" si="24"/>
        <v>51300</v>
      </c>
      <c r="I1256" s="29">
        <f>Table1[[#This Row],[Disc]]-(Table1[[#This Row],[Disc]]*30%)</f>
        <v>35910</v>
      </c>
      <c r="J1256" s="29">
        <f>Table1[[#This Row],[Hpp1]]</f>
        <v>35910</v>
      </c>
      <c r="K1256" s="21" t="s">
        <v>2133</v>
      </c>
    </row>
    <row r="1257" spans="1:11" ht="14.25" x14ac:dyDescent="0.2">
      <c r="A1257" s="36">
        <v>206</v>
      </c>
      <c r="B1257" s="36" t="s">
        <v>1938</v>
      </c>
      <c r="C1257" s="20">
        <v>105000</v>
      </c>
      <c r="D1257" s="20" t="s">
        <v>1393</v>
      </c>
      <c r="E1257" s="21" t="s">
        <v>410</v>
      </c>
      <c r="F1257" s="39" t="s">
        <v>405</v>
      </c>
      <c r="H1257" s="29">
        <f t="shared" si="24"/>
        <v>56700</v>
      </c>
      <c r="I1257" s="29">
        <f>Table1[[#This Row],[Disc]]-(Table1[[#This Row],[Disc]]*30%)</f>
        <v>39690</v>
      </c>
      <c r="J1257" s="29">
        <f>Table1[[#This Row],[Hpp1]]</f>
        <v>39690</v>
      </c>
      <c r="K1257" s="21" t="s">
        <v>2133</v>
      </c>
    </row>
    <row r="1258" spans="1:11" ht="14.25" x14ac:dyDescent="0.2">
      <c r="A1258" s="36">
        <v>207</v>
      </c>
      <c r="B1258" s="36" t="s">
        <v>1939</v>
      </c>
      <c r="C1258" s="20">
        <v>102000</v>
      </c>
      <c r="D1258" s="20" t="s">
        <v>1393</v>
      </c>
      <c r="E1258" s="21" t="s">
        <v>410</v>
      </c>
      <c r="F1258" s="39" t="s">
        <v>405</v>
      </c>
      <c r="H1258" s="29">
        <f t="shared" si="24"/>
        <v>55080</v>
      </c>
      <c r="I1258" s="29">
        <f>Table1[[#This Row],[Disc]]-(Table1[[#This Row],[Disc]]*30%)</f>
        <v>38556</v>
      </c>
      <c r="J1258" s="29">
        <f>Table1[[#This Row],[Hpp1]]</f>
        <v>38556</v>
      </c>
      <c r="K1258" s="21" t="s">
        <v>2133</v>
      </c>
    </row>
    <row r="1259" spans="1:11" ht="14.25" x14ac:dyDescent="0.2">
      <c r="A1259" s="36">
        <v>208</v>
      </c>
      <c r="B1259" s="36" t="s">
        <v>1940</v>
      </c>
      <c r="C1259" s="20">
        <v>95000</v>
      </c>
      <c r="D1259" s="20" t="s">
        <v>1393</v>
      </c>
      <c r="E1259" s="21" t="s">
        <v>410</v>
      </c>
      <c r="F1259" s="39" t="s">
        <v>405</v>
      </c>
      <c r="H1259" s="29">
        <f t="shared" si="24"/>
        <v>51300</v>
      </c>
      <c r="I1259" s="29">
        <f>Table1[[#This Row],[Disc]]-(Table1[[#This Row],[Disc]]*30%)</f>
        <v>35910</v>
      </c>
      <c r="J1259" s="29">
        <f>Table1[[#This Row],[Hpp1]]</f>
        <v>35910</v>
      </c>
      <c r="K1259" s="21" t="s">
        <v>2133</v>
      </c>
    </row>
    <row r="1260" spans="1:11" ht="14.25" x14ac:dyDescent="0.2">
      <c r="A1260" s="36">
        <v>209</v>
      </c>
      <c r="B1260" s="36" t="s">
        <v>1941</v>
      </c>
      <c r="C1260" s="20">
        <v>229000</v>
      </c>
      <c r="D1260" s="20" t="s">
        <v>2142</v>
      </c>
      <c r="E1260" s="21" t="s">
        <v>411</v>
      </c>
      <c r="F1260" s="39" t="s">
        <v>405</v>
      </c>
      <c r="G1260" s="21" t="s">
        <v>2144</v>
      </c>
      <c r="H1260" s="29">
        <f t="shared" si="24"/>
        <v>123660</v>
      </c>
      <c r="I1260" s="29">
        <f>Table1[[#This Row],[Disc]]-(Table1[[#This Row],[Disc]]*30%)</f>
        <v>86562</v>
      </c>
      <c r="J1260" s="29">
        <f>Table1[[#This Row],[Hpp1]]</f>
        <v>86562</v>
      </c>
      <c r="K1260" s="21" t="s">
        <v>2133</v>
      </c>
    </row>
    <row r="1261" spans="1:11" ht="14.25" x14ac:dyDescent="0.2">
      <c r="A1261" s="36">
        <v>210</v>
      </c>
      <c r="B1261" s="36" t="s">
        <v>1942</v>
      </c>
      <c r="C1261" s="20">
        <v>240000</v>
      </c>
      <c r="D1261" s="20" t="s">
        <v>2142</v>
      </c>
      <c r="E1261" s="21" t="s">
        <v>2143</v>
      </c>
      <c r="F1261" s="39" t="s">
        <v>405</v>
      </c>
      <c r="G1261" s="21" t="s">
        <v>2144</v>
      </c>
      <c r="H1261" s="29">
        <f t="shared" si="24"/>
        <v>129600</v>
      </c>
      <c r="I1261" s="29">
        <f>Table1[[#This Row],[Disc]]-(Table1[[#This Row],[Disc]]*30%)</f>
        <v>90720</v>
      </c>
      <c r="J1261" s="29">
        <f>Table1[[#This Row],[Hpp1]]</f>
        <v>90720</v>
      </c>
      <c r="K1261" s="21" t="s">
        <v>2133</v>
      </c>
    </row>
    <row r="1262" spans="1:11" ht="14.25" x14ac:dyDescent="0.2">
      <c r="A1262" s="36">
        <v>211</v>
      </c>
      <c r="B1262" s="36" t="s">
        <v>1943</v>
      </c>
      <c r="C1262" s="20">
        <v>229000</v>
      </c>
      <c r="D1262" s="20" t="s">
        <v>2142</v>
      </c>
      <c r="E1262" s="21" t="s">
        <v>2143</v>
      </c>
      <c r="F1262" s="39" t="s">
        <v>405</v>
      </c>
      <c r="G1262" s="21" t="s">
        <v>2144</v>
      </c>
      <c r="H1262" s="29">
        <f t="shared" si="24"/>
        <v>123660</v>
      </c>
      <c r="I1262" s="29">
        <f>Table1[[#This Row],[Disc]]-(Table1[[#This Row],[Disc]]*30%)</f>
        <v>86562</v>
      </c>
      <c r="J1262" s="29">
        <f>Table1[[#This Row],[Hpp1]]</f>
        <v>86562</v>
      </c>
      <c r="K1262" s="21" t="s">
        <v>2133</v>
      </c>
    </row>
    <row r="1263" spans="1:11" ht="14.25" x14ac:dyDescent="0.2">
      <c r="A1263" s="36">
        <v>212</v>
      </c>
      <c r="B1263" s="36" t="s">
        <v>1944</v>
      </c>
      <c r="C1263" s="20">
        <v>210000</v>
      </c>
      <c r="D1263" s="20" t="s">
        <v>2142</v>
      </c>
      <c r="E1263" s="21" t="s">
        <v>411</v>
      </c>
      <c r="F1263" s="39" t="s">
        <v>405</v>
      </c>
      <c r="G1263" s="21" t="s">
        <v>408</v>
      </c>
      <c r="H1263" s="29">
        <f t="shared" si="24"/>
        <v>113400</v>
      </c>
      <c r="I1263" s="29">
        <f>Table1[[#This Row],[Disc]]-(Table1[[#This Row],[Disc]]*30%)</f>
        <v>79380</v>
      </c>
      <c r="J1263" s="29">
        <f>Table1[[#This Row],[Hpp1]]</f>
        <v>79380</v>
      </c>
      <c r="K1263" s="21" t="s">
        <v>2133</v>
      </c>
    </row>
    <row r="1264" spans="1:11" ht="14.25" x14ac:dyDescent="0.2">
      <c r="A1264" s="36">
        <v>213</v>
      </c>
      <c r="B1264" s="36" t="s">
        <v>1945</v>
      </c>
      <c r="C1264" s="20">
        <v>320000</v>
      </c>
      <c r="D1264" s="20" t="s">
        <v>2142</v>
      </c>
      <c r="E1264" s="21" t="s">
        <v>411</v>
      </c>
      <c r="F1264" s="39" t="s">
        <v>405</v>
      </c>
      <c r="G1264" s="21" t="s">
        <v>409</v>
      </c>
      <c r="H1264" s="29">
        <f t="shared" si="24"/>
        <v>172800</v>
      </c>
      <c r="I1264" s="29">
        <f>Table1[[#This Row],[Disc]]-(Table1[[#This Row],[Disc]]*30%)</f>
        <v>120960</v>
      </c>
      <c r="J1264" s="29">
        <f>Table1[[#This Row],[Hpp1]]</f>
        <v>120960</v>
      </c>
      <c r="K1264" s="21" t="s">
        <v>2133</v>
      </c>
    </row>
    <row r="1265" spans="1:11" ht="14.25" x14ac:dyDescent="0.2">
      <c r="A1265" s="36">
        <v>214</v>
      </c>
      <c r="B1265" s="36" t="s">
        <v>1946</v>
      </c>
      <c r="C1265" s="20">
        <v>256500</v>
      </c>
      <c r="D1265" s="20" t="s">
        <v>2142</v>
      </c>
      <c r="E1265" s="21" t="s">
        <v>411</v>
      </c>
      <c r="F1265" s="39" t="s">
        <v>405</v>
      </c>
      <c r="G1265" s="21" t="s">
        <v>408</v>
      </c>
      <c r="H1265" s="29">
        <f t="shared" si="24"/>
        <v>138510</v>
      </c>
      <c r="I1265" s="29">
        <f>Table1[[#This Row],[Disc]]-(Table1[[#This Row],[Disc]]*30%)</f>
        <v>96957</v>
      </c>
      <c r="J1265" s="29">
        <f>Table1[[#This Row],[Hpp1]]</f>
        <v>96957</v>
      </c>
      <c r="K1265" s="21" t="s">
        <v>2133</v>
      </c>
    </row>
    <row r="1266" spans="1:11" ht="14.25" x14ac:dyDescent="0.2">
      <c r="A1266" s="36">
        <v>215</v>
      </c>
      <c r="B1266" s="36" t="s">
        <v>1947</v>
      </c>
      <c r="C1266" s="20">
        <v>222000</v>
      </c>
      <c r="D1266" s="20" t="s">
        <v>2142</v>
      </c>
      <c r="E1266" s="21" t="s">
        <v>411</v>
      </c>
      <c r="F1266" s="39" t="s">
        <v>405</v>
      </c>
      <c r="G1266" s="21" t="s">
        <v>408</v>
      </c>
      <c r="H1266" s="29">
        <f t="shared" si="24"/>
        <v>119880</v>
      </c>
      <c r="I1266" s="29">
        <f>Table1[[#This Row],[Disc]]-(Table1[[#This Row],[Disc]]*30%)</f>
        <v>83916</v>
      </c>
      <c r="J1266" s="29">
        <f>Table1[[#This Row],[Hpp1]]</f>
        <v>83916</v>
      </c>
      <c r="K1266" s="21" t="s">
        <v>2133</v>
      </c>
    </row>
    <row r="1267" spans="1:11" ht="14.25" x14ac:dyDescent="0.2">
      <c r="A1267" s="36">
        <v>216</v>
      </c>
      <c r="B1267" s="36" t="s">
        <v>1948</v>
      </c>
      <c r="C1267" s="20">
        <v>189000</v>
      </c>
      <c r="D1267" s="20" t="s">
        <v>2142</v>
      </c>
      <c r="E1267" s="21" t="s">
        <v>426</v>
      </c>
      <c r="F1267" s="39" t="s">
        <v>405</v>
      </c>
      <c r="G1267" s="21" t="s">
        <v>408</v>
      </c>
      <c r="H1267" s="29">
        <f t="shared" si="24"/>
        <v>102060</v>
      </c>
      <c r="I1267" s="29">
        <f>Table1[[#This Row],[Disc]]-(Table1[[#This Row],[Disc]]*30%)</f>
        <v>71442</v>
      </c>
      <c r="J1267" s="29">
        <f>Table1[[#This Row],[Hpp1]]</f>
        <v>71442</v>
      </c>
      <c r="K1267" s="21" t="s">
        <v>2133</v>
      </c>
    </row>
    <row r="1268" spans="1:11" ht="14.25" x14ac:dyDescent="0.2">
      <c r="A1268" s="36">
        <v>217</v>
      </c>
      <c r="B1268" s="36" t="s">
        <v>1949</v>
      </c>
      <c r="C1268" s="20">
        <v>208000</v>
      </c>
      <c r="D1268" s="20" t="s">
        <v>2142</v>
      </c>
      <c r="E1268" s="21" t="s">
        <v>410</v>
      </c>
      <c r="F1268" s="39" t="s">
        <v>405</v>
      </c>
      <c r="G1268" s="21" t="s">
        <v>409</v>
      </c>
      <c r="H1268" s="29">
        <f t="shared" si="24"/>
        <v>112320</v>
      </c>
      <c r="I1268" s="29">
        <f>Table1[[#This Row],[Disc]]-(Table1[[#This Row],[Disc]]*30%)</f>
        <v>78624</v>
      </c>
      <c r="J1268" s="29">
        <f>Table1[[#This Row],[Hpp1]]</f>
        <v>78624</v>
      </c>
      <c r="K1268" s="21" t="s">
        <v>2133</v>
      </c>
    </row>
    <row r="1269" spans="1:11" ht="14.25" x14ac:dyDescent="0.2">
      <c r="A1269" s="36">
        <v>218</v>
      </c>
      <c r="B1269" s="36" t="s">
        <v>1950</v>
      </c>
      <c r="C1269" s="20">
        <v>249000</v>
      </c>
      <c r="D1269" s="20" t="s">
        <v>2142</v>
      </c>
      <c r="E1269" s="21" t="s">
        <v>1368</v>
      </c>
      <c r="F1269" s="39" t="s">
        <v>405</v>
      </c>
      <c r="G1269" s="21" t="s">
        <v>408</v>
      </c>
      <c r="H1269" s="29">
        <f t="shared" si="24"/>
        <v>134460</v>
      </c>
      <c r="I1269" s="29">
        <f>Table1[[#This Row],[Disc]]-(Table1[[#This Row],[Disc]]*30%)</f>
        <v>94122</v>
      </c>
      <c r="J1269" s="29">
        <f>Table1[[#This Row],[Hpp1]]</f>
        <v>94122</v>
      </c>
      <c r="K1269" s="21" t="s">
        <v>2133</v>
      </c>
    </row>
    <row r="1270" spans="1:11" ht="14.25" x14ac:dyDescent="0.2">
      <c r="A1270" s="36">
        <v>219</v>
      </c>
      <c r="B1270" s="36" t="s">
        <v>1951</v>
      </c>
      <c r="C1270" s="20">
        <v>229000</v>
      </c>
      <c r="D1270" s="20" t="s">
        <v>2142</v>
      </c>
      <c r="E1270" s="21" t="s">
        <v>410</v>
      </c>
      <c r="F1270" s="39" t="s">
        <v>405</v>
      </c>
      <c r="G1270" s="21" t="s">
        <v>408</v>
      </c>
      <c r="H1270" s="29">
        <f t="shared" si="24"/>
        <v>123660</v>
      </c>
      <c r="I1270" s="29">
        <f>Table1[[#This Row],[Disc]]-(Table1[[#This Row],[Disc]]*30%)</f>
        <v>86562</v>
      </c>
      <c r="J1270" s="29">
        <f>Table1[[#This Row],[Hpp1]]</f>
        <v>86562</v>
      </c>
      <c r="K1270" s="21" t="s">
        <v>2133</v>
      </c>
    </row>
    <row r="1271" spans="1:11" ht="14.25" x14ac:dyDescent="0.2">
      <c r="A1271" s="36">
        <v>220</v>
      </c>
      <c r="B1271" s="36" t="s">
        <v>1952</v>
      </c>
      <c r="C1271" s="20">
        <v>238000</v>
      </c>
      <c r="D1271" s="20" t="s">
        <v>2142</v>
      </c>
      <c r="E1271" s="21" t="s">
        <v>412</v>
      </c>
      <c r="F1271" s="39" t="s">
        <v>405</v>
      </c>
      <c r="G1271" s="21" t="s">
        <v>409</v>
      </c>
      <c r="H1271" s="29">
        <f t="shared" si="24"/>
        <v>128520</v>
      </c>
      <c r="I1271" s="29">
        <f>Table1[[#This Row],[Disc]]-(Table1[[#This Row],[Disc]]*30%)</f>
        <v>89964</v>
      </c>
      <c r="J1271" s="29">
        <f>Table1[[#This Row],[Hpp1]]</f>
        <v>89964</v>
      </c>
      <c r="K1271" s="21" t="s">
        <v>2133</v>
      </c>
    </row>
    <row r="1272" spans="1:11" ht="14.25" x14ac:dyDescent="0.2">
      <c r="A1272" s="36">
        <v>221</v>
      </c>
      <c r="B1272" s="36" t="s">
        <v>1953</v>
      </c>
      <c r="C1272" s="20">
        <v>208000</v>
      </c>
      <c r="D1272" s="20" t="s">
        <v>2142</v>
      </c>
      <c r="E1272" s="21" t="s">
        <v>411</v>
      </c>
      <c r="F1272" s="39" t="s">
        <v>405</v>
      </c>
      <c r="G1272" s="21" t="s">
        <v>408</v>
      </c>
      <c r="H1272" s="29">
        <f t="shared" si="24"/>
        <v>112320</v>
      </c>
      <c r="I1272" s="29">
        <f>Table1[[#This Row],[Disc]]-(Table1[[#This Row],[Disc]]*30%)</f>
        <v>78624</v>
      </c>
      <c r="J1272" s="29">
        <f>Table1[[#This Row],[Hpp1]]</f>
        <v>78624</v>
      </c>
      <c r="K1272" s="21" t="s">
        <v>2133</v>
      </c>
    </row>
    <row r="1273" spans="1:11" ht="14.25" x14ac:dyDescent="0.2">
      <c r="A1273" s="36">
        <v>222</v>
      </c>
      <c r="B1273" s="36" t="s">
        <v>1954</v>
      </c>
      <c r="C1273" s="20">
        <v>249000</v>
      </c>
      <c r="D1273" s="20" t="s">
        <v>2142</v>
      </c>
      <c r="E1273" s="21" t="s">
        <v>410</v>
      </c>
      <c r="F1273" s="39" t="s">
        <v>405</v>
      </c>
      <c r="G1273" s="21" t="s">
        <v>408</v>
      </c>
      <c r="H1273" s="29">
        <f t="shared" si="24"/>
        <v>134460</v>
      </c>
      <c r="I1273" s="29">
        <f>Table1[[#This Row],[Disc]]-(Table1[[#This Row],[Disc]]*30%)</f>
        <v>94122</v>
      </c>
      <c r="J1273" s="29">
        <f>Table1[[#This Row],[Hpp1]]</f>
        <v>94122</v>
      </c>
      <c r="K1273" s="21" t="s">
        <v>2133</v>
      </c>
    </row>
    <row r="1274" spans="1:11" ht="14.25" x14ac:dyDescent="0.2">
      <c r="A1274" s="36">
        <v>223</v>
      </c>
      <c r="B1274" s="36" t="s">
        <v>1955</v>
      </c>
      <c r="C1274" s="20">
        <v>208000</v>
      </c>
      <c r="D1274" s="20" t="s">
        <v>2142</v>
      </c>
      <c r="E1274" s="21" t="s">
        <v>411</v>
      </c>
      <c r="F1274" s="39" t="s">
        <v>405</v>
      </c>
      <c r="G1274" s="21" t="s">
        <v>408</v>
      </c>
      <c r="H1274" s="29">
        <f t="shared" si="24"/>
        <v>112320</v>
      </c>
      <c r="I1274" s="29">
        <f>Table1[[#This Row],[Disc]]-(Table1[[#This Row],[Disc]]*30%)</f>
        <v>78624</v>
      </c>
      <c r="J1274" s="29">
        <f>Table1[[#This Row],[Hpp1]]</f>
        <v>78624</v>
      </c>
      <c r="K1274" s="21" t="s">
        <v>2133</v>
      </c>
    </row>
    <row r="1275" spans="1:11" ht="14.25" x14ac:dyDescent="0.2">
      <c r="A1275" s="36">
        <v>224</v>
      </c>
      <c r="B1275" s="36" t="s">
        <v>1956</v>
      </c>
      <c r="C1275" s="20">
        <v>189000</v>
      </c>
      <c r="D1275" s="20" t="s">
        <v>2142</v>
      </c>
      <c r="E1275" s="21" t="s">
        <v>412</v>
      </c>
      <c r="F1275" s="39" t="s">
        <v>405</v>
      </c>
      <c r="G1275" s="21" t="s">
        <v>409</v>
      </c>
      <c r="H1275" s="29">
        <f t="shared" si="24"/>
        <v>102060</v>
      </c>
      <c r="I1275" s="29">
        <f>Table1[[#This Row],[Disc]]-(Table1[[#This Row],[Disc]]*30%)</f>
        <v>71442</v>
      </c>
      <c r="J1275" s="29">
        <f>Table1[[#This Row],[Hpp1]]</f>
        <v>71442</v>
      </c>
      <c r="K1275" s="21" t="s">
        <v>2133</v>
      </c>
    </row>
    <row r="1276" spans="1:11" ht="14.25" x14ac:dyDescent="0.2">
      <c r="A1276" s="36">
        <v>225</v>
      </c>
      <c r="B1276" s="36" t="s">
        <v>1957</v>
      </c>
      <c r="C1276" s="20">
        <v>299000</v>
      </c>
      <c r="D1276" s="20" t="s">
        <v>2142</v>
      </c>
      <c r="E1276" s="21" t="s">
        <v>412</v>
      </c>
      <c r="F1276" s="39" t="s">
        <v>405</v>
      </c>
      <c r="G1276" s="21" t="s">
        <v>408</v>
      </c>
      <c r="H1276" s="29">
        <f t="shared" si="24"/>
        <v>161460</v>
      </c>
      <c r="I1276" s="29">
        <f>Table1[[#This Row],[Disc]]-(Table1[[#This Row],[Disc]]*30%)</f>
        <v>113022</v>
      </c>
      <c r="J1276" s="29">
        <f>Table1[[#This Row],[Hpp1]]</f>
        <v>113022</v>
      </c>
      <c r="K1276" s="21" t="s">
        <v>2133</v>
      </c>
    </row>
    <row r="1277" spans="1:11" ht="14.25" x14ac:dyDescent="0.2">
      <c r="A1277" s="36">
        <v>226</v>
      </c>
      <c r="B1277" s="36" t="s">
        <v>1958</v>
      </c>
      <c r="C1277" s="20">
        <v>225000</v>
      </c>
      <c r="D1277" s="20" t="s">
        <v>2142</v>
      </c>
      <c r="E1277" s="21" t="s">
        <v>412</v>
      </c>
      <c r="F1277" s="39" t="s">
        <v>405</v>
      </c>
      <c r="G1277" s="21" t="s">
        <v>408</v>
      </c>
      <c r="H1277" s="29">
        <f t="shared" si="24"/>
        <v>121500</v>
      </c>
      <c r="I1277" s="29">
        <f>Table1[[#This Row],[Disc]]-(Table1[[#This Row],[Disc]]*30%)</f>
        <v>85050</v>
      </c>
      <c r="J1277" s="29">
        <f>Table1[[#This Row],[Hpp1]]</f>
        <v>85050</v>
      </c>
      <c r="K1277" s="21" t="s">
        <v>2133</v>
      </c>
    </row>
    <row r="1278" spans="1:11" ht="14.25" x14ac:dyDescent="0.2">
      <c r="A1278" s="36">
        <v>227</v>
      </c>
      <c r="B1278" s="36" t="s">
        <v>1959</v>
      </c>
      <c r="C1278" s="20">
        <v>208000</v>
      </c>
      <c r="D1278" s="20" t="s">
        <v>2142</v>
      </c>
      <c r="E1278" s="21" t="s">
        <v>411</v>
      </c>
      <c r="F1278" s="39" t="s">
        <v>405</v>
      </c>
      <c r="G1278" s="21" t="s">
        <v>409</v>
      </c>
      <c r="H1278" s="29">
        <f t="shared" si="24"/>
        <v>112320</v>
      </c>
      <c r="I1278" s="29">
        <f>Table1[[#This Row],[Disc]]-(Table1[[#This Row],[Disc]]*30%)</f>
        <v>78624</v>
      </c>
      <c r="J1278" s="29">
        <f>Table1[[#This Row],[Hpp1]]</f>
        <v>78624</v>
      </c>
      <c r="K1278" s="21" t="s">
        <v>2133</v>
      </c>
    </row>
    <row r="1279" spans="1:11" ht="14.25" x14ac:dyDescent="0.2">
      <c r="A1279" s="36">
        <v>228</v>
      </c>
      <c r="B1279" s="36" t="s">
        <v>1960</v>
      </c>
      <c r="C1279" s="20">
        <v>249000</v>
      </c>
      <c r="D1279" s="20" t="s">
        <v>2142</v>
      </c>
      <c r="E1279" s="21" t="s">
        <v>410</v>
      </c>
      <c r="F1279" s="39" t="s">
        <v>405</v>
      </c>
      <c r="G1279" s="21" t="s">
        <v>409</v>
      </c>
      <c r="H1279" s="29">
        <f t="shared" si="24"/>
        <v>134460</v>
      </c>
      <c r="I1279" s="29">
        <f>Table1[[#This Row],[Disc]]-(Table1[[#This Row],[Disc]]*30%)</f>
        <v>94122</v>
      </c>
      <c r="J1279" s="29">
        <f>Table1[[#This Row],[Hpp1]]</f>
        <v>94122</v>
      </c>
      <c r="K1279" s="21" t="s">
        <v>2133</v>
      </c>
    </row>
    <row r="1280" spans="1:11" ht="14.25" x14ac:dyDescent="0.2">
      <c r="A1280" s="36">
        <v>229</v>
      </c>
      <c r="B1280" s="36" t="s">
        <v>1961</v>
      </c>
      <c r="C1280" s="20">
        <v>195000</v>
      </c>
      <c r="D1280" s="21" t="s">
        <v>1388</v>
      </c>
      <c r="E1280" s="21" t="s">
        <v>410</v>
      </c>
      <c r="F1280" s="39" t="s">
        <v>405</v>
      </c>
      <c r="G1280" s="21" t="s">
        <v>409</v>
      </c>
      <c r="H1280" s="29">
        <f t="shared" si="24"/>
        <v>105300</v>
      </c>
      <c r="I1280" s="29">
        <f>Table1[[#This Row],[Disc]]-(Table1[[#This Row],[Disc]]*30%)</f>
        <v>73710</v>
      </c>
      <c r="J1280" s="29">
        <f>Table1[[#This Row],[Hpp1]]</f>
        <v>73710</v>
      </c>
      <c r="K1280" s="21" t="s">
        <v>2133</v>
      </c>
    </row>
    <row r="1281" spans="1:11" ht="14.25" x14ac:dyDescent="0.2">
      <c r="A1281" s="36">
        <v>230</v>
      </c>
      <c r="B1281" s="36" t="s">
        <v>1962</v>
      </c>
      <c r="C1281" s="20">
        <v>170000</v>
      </c>
      <c r="D1281" s="21" t="s">
        <v>1388</v>
      </c>
      <c r="E1281" s="21" t="s">
        <v>410</v>
      </c>
      <c r="F1281" s="39" t="s">
        <v>405</v>
      </c>
      <c r="G1281" s="21" t="s">
        <v>2145</v>
      </c>
      <c r="H1281" s="29">
        <f t="shared" si="24"/>
        <v>91800</v>
      </c>
      <c r="I1281" s="29">
        <f>Table1[[#This Row],[Disc]]-(Table1[[#This Row],[Disc]]*30%)</f>
        <v>64260</v>
      </c>
      <c r="J1281" s="29">
        <f>Table1[[#This Row],[Hpp1]]</f>
        <v>64260</v>
      </c>
      <c r="K1281" s="21" t="s">
        <v>2133</v>
      </c>
    </row>
    <row r="1282" spans="1:11" ht="14.25" x14ac:dyDescent="0.2">
      <c r="A1282" s="36">
        <v>231</v>
      </c>
      <c r="B1282" s="36" t="s">
        <v>1963</v>
      </c>
      <c r="C1282" s="20">
        <v>162000</v>
      </c>
      <c r="D1282" s="21" t="s">
        <v>1388</v>
      </c>
      <c r="E1282" s="21" t="s">
        <v>410</v>
      </c>
      <c r="F1282" s="39" t="s">
        <v>405</v>
      </c>
      <c r="G1282" s="21" t="s">
        <v>2145</v>
      </c>
      <c r="H1282" s="29">
        <f t="shared" si="24"/>
        <v>87480</v>
      </c>
      <c r="I1282" s="29">
        <f>Table1[[#This Row],[Disc]]-(Table1[[#This Row],[Disc]]*30%)</f>
        <v>61236</v>
      </c>
      <c r="J1282" s="29">
        <f>Table1[[#This Row],[Hpp1]]</f>
        <v>61236</v>
      </c>
      <c r="K1282" s="21" t="s">
        <v>2133</v>
      </c>
    </row>
    <row r="1283" spans="1:11" ht="14.25" x14ac:dyDescent="0.2">
      <c r="A1283" s="36">
        <v>232</v>
      </c>
      <c r="B1283" s="36" t="s">
        <v>1964</v>
      </c>
      <c r="C1283" s="20">
        <v>195000</v>
      </c>
      <c r="D1283" s="21" t="s">
        <v>1388</v>
      </c>
      <c r="E1283" s="21" t="s">
        <v>410</v>
      </c>
      <c r="F1283" s="39" t="s">
        <v>405</v>
      </c>
      <c r="G1283" s="21" t="s">
        <v>409</v>
      </c>
      <c r="H1283" s="29">
        <f t="shared" si="24"/>
        <v>105300</v>
      </c>
      <c r="I1283" s="29">
        <f>Table1[[#This Row],[Disc]]-(Table1[[#This Row],[Disc]]*30%)</f>
        <v>73710</v>
      </c>
      <c r="J1283" s="29">
        <f>Table1[[#This Row],[Hpp1]]</f>
        <v>73710</v>
      </c>
      <c r="K1283" s="21" t="s">
        <v>2133</v>
      </c>
    </row>
    <row r="1284" spans="1:11" ht="14.25" x14ac:dyDescent="0.2">
      <c r="A1284" s="36">
        <v>233</v>
      </c>
      <c r="B1284" s="36" t="s">
        <v>1965</v>
      </c>
      <c r="C1284" s="20">
        <v>165000</v>
      </c>
      <c r="D1284" s="21" t="s">
        <v>1388</v>
      </c>
      <c r="E1284" s="21" t="s">
        <v>410</v>
      </c>
      <c r="F1284" s="39" t="s">
        <v>405</v>
      </c>
      <c r="G1284" s="21" t="s">
        <v>2145</v>
      </c>
      <c r="H1284" s="29">
        <f t="shared" si="24"/>
        <v>89100</v>
      </c>
      <c r="I1284" s="29">
        <f>Table1[[#This Row],[Disc]]-(Table1[[#This Row],[Disc]]*30%)</f>
        <v>62370</v>
      </c>
      <c r="J1284" s="29">
        <f>Table1[[#This Row],[Hpp1]]</f>
        <v>62370</v>
      </c>
      <c r="K1284" s="21" t="s">
        <v>2133</v>
      </c>
    </row>
    <row r="1285" spans="1:11" ht="14.25" x14ac:dyDescent="0.2">
      <c r="A1285" s="36">
        <v>234</v>
      </c>
      <c r="B1285" s="36" t="s">
        <v>1966</v>
      </c>
      <c r="C1285" s="20">
        <v>249000</v>
      </c>
      <c r="D1285" s="21" t="s">
        <v>2142</v>
      </c>
      <c r="E1285" s="21" t="s">
        <v>410</v>
      </c>
      <c r="F1285" s="39" t="s">
        <v>405</v>
      </c>
      <c r="G1285" s="21" t="s">
        <v>408</v>
      </c>
      <c r="H1285" s="29">
        <f t="shared" si="24"/>
        <v>134460</v>
      </c>
      <c r="I1285" s="29">
        <f>Table1[[#This Row],[Disc]]-(Table1[[#This Row],[Disc]]*30%)</f>
        <v>94122</v>
      </c>
      <c r="J1285" s="29">
        <f>Table1[[#This Row],[Hpp1]]</f>
        <v>94122</v>
      </c>
      <c r="K1285" s="21" t="s">
        <v>2133</v>
      </c>
    </row>
    <row r="1286" spans="1:11" ht="14.25" x14ac:dyDescent="0.2">
      <c r="A1286" s="36">
        <v>235</v>
      </c>
      <c r="B1286" s="36" t="s">
        <v>1967</v>
      </c>
      <c r="C1286" s="20">
        <v>249000</v>
      </c>
      <c r="D1286" s="21" t="s">
        <v>2142</v>
      </c>
      <c r="E1286" s="21" t="s">
        <v>410</v>
      </c>
      <c r="F1286" s="39" t="s">
        <v>405</v>
      </c>
      <c r="G1286" s="21" t="s">
        <v>408</v>
      </c>
      <c r="H1286" s="29">
        <f t="shared" si="24"/>
        <v>134460</v>
      </c>
      <c r="I1286" s="29">
        <f>Table1[[#This Row],[Disc]]-(Table1[[#This Row],[Disc]]*30%)</f>
        <v>94122</v>
      </c>
      <c r="J1286" s="29">
        <f>Table1[[#This Row],[Hpp1]]</f>
        <v>94122</v>
      </c>
      <c r="K1286" s="21" t="s">
        <v>2133</v>
      </c>
    </row>
    <row r="1287" spans="1:11" ht="14.25" x14ac:dyDescent="0.2">
      <c r="A1287" s="36">
        <v>236</v>
      </c>
      <c r="B1287" s="36" t="s">
        <v>1968</v>
      </c>
      <c r="C1287" s="20">
        <v>185000</v>
      </c>
      <c r="D1287" s="21" t="s">
        <v>435</v>
      </c>
      <c r="E1287" s="21" t="s">
        <v>1345</v>
      </c>
      <c r="F1287" s="39" t="s">
        <v>405</v>
      </c>
      <c r="H1287" s="29">
        <f t="shared" si="24"/>
        <v>99900</v>
      </c>
      <c r="I1287" s="29">
        <f>Table1[[#This Row],[Disc]]-(Table1[[#This Row],[Disc]]*30%)</f>
        <v>69930</v>
      </c>
      <c r="J1287" s="29">
        <f>Table1[[#This Row],[Hpp1]]</f>
        <v>69930</v>
      </c>
      <c r="K1287" s="21" t="s">
        <v>2133</v>
      </c>
    </row>
    <row r="1288" spans="1:11" ht="14.25" x14ac:dyDescent="0.2">
      <c r="A1288" s="36">
        <v>237</v>
      </c>
      <c r="B1288" s="36" t="s">
        <v>1969</v>
      </c>
      <c r="C1288" s="20">
        <v>185000</v>
      </c>
      <c r="D1288" s="21" t="s">
        <v>435</v>
      </c>
      <c r="E1288" s="21" t="s">
        <v>1345</v>
      </c>
      <c r="F1288" s="39" t="s">
        <v>405</v>
      </c>
      <c r="H1288" s="29">
        <f t="shared" si="24"/>
        <v>99900</v>
      </c>
      <c r="I1288" s="29">
        <f>Table1[[#This Row],[Disc]]-(Table1[[#This Row],[Disc]]*30%)</f>
        <v>69930</v>
      </c>
      <c r="J1288" s="29">
        <f>Table1[[#This Row],[Hpp1]]</f>
        <v>69930</v>
      </c>
      <c r="K1288" s="21" t="s">
        <v>2133</v>
      </c>
    </row>
    <row r="1289" spans="1:11" ht="14.25" x14ac:dyDescent="0.2">
      <c r="A1289" s="36">
        <v>238</v>
      </c>
      <c r="B1289" s="36" t="s">
        <v>1970</v>
      </c>
      <c r="C1289" s="20">
        <v>185000</v>
      </c>
      <c r="D1289" s="21" t="s">
        <v>435</v>
      </c>
      <c r="E1289" s="21" t="s">
        <v>1345</v>
      </c>
      <c r="F1289" s="39" t="s">
        <v>405</v>
      </c>
      <c r="H1289" s="29">
        <f t="shared" si="24"/>
        <v>99900</v>
      </c>
      <c r="I1289" s="29">
        <f>Table1[[#This Row],[Disc]]-(Table1[[#This Row],[Disc]]*30%)</f>
        <v>69930</v>
      </c>
      <c r="J1289" s="29">
        <f>Table1[[#This Row],[Hpp1]]</f>
        <v>69930</v>
      </c>
      <c r="K1289" s="21" t="s">
        <v>2133</v>
      </c>
    </row>
    <row r="1290" spans="1:11" ht="14.25" x14ac:dyDescent="0.2">
      <c r="A1290" s="36">
        <v>239</v>
      </c>
      <c r="B1290" s="36" t="s">
        <v>1971</v>
      </c>
      <c r="C1290" s="20">
        <v>185000</v>
      </c>
      <c r="D1290" s="21" t="s">
        <v>435</v>
      </c>
      <c r="E1290" s="21" t="s">
        <v>1345</v>
      </c>
      <c r="F1290" s="39" t="s">
        <v>405</v>
      </c>
      <c r="H1290" s="29">
        <f t="shared" si="24"/>
        <v>99900</v>
      </c>
      <c r="I1290" s="29">
        <f>Table1[[#This Row],[Disc]]-(Table1[[#This Row],[Disc]]*30%)</f>
        <v>69930</v>
      </c>
      <c r="J1290" s="29">
        <f>Table1[[#This Row],[Hpp1]]</f>
        <v>69930</v>
      </c>
      <c r="K1290" s="21" t="s">
        <v>2133</v>
      </c>
    </row>
    <row r="1291" spans="1:11" ht="14.25" x14ac:dyDescent="0.2">
      <c r="A1291" s="36">
        <v>240</v>
      </c>
      <c r="B1291" s="36" t="s">
        <v>1972</v>
      </c>
      <c r="C1291" s="20">
        <v>185000</v>
      </c>
      <c r="D1291" s="21" t="s">
        <v>2134</v>
      </c>
      <c r="E1291" s="21" t="s">
        <v>1345</v>
      </c>
      <c r="F1291" s="39" t="s">
        <v>405</v>
      </c>
      <c r="H1291" s="29">
        <f t="shared" si="24"/>
        <v>99900</v>
      </c>
      <c r="I1291" s="29">
        <f>Table1[[#This Row],[Disc]]-(Table1[[#This Row],[Disc]]*30%)</f>
        <v>69930</v>
      </c>
      <c r="J1291" s="29">
        <f>Table1[[#This Row],[Hpp1]]</f>
        <v>69930</v>
      </c>
      <c r="K1291" s="21" t="s">
        <v>2133</v>
      </c>
    </row>
    <row r="1292" spans="1:11" ht="14.25" x14ac:dyDescent="0.2">
      <c r="A1292" s="36">
        <v>241</v>
      </c>
      <c r="B1292" s="36" t="s">
        <v>1973</v>
      </c>
      <c r="C1292" s="20">
        <v>198000</v>
      </c>
      <c r="D1292" s="21" t="s">
        <v>438</v>
      </c>
      <c r="E1292" s="21" t="s">
        <v>1345</v>
      </c>
      <c r="F1292" s="39" t="s">
        <v>405</v>
      </c>
      <c r="H1292" s="29">
        <f t="shared" si="24"/>
        <v>106920</v>
      </c>
      <c r="I1292" s="29">
        <f>Table1[[#This Row],[Disc]]-(Table1[[#This Row],[Disc]]*30%)</f>
        <v>74844</v>
      </c>
      <c r="J1292" s="29">
        <f>Table1[[#This Row],[Hpp1]]</f>
        <v>74844</v>
      </c>
      <c r="K1292" s="21" t="s">
        <v>2133</v>
      </c>
    </row>
    <row r="1293" spans="1:11" ht="14.25" x14ac:dyDescent="0.2">
      <c r="A1293" s="36">
        <v>242</v>
      </c>
      <c r="B1293" s="36" t="s">
        <v>1974</v>
      </c>
      <c r="C1293" s="20">
        <v>425000</v>
      </c>
      <c r="D1293" s="21" t="s">
        <v>438</v>
      </c>
      <c r="E1293" s="21" t="s">
        <v>1345</v>
      </c>
      <c r="F1293" s="39" t="s">
        <v>405</v>
      </c>
      <c r="H1293" s="29">
        <f t="shared" si="24"/>
        <v>229500</v>
      </c>
      <c r="I1293" s="29">
        <f>Table1[[#This Row],[Disc]]-(Table1[[#This Row],[Disc]]*30%)</f>
        <v>160650</v>
      </c>
      <c r="J1293" s="29">
        <f>Table1[[#This Row],[Hpp1]]</f>
        <v>160650</v>
      </c>
      <c r="K1293" s="21" t="s">
        <v>2133</v>
      </c>
    </row>
    <row r="1294" spans="1:11" ht="14.25" x14ac:dyDescent="0.2">
      <c r="A1294" s="36">
        <v>243</v>
      </c>
      <c r="B1294" s="36" t="s">
        <v>1975</v>
      </c>
      <c r="C1294" s="20">
        <v>415000</v>
      </c>
      <c r="D1294" s="20" t="s">
        <v>2146</v>
      </c>
      <c r="E1294" s="21" t="s">
        <v>412</v>
      </c>
      <c r="F1294" s="39" t="s">
        <v>405</v>
      </c>
      <c r="H1294" s="29">
        <f t="shared" si="24"/>
        <v>224100</v>
      </c>
      <c r="I1294" s="29">
        <f>Table1[[#This Row],[Disc]]-(Table1[[#This Row],[Disc]]*30%)</f>
        <v>156870</v>
      </c>
      <c r="J1294" s="29">
        <f>Table1[[#This Row],[Hpp1]]</f>
        <v>156870</v>
      </c>
      <c r="K1294" s="21" t="s">
        <v>2133</v>
      </c>
    </row>
    <row r="1295" spans="1:11" ht="14.25" x14ac:dyDescent="0.2">
      <c r="A1295" s="36">
        <v>244</v>
      </c>
      <c r="B1295" s="36" t="s">
        <v>1976</v>
      </c>
      <c r="C1295" s="20">
        <v>185000</v>
      </c>
      <c r="D1295" s="20" t="s">
        <v>1383</v>
      </c>
      <c r="E1295" s="21" t="s">
        <v>454</v>
      </c>
      <c r="F1295" s="39" t="s">
        <v>405</v>
      </c>
      <c r="H1295" s="29">
        <f t="shared" si="24"/>
        <v>99900</v>
      </c>
      <c r="I1295" s="29">
        <f>Table1[[#This Row],[Disc]]-(Table1[[#This Row],[Disc]]*30%)</f>
        <v>69930</v>
      </c>
      <c r="J1295" s="29">
        <f>Table1[[#This Row],[Hpp1]]</f>
        <v>69930</v>
      </c>
      <c r="K1295" s="21" t="s">
        <v>2133</v>
      </c>
    </row>
    <row r="1296" spans="1:11" ht="14.25" x14ac:dyDescent="0.2">
      <c r="A1296" s="36">
        <v>245</v>
      </c>
      <c r="B1296" s="36" t="s">
        <v>1977</v>
      </c>
      <c r="C1296" s="20">
        <v>350000</v>
      </c>
      <c r="D1296" s="60" t="s">
        <v>1384</v>
      </c>
      <c r="E1296" s="60" t="s">
        <v>412</v>
      </c>
      <c r="F1296" s="39" t="s">
        <v>405</v>
      </c>
      <c r="H1296" s="29">
        <f t="shared" si="24"/>
        <v>189000</v>
      </c>
      <c r="I1296" s="29">
        <f>Table1[[#This Row],[Disc]]-(Table1[[#This Row],[Disc]]*30%)</f>
        <v>132300</v>
      </c>
      <c r="J1296" s="29">
        <f>Table1[[#This Row],[Hpp1]]</f>
        <v>132300</v>
      </c>
      <c r="K1296" s="21" t="s">
        <v>2133</v>
      </c>
    </row>
    <row r="1297" spans="1:11" ht="14.25" x14ac:dyDescent="0.2">
      <c r="A1297" s="36">
        <v>246</v>
      </c>
      <c r="B1297" s="36" t="s">
        <v>1978</v>
      </c>
      <c r="C1297" s="20">
        <v>119000</v>
      </c>
      <c r="D1297" s="21" t="s">
        <v>1384</v>
      </c>
      <c r="E1297" s="21" t="s">
        <v>412</v>
      </c>
      <c r="F1297" s="39" t="s">
        <v>405</v>
      </c>
      <c r="H1297" s="29">
        <f t="shared" si="24"/>
        <v>64260</v>
      </c>
      <c r="I1297" s="29">
        <f>Table1[[#This Row],[Disc]]-(Table1[[#This Row],[Disc]]*30%)</f>
        <v>44982</v>
      </c>
      <c r="J1297" s="29">
        <f>Table1[[#This Row],[Hpp1]]</f>
        <v>44982</v>
      </c>
      <c r="K1297" s="21" t="s">
        <v>2133</v>
      </c>
    </row>
    <row r="1298" spans="1:11" ht="14.25" x14ac:dyDescent="0.2">
      <c r="A1298" s="36">
        <v>247</v>
      </c>
      <c r="B1298" s="36" t="s">
        <v>1979</v>
      </c>
      <c r="C1298" s="20">
        <v>122000</v>
      </c>
      <c r="D1298" s="21" t="s">
        <v>435</v>
      </c>
      <c r="E1298" s="21" t="s">
        <v>1345</v>
      </c>
      <c r="F1298" s="43" t="s">
        <v>406</v>
      </c>
      <c r="H1298" s="29">
        <f t="shared" si="24"/>
        <v>65880</v>
      </c>
      <c r="I1298" s="29">
        <f>Table1[[#This Row],[Disc]]-(Table1[[#This Row],[Disc]]*30%)</f>
        <v>46116</v>
      </c>
      <c r="J1298" s="29">
        <f>Table1[[#This Row],[Hpp1]]</f>
        <v>46116</v>
      </c>
      <c r="K1298" s="21" t="s">
        <v>2133</v>
      </c>
    </row>
    <row r="1299" spans="1:11" ht="14.25" x14ac:dyDescent="0.2">
      <c r="A1299" s="36">
        <v>248</v>
      </c>
      <c r="B1299" s="36" t="s">
        <v>1980</v>
      </c>
      <c r="C1299" s="20">
        <v>112000</v>
      </c>
      <c r="D1299" s="21" t="s">
        <v>435</v>
      </c>
      <c r="E1299" s="21" t="s">
        <v>1345</v>
      </c>
      <c r="F1299" s="43" t="s">
        <v>406</v>
      </c>
      <c r="H1299" s="29">
        <f t="shared" si="24"/>
        <v>60480</v>
      </c>
      <c r="I1299" s="29">
        <f>Table1[[#This Row],[Disc]]-(Table1[[#This Row],[Disc]]*30%)</f>
        <v>42336</v>
      </c>
      <c r="J1299" s="29">
        <f>Table1[[#This Row],[Hpp1]]</f>
        <v>42336</v>
      </c>
      <c r="K1299" s="21" t="s">
        <v>2133</v>
      </c>
    </row>
    <row r="1300" spans="1:11" ht="14.25" x14ac:dyDescent="0.2">
      <c r="A1300" s="36">
        <v>249</v>
      </c>
      <c r="B1300" s="36" t="s">
        <v>1981</v>
      </c>
      <c r="C1300" s="20">
        <v>112000</v>
      </c>
      <c r="D1300" s="21" t="s">
        <v>435</v>
      </c>
      <c r="E1300" s="21" t="s">
        <v>1345</v>
      </c>
      <c r="F1300" s="43" t="s">
        <v>406</v>
      </c>
      <c r="H1300" s="29">
        <f t="shared" si="24"/>
        <v>60480</v>
      </c>
      <c r="I1300" s="29">
        <f>Table1[[#This Row],[Disc]]-(Table1[[#This Row],[Disc]]*30%)</f>
        <v>42336</v>
      </c>
      <c r="J1300" s="29">
        <f>Table1[[#This Row],[Hpp1]]</f>
        <v>42336</v>
      </c>
      <c r="K1300" s="21" t="s">
        <v>2133</v>
      </c>
    </row>
    <row r="1301" spans="1:11" ht="14.25" x14ac:dyDescent="0.2">
      <c r="A1301" s="36">
        <v>250</v>
      </c>
      <c r="B1301" s="36" t="s">
        <v>1982</v>
      </c>
      <c r="C1301" s="20">
        <v>126900</v>
      </c>
      <c r="D1301" s="21" t="s">
        <v>435</v>
      </c>
      <c r="E1301" s="21" t="s">
        <v>1345</v>
      </c>
      <c r="F1301" s="43" t="s">
        <v>406</v>
      </c>
      <c r="H1301" s="29">
        <f t="shared" si="24"/>
        <v>68526</v>
      </c>
      <c r="I1301" s="29">
        <f>Table1[[#This Row],[Disc]]-(Table1[[#This Row],[Disc]]*30%)</f>
        <v>47968.2</v>
      </c>
      <c r="J1301" s="29">
        <f>Table1[[#This Row],[Hpp1]]</f>
        <v>47968.2</v>
      </c>
      <c r="K1301" s="21" t="s">
        <v>2133</v>
      </c>
    </row>
    <row r="1302" spans="1:11" ht="14.25" x14ac:dyDescent="0.2">
      <c r="A1302" s="36">
        <v>251</v>
      </c>
      <c r="B1302" s="36" t="s">
        <v>1983</v>
      </c>
      <c r="C1302" s="20">
        <v>115000</v>
      </c>
      <c r="D1302" s="21" t="s">
        <v>435</v>
      </c>
      <c r="E1302" s="21" t="s">
        <v>1345</v>
      </c>
      <c r="F1302" s="43" t="s">
        <v>406</v>
      </c>
      <c r="H1302" s="29">
        <f t="shared" si="24"/>
        <v>62100</v>
      </c>
      <c r="I1302" s="29">
        <f>Table1[[#This Row],[Disc]]-(Table1[[#This Row],[Disc]]*30%)</f>
        <v>43470</v>
      </c>
      <c r="J1302" s="29">
        <f>Table1[[#This Row],[Hpp1]]</f>
        <v>43470</v>
      </c>
      <c r="K1302" s="21" t="s">
        <v>2133</v>
      </c>
    </row>
    <row r="1303" spans="1:11" ht="14.25" x14ac:dyDescent="0.2">
      <c r="A1303" s="36">
        <v>252</v>
      </c>
      <c r="B1303" s="36" t="s">
        <v>1984</v>
      </c>
      <c r="C1303" s="20">
        <v>119000</v>
      </c>
      <c r="D1303" s="21" t="s">
        <v>435</v>
      </c>
      <c r="E1303" s="21" t="s">
        <v>1345</v>
      </c>
      <c r="F1303" s="43" t="s">
        <v>406</v>
      </c>
      <c r="H1303" s="29">
        <f t="shared" si="24"/>
        <v>64260</v>
      </c>
      <c r="I1303" s="29">
        <f>Table1[[#This Row],[Disc]]-(Table1[[#This Row],[Disc]]*30%)</f>
        <v>44982</v>
      </c>
      <c r="J1303" s="29">
        <f>Table1[[#This Row],[Hpp1]]</f>
        <v>44982</v>
      </c>
      <c r="K1303" s="21" t="s">
        <v>2133</v>
      </c>
    </row>
    <row r="1304" spans="1:11" ht="14.25" x14ac:dyDescent="0.2">
      <c r="A1304" s="36">
        <v>253</v>
      </c>
      <c r="B1304" s="36" t="s">
        <v>1985</v>
      </c>
      <c r="C1304" s="20">
        <v>122900</v>
      </c>
      <c r="D1304" s="21" t="s">
        <v>435</v>
      </c>
      <c r="E1304" s="21" t="s">
        <v>1345</v>
      </c>
      <c r="F1304" s="43" t="s">
        <v>406</v>
      </c>
      <c r="H1304" s="29">
        <f t="shared" si="24"/>
        <v>66366</v>
      </c>
      <c r="I1304" s="29">
        <f>Table1[[#This Row],[Disc]]-(Table1[[#This Row],[Disc]]*30%)</f>
        <v>46456.2</v>
      </c>
      <c r="J1304" s="29">
        <f>Table1[[#This Row],[Hpp1]]</f>
        <v>46456.2</v>
      </c>
      <c r="K1304" s="21" t="s">
        <v>2133</v>
      </c>
    </row>
    <row r="1305" spans="1:11" ht="14.25" x14ac:dyDescent="0.2">
      <c r="A1305" s="36">
        <v>254</v>
      </c>
      <c r="B1305" s="36" t="s">
        <v>1986</v>
      </c>
      <c r="C1305" s="20">
        <v>122900</v>
      </c>
      <c r="D1305" s="21" t="s">
        <v>435</v>
      </c>
      <c r="E1305" s="21" t="s">
        <v>1345</v>
      </c>
      <c r="F1305" s="43" t="s">
        <v>406</v>
      </c>
      <c r="H1305" s="29">
        <f t="shared" si="24"/>
        <v>66366</v>
      </c>
      <c r="I1305" s="29">
        <f>Table1[[#This Row],[Disc]]-(Table1[[#This Row],[Disc]]*30%)</f>
        <v>46456.2</v>
      </c>
      <c r="J1305" s="29">
        <f>Table1[[#This Row],[Hpp1]]</f>
        <v>46456.2</v>
      </c>
      <c r="K1305" s="21" t="s">
        <v>2133</v>
      </c>
    </row>
    <row r="1306" spans="1:11" ht="14.25" x14ac:dyDescent="0.2">
      <c r="A1306" s="36">
        <v>255</v>
      </c>
      <c r="B1306" s="36" t="s">
        <v>1987</v>
      </c>
      <c r="C1306" s="20">
        <v>126900</v>
      </c>
      <c r="D1306" s="21" t="s">
        <v>438</v>
      </c>
      <c r="E1306" s="21" t="s">
        <v>1345</v>
      </c>
      <c r="F1306" s="43" t="s">
        <v>406</v>
      </c>
      <c r="H1306" s="29">
        <f t="shared" si="24"/>
        <v>68526</v>
      </c>
      <c r="I1306" s="29">
        <f>Table1[[#This Row],[Disc]]-(Table1[[#This Row],[Disc]]*30%)</f>
        <v>47968.2</v>
      </c>
      <c r="J1306" s="29">
        <f>Table1[[#This Row],[Hpp1]]</f>
        <v>47968.2</v>
      </c>
      <c r="K1306" s="21" t="s">
        <v>2133</v>
      </c>
    </row>
    <row r="1307" spans="1:11" ht="14.25" x14ac:dyDescent="0.2">
      <c r="A1307" s="36">
        <v>256</v>
      </c>
      <c r="B1307" s="36" t="s">
        <v>1988</v>
      </c>
      <c r="C1307" s="20">
        <v>126900</v>
      </c>
      <c r="D1307" s="21" t="s">
        <v>438</v>
      </c>
      <c r="E1307" s="21" t="s">
        <v>1345</v>
      </c>
      <c r="F1307" s="43" t="s">
        <v>406</v>
      </c>
      <c r="H1307" s="29">
        <f t="shared" si="24"/>
        <v>68526</v>
      </c>
      <c r="I1307" s="29">
        <f>Table1[[#This Row],[Disc]]-(Table1[[#This Row],[Disc]]*30%)</f>
        <v>47968.2</v>
      </c>
      <c r="J1307" s="29">
        <f>Table1[[#This Row],[Hpp1]]</f>
        <v>47968.2</v>
      </c>
      <c r="K1307" s="21" t="s">
        <v>2133</v>
      </c>
    </row>
    <row r="1308" spans="1:11" ht="14.25" x14ac:dyDescent="0.2">
      <c r="A1308" s="36">
        <v>257</v>
      </c>
      <c r="B1308" s="36" t="s">
        <v>1989</v>
      </c>
      <c r="C1308" s="20">
        <v>122900</v>
      </c>
      <c r="D1308" s="21" t="s">
        <v>438</v>
      </c>
      <c r="E1308" s="21" t="s">
        <v>1345</v>
      </c>
      <c r="F1308" s="43" t="s">
        <v>406</v>
      </c>
      <c r="H1308" s="29">
        <f t="shared" si="24"/>
        <v>66366</v>
      </c>
      <c r="I1308" s="29">
        <f>Table1[[#This Row],[Disc]]-(Table1[[#This Row],[Disc]]*30%)</f>
        <v>46456.2</v>
      </c>
      <c r="J1308" s="29">
        <f>Table1[[#This Row],[Hpp1]]</f>
        <v>46456.2</v>
      </c>
      <c r="K1308" s="21" t="s">
        <v>2133</v>
      </c>
    </row>
    <row r="1309" spans="1:11" ht="14.25" x14ac:dyDescent="0.2">
      <c r="A1309" s="36">
        <v>258</v>
      </c>
      <c r="B1309" s="36" t="s">
        <v>1990</v>
      </c>
      <c r="C1309" s="20">
        <v>183900</v>
      </c>
      <c r="D1309" s="21" t="s">
        <v>1376</v>
      </c>
      <c r="E1309" s="21" t="s">
        <v>436</v>
      </c>
      <c r="F1309" s="43" t="s">
        <v>406</v>
      </c>
      <c r="H1309" s="29">
        <f t="shared" ref="H1309:H1372" si="25">C1309-(C1309*46%)</f>
        <v>99306</v>
      </c>
      <c r="I1309" s="29">
        <f>Table1[[#This Row],[Disc]]-(Table1[[#This Row],[Disc]]*30%)</f>
        <v>69514.2</v>
      </c>
      <c r="J1309" s="29">
        <f>Table1[[#This Row],[Hpp1]]</f>
        <v>69514.2</v>
      </c>
      <c r="K1309" s="21" t="s">
        <v>2133</v>
      </c>
    </row>
    <row r="1310" spans="1:11" ht="14.25" x14ac:dyDescent="0.2">
      <c r="A1310" s="36">
        <v>259</v>
      </c>
      <c r="B1310" s="36" t="s">
        <v>1991</v>
      </c>
      <c r="C1310" s="20">
        <v>175000</v>
      </c>
      <c r="D1310" s="21" t="s">
        <v>1376</v>
      </c>
      <c r="E1310" s="21" t="s">
        <v>436</v>
      </c>
      <c r="F1310" s="43" t="s">
        <v>406</v>
      </c>
      <c r="H1310" s="29">
        <f t="shared" si="25"/>
        <v>94500</v>
      </c>
      <c r="I1310" s="29">
        <f>Table1[[#This Row],[Disc]]-(Table1[[#This Row],[Disc]]*30%)</f>
        <v>66150</v>
      </c>
      <c r="J1310" s="29">
        <f>Table1[[#This Row],[Hpp1]]</f>
        <v>66150</v>
      </c>
      <c r="K1310" s="21" t="s">
        <v>2133</v>
      </c>
    </row>
    <row r="1311" spans="1:11" ht="14.25" x14ac:dyDescent="0.2">
      <c r="A1311" s="36">
        <v>260</v>
      </c>
      <c r="B1311" s="36" t="s">
        <v>1992</v>
      </c>
      <c r="C1311" s="20">
        <v>189000</v>
      </c>
      <c r="D1311" s="21" t="s">
        <v>1376</v>
      </c>
      <c r="E1311" s="21" t="s">
        <v>436</v>
      </c>
      <c r="F1311" s="43" t="s">
        <v>406</v>
      </c>
      <c r="H1311" s="29">
        <f t="shared" si="25"/>
        <v>102060</v>
      </c>
      <c r="I1311" s="29">
        <f>Table1[[#This Row],[Disc]]-(Table1[[#This Row],[Disc]]*30%)</f>
        <v>71442</v>
      </c>
      <c r="J1311" s="29">
        <f>Table1[[#This Row],[Hpp1]]</f>
        <v>71442</v>
      </c>
      <c r="K1311" s="21" t="s">
        <v>2133</v>
      </c>
    </row>
    <row r="1312" spans="1:11" ht="14.25" x14ac:dyDescent="0.2">
      <c r="A1312" s="36">
        <v>261</v>
      </c>
      <c r="B1312" s="36" t="s">
        <v>1993</v>
      </c>
      <c r="C1312" s="20">
        <v>149000</v>
      </c>
      <c r="D1312" s="21" t="s">
        <v>1379</v>
      </c>
      <c r="E1312" s="21" t="s">
        <v>463</v>
      </c>
      <c r="F1312" s="43" t="s">
        <v>406</v>
      </c>
      <c r="H1312" s="29">
        <f t="shared" si="25"/>
        <v>80460</v>
      </c>
      <c r="I1312" s="29">
        <f>Table1[[#This Row],[Disc]]-(Table1[[#This Row],[Disc]]*30%)</f>
        <v>56322</v>
      </c>
      <c r="J1312" s="29">
        <f>Table1[[#This Row],[Hpp1]]</f>
        <v>56322</v>
      </c>
      <c r="K1312" s="21" t="s">
        <v>2133</v>
      </c>
    </row>
    <row r="1313" spans="1:11" ht="14.25" x14ac:dyDescent="0.2">
      <c r="A1313" s="36">
        <v>262</v>
      </c>
      <c r="B1313" s="36" t="s">
        <v>1994</v>
      </c>
      <c r="C1313" s="20">
        <v>155000</v>
      </c>
      <c r="D1313" s="21" t="s">
        <v>1379</v>
      </c>
      <c r="E1313" s="21" t="s">
        <v>463</v>
      </c>
      <c r="F1313" s="43" t="s">
        <v>406</v>
      </c>
      <c r="H1313" s="29">
        <f t="shared" si="25"/>
        <v>83700</v>
      </c>
      <c r="I1313" s="29">
        <f>Table1[[#This Row],[Disc]]-(Table1[[#This Row],[Disc]]*30%)</f>
        <v>58590</v>
      </c>
      <c r="J1313" s="29">
        <f>Table1[[#This Row],[Hpp1]]</f>
        <v>58590</v>
      </c>
      <c r="K1313" s="21" t="s">
        <v>2133</v>
      </c>
    </row>
    <row r="1314" spans="1:11" ht="14.25" x14ac:dyDescent="0.2">
      <c r="A1314" s="36">
        <v>263</v>
      </c>
      <c r="B1314" s="36" t="s">
        <v>1995</v>
      </c>
      <c r="C1314" s="20">
        <v>160000</v>
      </c>
      <c r="D1314" s="21" t="s">
        <v>1379</v>
      </c>
      <c r="E1314" s="21" t="s">
        <v>463</v>
      </c>
      <c r="F1314" s="43" t="s">
        <v>406</v>
      </c>
      <c r="H1314" s="29">
        <f t="shared" si="25"/>
        <v>86400</v>
      </c>
      <c r="I1314" s="29">
        <f>Table1[[#This Row],[Disc]]-(Table1[[#This Row],[Disc]]*30%)</f>
        <v>60480</v>
      </c>
      <c r="J1314" s="29">
        <f>Table1[[#This Row],[Hpp1]]</f>
        <v>60480</v>
      </c>
      <c r="K1314" s="21" t="s">
        <v>2133</v>
      </c>
    </row>
    <row r="1315" spans="1:11" ht="14.25" x14ac:dyDescent="0.2">
      <c r="A1315" s="36">
        <v>264</v>
      </c>
      <c r="B1315" s="36" t="s">
        <v>1996</v>
      </c>
      <c r="C1315" s="20">
        <v>153900</v>
      </c>
      <c r="D1315" s="21" t="s">
        <v>1379</v>
      </c>
      <c r="E1315" s="21" t="s">
        <v>463</v>
      </c>
      <c r="F1315" s="43" t="s">
        <v>406</v>
      </c>
      <c r="H1315" s="29">
        <f t="shared" si="25"/>
        <v>83106</v>
      </c>
      <c r="I1315" s="29">
        <f>Table1[[#This Row],[Disc]]-(Table1[[#This Row],[Disc]]*30%)</f>
        <v>58174.2</v>
      </c>
      <c r="J1315" s="29">
        <f>Table1[[#This Row],[Hpp1]]</f>
        <v>58174.2</v>
      </c>
      <c r="K1315" s="21" t="s">
        <v>2133</v>
      </c>
    </row>
    <row r="1316" spans="1:11" ht="14.25" x14ac:dyDescent="0.2">
      <c r="A1316" s="36">
        <v>265</v>
      </c>
      <c r="B1316" s="36" t="s">
        <v>1997</v>
      </c>
      <c r="C1316" s="20">
        <v>142000</v>
      </c>
      <c r="D1316" s="21" t="s">
        <v>1379</v>
      </c>
      <c r="E1316" s="21" t="s">
        <v>436</v>
      </c>
      <c r="F1316" s="43" t="s">
        <v>406</v>
      </c>
      <c r="H1316" s="29">
        <f t="shared" si="25"/>
        <v>76680</v>
      </c>
      <c r="I1316" s="29">
        <f>Table1[[#This Row],[Disc]]-(Table1[[#This Row],[Disc]]*30%)</f>
        <v>53676</v>
      </c>
      <c r="J1316" s="29">
        <f>Table1[[#This Row],[Hpp1]]</f>
        <v>53676</v>
      </c>
      <c r="K1316" s="21" t="s">
        <v>2133</v>
      </c>
    </row>
    <row r="1317" spans="1:11" ht="14.25" x14ac:dyDescent="0.2">
      <c r="A1317" s="36">
        <v>266</v>
      </c>
      <c r="B1317" s="36" t="s">
        <v>1998</v>
      </c>
      <c r="C1317" s="20">
        <v>162000</v>
      </c>
      <c r="D1317" s="21" t="s">
        <v>1379</v>
      </c>
      <c r="E1317" s="21" t="s">
        <v>436</v>
      </c>
      <c r="F1317" s="43" t="s">
        <v>406</v>
      </c>
      <c r="H1317" s="29">
        <f t="shared" si="25"/>
        <v>87480</v>
      </c>
      <c r="I1317" s="29">
        <f>Table1[[#This Row],[Disc]]-(Table1[[#This Row],[Disc]]*30%)</f>
        <v>61236</v>
      </c>
      <c r="J1317" s="29">
        <f>Table1[[#This Row],[Hpp1]]</f>
        <v>61236</v>
      </c>
      <c r="K1317" s="21" t="s">
        <v>2133</v>
      </c>
    </row>
    <row r="1318" spans="1:11" ht="14.25" x14ac:dyDescent="0.2">
      <c r="A1318" s="36">
        <v>267</v>
      </c>
      <c r="B1318" s="36" t="s">
        <v>1999</v>
      </c>
      <c r="C1318" s="20">
        <v>162000</v>
      </c>
      <c r="D1318" s="21" t="s">
        <v>1379</v>
      </c>
      <c r="E1318" s="21" t="s">
        <v>436</v>
      </c>
      <c r="F1318" s="43" t="s">
        <v>406</v>
      </c>
      <c r="H1318" s="29">
        <f t="shared" si="25"/>
        <v>87480</v>
      </c>
      <c r="I1318" s="29">
        <f>Table1[[#This Row],[Disc]]-(Table1[[#This Row],[Disc]]*30%)</f>
        <v>61236</v>
      </c>
      <c r="J1318" s="29">
        <f>Table1[[#This Row],[Hpp1]]</f>
        <v>61236</v>
      </c>
      <c r="K1318" s="21" t="s">
        <v>2133</v>
      </c>
    </row>
    <row r="1319" spans="1:11" ht="14.25" x14ac:dyDescent="0.2">
      <c r="A1319" s="36">
        <v>268</v>
      </c>
      <c r="B1319" s="36" t="s">
        <v>2000</v>
      </c>
      <c r="C1319" s="20">
        <v>183900</v>
      </c>
      <c r="D1319" s="21" t="s">
        <v>1379</v>
      </c>
      <c r="E1319" s="21" t="s">
        <v>436</v>
      </c>
      <c r="F1319" s="43" t="s">
        <v>406</v>
      </c>
      <c r="H1319" s="29">
        <f t="shared" si="25"/>
        <v>99306</v>
      </c>
      <c r="I1319" s="29">
        <f>Table1[[#This Row],[Disc]]-(Table1[[#This Row],[Disc]]*30%)</f>
        <v>69514.2</v>
      </c>
      <c r="J1319" s="29">
        <f>Table1[[#This Row],[Hpp1]]</f>
        <v>69514.2</v>
      </c>
      <c r="K1319" s="21" t="s">
        <v>2133</v>
      </c>
    </row>
    <row r="1320" spans="1:11" ht="14.25" x14ac:dyDescent="0.2">
      <c r="A1320" s="36">
        <v>269</v>
      </c>
      <c r="B1320" s="36" t="s">
        <v>2001</v>
      </c>
      <c r="C1320" s="20">
        <v>155000</v>
      </c>
      <c r="D1320" s="21" t="s">
        <v>1379</v>
      </c>
      <c r="E1320" s="21" t="s">
        <v>436</v>
      </c>
      <c r="F1320" s="43" t="s">
        <v>406</v>
      </c>
      <c r="H1320" s="29">
        <f t="shared" si="25"/>
        <v>83700</v>
      </c>
      <c r="I1320" s="29">
        <f>Table1[[#This Row],[Disc]]-(Table1[[#This Row],[Disc]]*30%)</f>
        <v>58590</v>
      </c>
      <c r="J1320" s="29">
        <f>Table1[[#This Row],[Hpp1]]</f>
        <v>58590</v>
      </c>
      <c r="K1320" s="21" t="s">
        <v>2133</v>
      </c>
    </row>
    <row r="1321" spans="1:11" ht="14.25" x14ac:dyDescent="0.2">
      <c r="A1321" s="36">
        <v>270</v>
      </c>
      <c r="B1321" s="36" t="s">
        <v>2002</v>
      </c>
      <c r="C1321" s="20">
        <v>149000</v>
      </c>
      <c r="D1321" s="21" t="s">
        <v>1379</v>
      </c>
      <c r="E1321" s="21" t="s">
        <v>436</v>
      </c>
      <c r="F1321" s="43" t="s">
        <v>406</v>
      </c>
      <c r="H1321" s="29">
        <f t="shared" si="25"/>
        <v>80460</v>
      </c>
      <c r="I1321" s="29">
        <f>Table1[[#This Row],[Disc]]-(Table1[[#This Row],[Disc]]*30%)</f>
        <v>56322</v>
      </c>
      <c r="J1321" s="29">
        <f>Table1[[#This Row],[Hpp1]]</f>
        <v>56322</v>
      </c>
      <c r="K1321" s="21" t="s">
        <v>2133</v>
      </c>
    </row>
    <row r="1322" spans="1:11" ht="14.25" x14ac:dyDescent="0.2">
      <c r="A1322" s="36">
        <v>271</v>
      </c>
      <c r="B1322" s="36" t="s">
        <v>2003</v>
      </c>
      <c r="C1322" s="20">
        <v>168000</v>
      </c>
      <c r="D1322" s="21" t="s">
        <v>1379</v>
      </c>
      <c r="E1322" s="21" t="s">
        <v>436</v>
      </c>
      <c r="F1322" s="43" t="s">
        <v>406</v>
      </c>
      <c r="H1322" s="29">
        <f t="shared" si="25"/>
        <v>90720</v>
      </c>
      <c r="I1322" s="29">
        <f>Table1[[#This Row],[Disc]]-(Table1[[#This Row],[Disc]]*30%)</f>
        <v>63504</v>
      </c>
      <c r="J1322" s="29">
        <f>Table1[[#This Row],[Hpp1]]</f>
        <v>63504</v>
      </c>
      <c r="K1322" s="21" t="s">
        <v>2133</v>
      </c>
    </row>
    <row r="1323" spans="1:11" ht="14.25" x14ac:dyDescent="0.2">
      <c r="A1323" s="36">
        <v>272</v>
      </c>
      <c r="B1323" s="36" t="s">
        <v>2004</v>
      </c>
      <c r="C1323" s="20">
        <v>169000</v>
      </c>
      <c r="D1323" s="21" t="s">
        <v>1379</v>
      </c>
      <c r="E1323" s="21" t="s">
        <v>436</v>
      </c>
      <c r="F1323" s="43" t="s">
        <v>406</v>
      </c>
      <c r="H1323" s="29">
        <f t="shared" si="25"/>
        <v>91260</v>
      </c>
      <c r="I1323" s="29">
        <f>Table1[[#This Row],[Disc]]-(Table1[[#This Row],[Disc]]*30%)</f>
        <v>63882</v>
      </c>
      <c r="J1323" s="29">
        <f>Table1[[#This Row],[Hpp1]]</f>
        <v>63882</v>
      </c>
      <c r="K1323" s="21" t="s">
        <v>2133</v>
      </c>
    </row>
    <row r="1324" spans="1:11" ht="14.25" x14ac:dyDescent="0.2">
      <c r="A1324" s="36">
        <v>273</v>
      </c>
      <c r="B1324" s="36" t="s">
        <v>2005</v>
      </c>
      <c r="C1324" s="20">
        <v>202000</v>
      </c>
      <c r="D1324" s="21" t="s">
        <v>1379</v>
      </c>
      <c r="E1324" s="21" t="s">
        <v>436</v>
      </c>
      <c r="F1324" s="43" t="s">
        <v>406</v>
      </c>
      <c r="H1324" s="29">
        <f t="shared" si="25"/>
        <v>109080</v>
      </c>
      <c r="I1324" s="29">
        <f>Table1[[#This Row],[Disc]]-(Table1[[#This Row],[Disc]]*30%)</f>
        <v>76356</v>
      </c>
      <c r="J1324" s="29">
        <f>Table1[[#This Row],[Hpp1]]</f>
        <v>76356</v>
      </c>
      <c r="K1324" s="21" t="s">
        <v>2133</v>
      </c>
    </row>
    <row r="1325" spans="1:11" ht="14.25" x14ac:dyDescent="0.2">
      <c r="A1325" s="36">
        <v>274</v>
      </c>
      <c r="B1325" s="36" t="s">
        <v>2006</v>
      </c>
      <c r="C1325" s="20">
        <v>236900</v>
      </c>
      <c r="D1325" s="21" t="s">
        <v>1379</v>
      </c>
      <c r="E1325" s="21" t="s">
        <v>436</v>
      </c>
      <c r="F1325" s="43" t="s">
        <v>406</v>
      </c>
      <c r="H1325" s="29">
        <f t="shared" si="25"/>
        <v>127926</v>
      </c>
      <c r="I1325" s="29">
        <f>Table1[[#This Row],[Disc]]-(Table1[[#This Row],[Disc]]*30%)</f>
        <v>89548.200000000012</v>
      </c>
      <c r="J1325" s="29">
        <f>Table1[[#This Row],[Hpp1]]</f>
        <v>89548.200000000012</v>
      </c>
      <c r="K1325" s="21" t="s">
        <v>2133</v>
      </c>
    </row>
    <row r="1326" spans="1:11" ht="14.25" x14ac:dyDescent="0.2">
      <c r="A1326" s="36">
        <v>275</v>
      </c>
      <c r="B1326" s="36" t="s">
        <v>2007</v>
      </c>
      <c r="C1326" s="20">
        <v>172900</v>
      </c>
      <c r="D1326" s="21" t="s">
        <v>1379</v>
      </c>
      <c r="E1326" s="21" t="s">
        <v>436</v>
      </c>
      <c r="F1326" s="43" t="s">
        <v>406</v>
      </c>
      <c r="H1326" s="29">
        <f t="shared" si="25"/>
        <v>93366</v>
      </c>
      <c r="I1326" s="29">
        <f>Table1[[#This Row],[Disc]]-(Table1[[#This Row],[Disc]]*30%)</f>
        <v>65356.2</v>
      </c>
      <c r="J1326" s="29">
        <f>Table1[[#This Row],[Hpp1]]</f>
        <v>65356.2</v>
      </c>
      <c r="K1326" s="21" t="s">
        <v>2133</v>
      </c>
    </row>
    <row r="1327" spans="1:11" ht="14.25" x14ac:dyDescent="0.2">
      <c r="A1327" s="36">
        <v>276</v>
      </c>
      <c r="B1327" s="36" t="s">
        <v>2008</v>
      </c>
      <c r="C1327" s="20">
        <v>169000</v>
      </c>
      <c r="D1327" s="21" t="s">
        <v>1379</v>
      </c>
      <c r="E1327" s="21" t="s">
        <v>436</v>
      </c>
      <c r="F1327" s="43" t="s">
        <v>406</v>
      </c>
      <c r="H1327" s="29">
        <f t="shared" si="25"/>
        <v>91260</v>
      </c>
      <c r="I1327" s="29">
        <f>Table1[[#This Row],[Disc]]-(Table1[[#This Row],[Disc]]*30%)</f>
        <v>63882</v>
      </c>
      <c r="J1327" s="29">
        <f>Table1[[#This Row],[Hpp1]]</f>
        <v>63882</v>
      </c>
      <c r="K1327" s="21" t="s">
        <v>2133</v>
      </c>
    </row>
    <row r="1328" spans="1:11" ht="14.25" x14ac:dyDescent="0.2">
      <c r="A1328" s="36">
        <v>277</v>
      </c>
      <c r="B1328" s="36" t="s">
        <v>2009</v>
      </c>
      <c r="C1328" s="20">
        <v>183900</v>
      </c>
      <c r="D1328" s="21" t="s">
        <v>1379</v>
      </c>
      <c r="E1328" s="21" t="s">
        <v>436</v>
      </c>
      <c r="F1328" s="43" t="s">
        <v>406</v>
      </c>
      <c r="H1328" s="29">
        <f t="shared" si="25"/>
        <v>99306</v>
      </c>
      <c r="I1328" s="29">
        <f>Table1[[#This Row],[Disc]]-(Table1[[#This Row],[Disc]]*30%)</f>
        <v>69514.2</v>
      </c>
      <c r="J1328" s="29">
        <f>Table1[[#This Row],[Hpp1]]</f>
        <v>69514.2</v>
      </c>
      <c r="K1328" s="21" t="s">
        <v>2133</v>
      </c>
    </row>
    <row r="1329" spans="1:11" ht="14.25" x14ac:dyDescent="0.2">
      <c r="A1329" s="36">
        <v>278</v>
      </c>
      <c r="B1329" s="36" t="s">
        <v>2010</v>
      </c>
      <c r="C1329" s="20">
        <v>169000</v>
      </c>
      <c r="D1329" s="21" t="s">
        <v>1379</v>
      </c>
      <c r="E1329" s="21" t="s">
        <v>463</v>
      </c>
      <c r="F1329" s="43" t="s">
        <v>406</v>
      </c>
      <c r="H1329" s="29">
        <f t="shared" si="25"/>
        <v>91260</v>
      </c>
      <c r="I1329" s="29">
        <f>Table1[[#This Row],[Disc]]-(Table1[[#This Row],[Disc]]*30%)</f>
        <v>63882</v>
      </c>
      <c r="J1329" s="29">
        <f>Table1[[#This Row],[Hpp1]]</f>
        <v>63882</v>
      </c>
      <c r="K1329" s="21" t="s">
        <v>2133</v>
      </c>
    </row>
    <row r="1330" spans="1:11" ht="14.25" x14ac:dyDescent="0.2">
      <c r="A1330" s="36">
        <v>279</v>
      </c>
      <c r="B1330" s="36" t="s">
        <v>2011</v>
      </c>
      <c r="C1330" s="20">
        <v>170000</v>
      </c>
      <c r="D1330" s="21" t="s">
        <v>1379</v>
      </c>
      <c r="E1330" s="21" t="s">
        <v>436</v>
      </c>
      <c r="F1330" s="43" t="s">
        <v>406</v>
      </c>
      <c r="H1330" s="29">
        <f t="shared" si="25"/>
        <v>91800</v>
      </c>
      <c r="I1330" s="29">
        <f>Table1[[#This Row],[Disc]]-(Table1[[#This Row],[Disc]]*30%)</f>
        <v>64260</v>
      </c>
      <c r="J1330" s="29">
        <f>Table1[[#This Row],[Hpp1]]</f>
        <v>64260</v>
      </c>
      <c r="K1330" s="21" t="s">
        <v>2133</v>
      </c>
    </row>
    <row r="1331" spans="1:11" ht="14.25" x14ac:dyDescent="0.2">
      <c r="A1331" s="36">
        <v>280</v>
      </c>
      <c r="B1331" s="36" t="s">
        <v>2012</v>
      </c>
      <c r="C1331" s="20">
        <v>169000</v>
      </c>
      <c r="D1331" s="21" t="s">
        <v>1379</v>
      </c>
      <c r="E1331" s="21" t="s">
        <v>436</v>
      </c>
      <c r="F1331" s="43" t="s">
        <v>406</v>
      </c>
      <c r="H1331" s="29">
        <f t="shared" si="25"/>
        <v>91260</v>
      </c>
      <c r="I1331" s="29">
        <f>Table1[[#This Row],[Disc]]-(Table1[[#This Row],[Disc]]*30%)</f>
        <v>63882</v>
      </c>
      <c r="J1331" s="29">
        <f>Table1[[#This Row],[Hpp1]]</f>
        <v>63882</v>
      </c>
      <c r="K1331" s="21" t="s">
        <v>2133</v>
      </c>
    </row>
    <row r="1332" spans="1:11" ht="14.25" x14ac:dyDescent="0.2">
      <c r="A1332" s="36">
        <v>281</v>
      </c>
      <c r="B1332" s="36" t="s">
        <v>2013</v>
      </c>
      <c r="C1332" s="20">
        <v>168000</v>
      </c>
      <c r="D1332" s="21" t="s">
        <v>1379</v>
      </c>
      <c r="E1332" s="21" t="s">
        <v>436</v>
      </c>
      <c r="F1332" s="43" t="s">
        <v>406</v>
      </c>
      <c r="H1332" s="29">
        <f t="shared" si="25"/>
        <v>90720</v>
      </c>
      <c r="I1332" s="29">
        <f>Table1[[#This Row],[Disc]]-(Table1[[#This Row],[Disc]]*30%)</f>
        <v>63504</v>
      </c>
      <c r="J1332" s="29">
        <f>Table1[[#This Row],[Hpp1]]</f>
        <v>63504</v>
      </c>
      <c r="K1332" s="21" t="s">
        <v>2133</v>
      </c>
    </row>
    <row r="1333" spans="1:11" ht="14.25" x14ac:dyDescent="0.2">
      <c r="A1333" s="36">
        <v>282</v>
      </c>
      <c r="B1333" s="36" t="s">
        <v>2014</v>
      </c>
      <c r="C1333" s="20">
        <v>175000</v>
      </c>
      <c r="D1333" s="21" t="s">
        <v>1379</v>
      </c>
      <c r="E1333" s="21" t="s">
        <v>463</v>
      </c>
      <c r="F1333" s="43" t="s">
        <v>406</v>
      </c>
      <c r="H1333" s="29">
        <f t="shared" si="25"/>
        <v>94500</v>
      </c>
      <c r="I1333" s="29">
        <f>Table1[[#This Row],[Disc]]-(Table1[[#This Row],[Disc]]*30%)</f>
        <v>66150</v>
      </c>
      <c r="J1333" s="29">
        <f>Table1[[#This Row],[Hpp1]]</f>
        <v>66150</v>
      </c>
      <c r="K1333" s="21" t="s">
        <v>2133</v>
      </c>
    </row>
    <row r="1334" spans="1:11" ht="14.25" x14ac:dyDescent="0.2">
      <c r="A1334" s="36">
        <v>283</v>
      </c>
      <c r="B1334" s="36" t="s">
        <v>2015</v>
      </c>
      <c r="C1334" s="20">
        <v>175000</v>
      </c>
      <c r="D1334" s="21" t="s">
        <v>1379</v>
      </c>
      <c r="E1334" s="21" t="s">
        <v>463</v>
      </c>
      <c r="F1334" s="43" t="s">
        <v>406</v>
      </c>
      <c r="H1334" s="29">
        <f t="shared" si="25"/>
        <v>94500</v>
      </c>
      <c r="I1334" s="29">
        <f>Table1[[#This Row],[Disc]]-(Table1[[#This Row],[Disc]]*30%)</f>
        <v>66150</v>
      </c>
      <c r="J1334" s="29">
        <f>Table1[[#This Row],[Hpp1]]</f>
        <v>66150</v>
      </c>
      <c r="K1334" s="21" t="s">
        <v>2133</v>
      </c>
    </row>
    <row r="1335" spans="1:11" ht="14.25" x14ac:dyDescent="0.2">
      <c r="A1335" s="36">
        <v>284</v>
      </c>
      <c r="B1335" s="36" t="s">
        <v>2016</v>
      </c>
      <c r="C1335" s="20">
        <v>175000</v>
      </c>
      <c r="D1335" s="21" t="s">
        <v>1379</v>
      </c>
      <c r="E1335" s="21" t="s">
        <v>463</v>
      </c>
      <c r="F1335" s="43" t="s">
        <v>406</v>
      </c>
      <c r="H1335" s="29">
        <f t="shared" si="25"/>
        <v>94500</v>
      </c>
      <c r="I1335" s="29">
        <f>Table1[[#This Row],[Disc]]-(Table1[[#This Row],[Disc]]*30%)</f>
        <v>66150</v>
      </c>
      <c r="J1335" s="29">
        <f>Table1[[#This Row],[Hpp1]]</f>
        <v>66150</v>
      </c>
      <c r="K1335" s="21" t="s">
        <v>2133</v>
      </c>
    </row>
    <row r="1336" spans="1:11" ht="14.25" x14ac:dyDescent="0.2">
      <c r="A1336" s="36">
        <v>285</v>
      </c>
      <c r="B1336" s="36" t="s">
        <v>2017</v>
      </c>
      <c r="C1336" s="20">
        <v>163900</v>
      </c>
      <c r="D1336" s="21" t="s">
        <v>1379</v>
      </c>
      <c r="E1336" s="21" t="s">
        <v>463</v>
      </c>
      <c r="F1336" s="43" t="s">
        <v>406</v>
      </c>
      <c r="H1336" s="29">
        <f t="shared" si="25"/>
        <v>88506</v>
      </c>
      <c r="I1336" s="29">
        <f>Table1[[#This Row],[Disc]]-(Table1[[#This Row],[Disc]]*30%)</f>
        <v>61954.2</v>
      </c>
      <c r="J1336" s="29">
        <f>Table1[[#This Row],[Hpp1]]</f>
        <v>61954.2</v>
      </c>
      <c r="K1336" s="21" t="s">
        <v>2133</v>
      </c>
    </row>
    <row r="1337" spans="1:11" ht="14.25" x14ac:dyDescent="0.2">
      <c r="A1337" s="36">
        <v>286</v>
      </c>
      <c r="B1337" s="36" t="s">
        <v>2018</v>
      </c>
      <c r="C1337" s="20">
        <v>268000</v>
      </c>
      <c r="D1337" s="21" t="s">
        <v>1383</v>
      </c>
      <c r="E1337" s="21" t="s">
        <v>412</v>
      </c>
      <c r="F1337" s="43" t="s">
        <v>406</v>
      </c>
      <c r="H1337" s="29">
        <f t="shared" si="25"/>
        <v>144720</v>
      </c>
      <c r="I1337" s="29">
        <f>Table1[[#This Row],[Disc]]-(Table1[[#This Row],[Disc]]*30%)</f>
        <v>101304</v>
      </c>
      <c r="J1337" s="29">
        <f>Table1[[#This Row],[Hpp1]]</f>
        <v>101304</v>
      </c>
      <c r="K1337" s="21" t="s">
        <v>2133</v>
      </c>
    </row>
    <row r="1338" spans="1:11" ht="14.25" x14ac:dyDescent="0.2">
      <c r="A1338" s="36">
        <v>287</v>
      </c>
      <c r="B1338" s="36" t="s">
        <v>2019</v>
      </c>
      <c r="C1338" s="20">
        <v>223900</v>
      </c>
      <c r="D1338" s="21" t="s">
        <v>1383</v>
      </c>
      <c r="E1338" s="21" t="s">
        <v>465</v>
      </c>
      <c r="F1338" s="43" t="s">
        <v>406</v>
      </c>
      <c r="H1338" s="29">
        <f t="shared" si="25"/>
        <v>120906</v>
      </c>
      <c r="I1338" s="29">
        <f>Table1[[#This Row],[Disc]]-(Table1[[#This Row],[Disc]]*30%)</f>
        <v>84634.200000000012</v>
      </c>
      <c r="J1338" s="29">
        <f>Table1[[#This Row],[Hpp1]]</f>
        <v>84634.200000000012</v>
      </c>
      <c r="K1338" s="21" t="s">
        <v>2133</v>
      </c>
    </row>
    <row r="1339" spans="1:11" ht="14.25" x14ac:dyDescent="0.2">
      <c r="A1339" s="36">
        <v>288</v>
      </c>
      <c r="B1339" s="36" t="s">
        <v>2020</v>
      </c>
      <c r="C1339" s="20">
        <v>225000</v>
      </c>
      <c r="D1339" s="21" t="s">
        <v>1383</v>
      </c>
      <c r="E1339" s="21" t="s">
        <v>465</v>
      </c>
      <c r="F1339" s="43" t="s">
        <v>406</v>
      </c>
      <c r="H1339" s="29">
        <f t="shared" si="25"/>
        <v>121500</v>
      </c>
      <c r="I1339" s="29">
        <f>Table1[[#This Row],[Disc]]-(Table1[[#This Row],[Disc]]*30%)</f>
        <v>85050</v>
      </c>
      <c r="J1339" s="29">
        <f>Table1[[#This Row],[Hpp1]]</f>
        <v>85050</v>
      </c>
      <c r="K1339" s="21" t="s">
        <v>2133</v>
      </c>
    </row>
    <row r="1340" spans="1:11" ht="14.25" x14ac:dyDescent="0.2">
      <c r="A1340" s="36">
        <v>289</v>
      </c>
      <c r="B1340" s="36" t="s">
        <v>2021</v>
      </c>
      <c r="C1340" s="20">
        <v>216000</v>
      </c>
      <c r="D1340" s="21" t="s">
        <v>1383</v>
      </c>
      <c r="E1340" s="21" t="s">
        <v>465</v>
      </c>
      <c r="F1340" s="43" t="s">
        <v>406</v>
      </c>
      <c r="H1340" s="29">
        <f t="shared" si="25"/>
        <v>116640</v>
      </c>
      <c r="I1340" s="29">
        <f>Table1[[#This Row],[Disc]]-(Table1[[#This Row],[Disc]]*30%)</f>
        <v>81648</v>
      </c>
      <c r="J1340" s="29">
        <f>Table1[[#This Row],[Hpp1]]</f>
        <v>81648</v>
      </c>
      <c r="K1340" s="21" t="s">
        <v>2133</v>
      </c>
    </row>
    <row r="1341" spans="1:11" ht="14.25" x14ac:dyDescent="0.2">
      <c r="A1341" s="36">
        <v>290</v>
      </c>
      <c r="B1341" s="36" t="s">
        <v>2022</v>
      </c>
      <c r="C1341" s="20">
        <v>236900</v>
      </c>
      <c r="D1341" s="21" t="s">
        <v>1383</v>
      </c>
      <c r="E1341" s="21" t="s">
        <v>2136</v>
      </c>
      <c r="F1341" s="43" t="s">
        <v>406</v>
      </c>
      <c r="H1341" s="29">
        <f t="shared" si="25"/>
        <v>127926</v>
      </c>
      <c r="I1341" s="29">
        <f>Table1[[#This Row],[Disc]]-(Table1[[#This Row],[Disc]]*30%)</f>
        <v>89548.200000000012</v>
      </c>
      <c r="J1341" s="29">
        <f>Table1[[#This Row],[Hpp1]]</f>
        <v>89548.200000000012</v>
      </c>
      <c r="K1341" s="21" t="s">
        <v>2133</v>
      </c>
    </row>
    <row r="1342" spans="1:11" ht="14.25" x14ac:dyDescent="0.2">
      <c r="A1342" s="36">
        <v>291</v>
      </c>
      <c r="B1342" s="36" t="s">
        <v>2023</v>
      </c>
      <c r="C1342" s="20">
        <v>236900</v>
      </c>
      <c r="D1342" s="21" t="s">
        <v>1383</v>
      </c>
      <c r="E1342" s="21" t="s">
        <v>412</v>
      </c>
      <c r="F1342" s="43" t="s">
        <v>406</v>
      </c>
      <c r="H1342" s="29">
        <f t="shared" si="25"/>
        <v>127926</v>
      </c>
      <c r="I1342" s="29">
        <f>Table1[[#This Row],[Disc]]-(Table1[[#This Row],[Disc]]*30%)</f>
        <v>89548.200000000012</v>
      </c>
      <c r="J1342" s="29">
        <f>Table1[[#This Row],[Hpp1]]</f>
        <v>89548.200000000012</v>
      </c>
      <c r="K1342" s="21" t="s">
        <v>2133</v>
      </c>
    </row>
    <row r="1343" spans="1:11" ht="14.25" x14ac:dyDescent="0.2">
      <c r="A1343" s="36">
        <v>292</v>
      </c>
      <c r="B1343" s="36" t="s">
        <v>2024</v>
      </c>
      <c r="C1343" s="20">
        <v>216000</v>
      </c>
      <c r="D1343" s="21" t="s">
        <v>1383</v>
      </c>
      <c r="E1343" s="21" t="s">
        <v>2135</v>
      </c>
      <c r="F1343" s="43" t="s">
        <v>406</v>
      </c>
      <c r="H1343" s="29">
        <f t="shared" si="25"/>
        <v>116640</v>
      </c>
      <c r="I1343" s="29">
        <f>Table1[[#This Row],[Disc]]-(Table1[[#This Row],[Disc]]*30%)</f>
        <v>81648</v>
      </c>
      <c r="J1343" s="29">
        <f>Table1[[#This Row],[Hpp1]]</f>
        <v>81648</v>
      </c>
      <c r="K1343" s="21" t="s">
        <v>2133</v>
      </c>
    </row>
    <row r="1344" spans="1:11" ht="14.25" x14ac:dyDescent="0.2">
      <c r="A1344" s="36">
        <v>293</v>
      </c>
      <c r="B1344" s="36" t="s">
        <v>2025</v>
      </c>
      <c r="C1344" s="20">
        <v>229000</v>
      </c>
      <c r="D1344" s="21" t="s">
        <v>1383</v>
      </c>
      <c r="E1344" s="21" t="s">
        <v>2136</v>
      </c>
      <c r="F1344" s="43" t="s">
        <v>406</v>
      </c>
      <c r="H1344" s="29">
        <f t="shared" si="25"/>
        <v>123660</v>
      </c>
      <c r="I1344" s="29">
        <f>Table1[[#This Row],[Disc]]-(Table1[[#This Row],[Disc]]*30%)</f>
        <v>86562</v>
      </c>
      <c r="J1344" s="29">
        <f>Table1[[#This Row],[Hpp1]]</f>
        <v>86562</v>
      </c>
      <c r="K1344" s="21" t="s">
        <v>2133</v>
      </c>
    </row>
    <row r="1345" spans="1:11" ht="14.25" x14ac:dyDescent="0.2">
      <c r="A1345" s="36">
        <v>294</v>
      </c>
      <c r="B1345" s="36" t="s">
        <v>2026</v>
      </c>
      <c r="C1345" s="20">
        <v>270000</v>
      </c>
      <c r="D1345" s="21" t="s">
        <v>1383</v>
      </c>
      <c r="E1345" s="21" t="s">
        <v>412</v>
      </c>
      <c r="F1345" s="43" t="s">
        <v>406</v>
      </c>
      <c r="H1345" s="29">
        <f t="shared" si="25"/>
        <v>145800</v>
      </c>
      <c r="I1345" s="29">
        <f>Table1[[#This Row],[Disc]]-(Table1[[#This Row],[Disc]]*30%)</f>
        <v>102060</v>
      </c>
      <c r="J1345" s="29">
        <f>Table1[[#This Row],[Hpp1]]</f>
        <v>102060</v>
      </c>
      <c r="K1345" s="21" t="s">
        <v>2133</v>
      </c>
    </row>
    <row r="1346" spans="1:11" ht="14.25" x14ac:dyDescent="0.2">
      <c r="A1346" s="36">
        <v>295</v>
      </c>
      <c r="B1346" s="36" t="s">
        <v>2027</v>
      </c>
      <c r="C1346" s="20">
        <v>236900</v>
      </c>
      <c r="D1346" s="21" t="s">
        <v>1383</v>
      </c>
      <c r="E1346" s="21" t="s">
        <v>2136</v>
      </c>
      <c r="F1346" s="43" t="s">
        <v>406</v>
      </c>
      <c r="H1346" s="29">
        <f t="shared" si="25"/>
        <v>127926</v>
      </c>
      <c r="I1346" s="29">
        <f>Table1[[#This Row],[Disc]]-(Table1[[#This Row],[Disc]]*30%)</f>
        <v>89548.200000000012</v>
      </c>
      <c r="J1346" s="29">
        <f>Table1[[#This Row],[Hpp1]]</f>
        <v>89548.200000000012</v>
      </c>
      <c r="K1346" s="21" t="s">
        <v>2133</v>
      </c>
    </row>
    <row r="1347" spans="1:11" ht="14.25" x14ac:dyDescent="0.2">
      <c r="A1347" s="36">
        <v>296</v>
      </c>
      <c r="B1347" s="36" t="s">
        <v>2028</v>
      </c>
      <c r="C1347" s="20">
        <v>182900</v>
      </c>
      <c r="D1347" s="21" t="s">
        <v>1383</v>
      </c>
      <c r="E1347" s="21" t="s">
        <v>448</v>
      </c>
      <c r="F1347" s="43" t="s">
        <v>406</v>
      </c>
      <c r="H1347" s="29">
        <f t="shared" si="25"/>
        <v>98766</v>
      </c>
      <c r="I1347" s="29">
        <f>Table1[[#This Row],[Disc]]-(Table1[[#This Row],[Disc]]*30%)</f>
        <v>69136.2</v>
      </c>
      <c r="J1347" s="29">
        <f>Table1[[#This Row],[Hpp1]]</f>
        <v>69136.2</v>
      </c>
      <c r="K1347" s="21" t="s">
        <v>2133</v>
      </c>
    </row>
    <row r="1348" spans="1:11" ht="14.25" x14ac:dyDescent="0.2">
      <c r="A1348" s="36">
        <v>297</v>
      </c>
      <c r="B1348" s="36" t="s">
        <v>2029</v>
      </c>
      <c r="C1348" s="20">
        <v>225000</v>
      </c>
      <c r="D1348" s="21" t="s">
        <v>1383</v>
      </c>
      <c r="E1348" s="21" t="s">
        <v>465</v>
      </c>
      <c r="F1348" s="43" t="s">
        <v>406</v>
      </c>
      <c r="H1348" s="29">
        <f t="shared" si="25"/>
        <v>121500</v>
      </c>
      <c r="I1348" s="29">
        <f>Table1[[#This Row],[Disc]]-(Table1[[#This Row],[Disc]]*30%)</f>
        <v>85050</v>
      </c>
      <c r="J1348" s="29">
        <f>Table1[[#This Row],[Hpp1]]</f>
        <v>85050</v>
      </c>
      <c r="K1348" s="21" t="s">
        <v>2133</v>
      </c>
    </row>
    <row r="1349" spans="1:11" ht="14.25" x14ac:dyDescent="0.2">
      <c r="A1349" s="36">
        <v>298</v>
      </c>
      <c r="B1349" s="36" t="s">
        <v>2030</v>
      </c>
      <c r="C1349" s="20">
        <v>232000</v>
      </c>
      <c r="D1349" s="21" t="s">
        <v>1383</v>
      </c>
      <c r="E1349" s="21" t="s">
        <v>449</v>
      </c>
      <c r="F1349" s="43" t="s">
        <v>406</v>
      </c>
      <c r="H1349" s="29">
        <f t="shared" si="25"/>
        <v>125280</v>
      </c>
      <c r="I1349" s="29">
        <f>Table1[[#This Row],[Disc]]-(Table1[[#This Row],[Disc]]*30%)</f>
        <v>87696</v>
      </c>
      <c r="J1349" s="29">
        <f>Table1[[#This Row],[Hpp1]]</f>
        <v>87696</v>
      </c>
      <c r="K1349" s="21" t="s">
        <v>2133</v>
      </c>
    </row>
    <row r="1350" spans="1:11" ht="14.25" x14ac:dyDescent="0.2">
      <c r="A1350" s="36">
        <v>299</v>
      </c>
      <c r="B1350" s="36" t="s">
        <v>2031</v>
      </c>
      <c r="C1350" s="20">
        <v>236900</v>
      </c>
      <c r="D1350" s="21" t="s">
        <v>1383</v>
      </c>
      <c r="E1350" s="21" t="s">
        <v>449</v>
      </c>
      <c r="F1350" s="43" t="s">
        <v>406</v>
      </c>
      <c r="H1350" s="29">
        <f t="shared" si="25"/>
        <v>127926</v>
      </c>
      <c r="I1350" s="29">
        <f>Table1[[#This Row],[Disc]]-(Table1[[#This Row],[Disc]]*30%)</f>
        <v>89548.200000000012</v>
      </c>
      <c r="J1350" s="29">
        <f>Table1[[#This Row],[Hpp1]]</f>
        <v>89548.200000000012</v>
      </c>
      <c r="K1350" s="21" t="s">
        <v>2133</v>
      </c>
    </row>
    <row r="1351" spans="1:11" ht="14.25" x14ac:dyDescent="0.2">
      <c r="A1351" s="36">
        <v>300</v>
      </c>
      <c r="B1351" s="36" t="s">
        <v>2032</v>
      </c>
      <c r="C1351" s="20">
        <v>229000</v>
      </c>
      <c r="D1351" s="21" t="s">
        <v>1383</v>
      </c>
      <c r="E1351" s="21" t="s">
        <v>426</v>
      </c>
      <c r="F1351" s="43" t="s">
        <v>406</v>
      </c>
      <c r="H1351" s="29">
        <f t="shared" si="25"/>
        <v>123660</v>
      </c>
      <c r="I1351" s="29">
        <f>Table1[[#This Row],[Disc]]-(Table1[[#This Row],[Disc]]*30%)</f>
        <v>86562</v>
      </c>
      <c r="J1351" s="29">
        <f>Table1[[#This Row],[Hpp1]]</f>
        <v>86562</v>
      </c>
      <c r="K1351" s="21" t="s">
        <v>2133</v>
      </c>
    </row>
    <row r="1352" spans="1:11" ht="14.25" x14ac:dyDescent="0.2">
      <c r="A1352" s="36">
        <v>301</v>
      </c>
      <c r="B1352" s="36" t="s">
        <v>2033</v>
      </c>
      <c r="C1352" s="20">
        <v>215900</v>
      </c>
      <c r="D1352" s="21" t="s">
        <v>1383</v>
      </c>
      <c r="E1352" s="21" t="s">
        <v>449</v>
      </c>
      <c r="F1352" s="43" t="s">
        <v>406</v>
      </c>
      <c r="H1352" s="29">
        <f t="shared" si="25"/>
        <v>116586</v>
      </c>
      <c r="I1352" s="29">
        <f>Table1[[#This Row],[Disc]]-(Table1[[#This Row],[Disc]]*30%)</f>
        <v>81610.200000000012</v>
      </c>
      <c r="J1352" s="29">
        <f>Table1[[#This Row],[Hpp1]]</f>
        <v>81610.200000000012</v>
      </c>
      <c r="K1352" s="21" t="s">
        <v>2133</v>
      </c>
    </row>
    <row r="1353" spans="1:11" ht="14.25" x14ac:dyDescent="0.2">
      <c r="A1353" s="36">
        <v>302</v>
      </c>
      <c r="B1353" s="36" t="s">
        <v>2034</v>
      </c>
      <c r="C1353" s="20">
        <v>215900</v>
      </c>
      <c r="D1353" s="21" t="s">
        <v>1383</v>
      </c>
      <c r="E1353" s="21" t="s">
        <v>449</v>
      </c>
      <c r="F1353" s="43" t="s">
        <v>406</v>
      </c>
      <c r="H1353" s="29">
        <f t="shared" si="25"/>
        <v>116586</v>
      </c>
      <c r="I1353" s="29">
        <f>Table1[[#This Row],[Disc]]-(Table1[[#This Row],[Disc]]*30%)</f>
        <v>81610.200000000012</v>
      </c>
      <c r="J1353" s="29">
        <f>Table1[[#This Row],[Hpp1]]</f>
        <v>81610.200000000012</v>
      </c>
      <c r="K1353" s="21" t="s">
        <v>2133</v>
      </c>
    </row>
    <row r="1354" spans="1:11" ht="14.25" x14ac:dyDescent="0.2">
      <c r="A1354" s="36">
        <v>303</v>
      </c>
      <c r="B1354" s="36" t="s">
        <v>2035</v>
      </c>
      <c r="C1354" s="20">
        <v>229000</v>
      </c>
      <c r="D1354" s="21" t="s">
        <v>1383</v>
      </c>
      <c r="E1354" s="21" t="s">
        <v>449</v>
      </c>
      <c r="F1354" s="43" t="s">
        <v>406</v>
      </c>
      <c r="H1354" s="29">
        <f t="shared" si="25"/>
        <v>123660</v>
      </c>
      <c r="I1354" s="29">
        <f>Table1[[#This Row],[Disc]]-(Table1[[#This Row],[Disc]]*30%)</f>
        <v>86562</v>
      </c>
      <c r="J1354" s="29">
        <f>Table1[[#This Row],[Hpp1]]</f>
        <v>86562</v>
      </c>
      <c r="K1354" s="21" t="s">
        <v>2133</v>
      </c>
    </row>
    <row r="1355" spans="1:11" ht="14.25" x14ac:dyDescent="0.2">
      <c r="A1355" s="36">
        <v>304</v>
      </c>
      <c r="B1355" s="36" t="s">
        <v>2036</v>
      </c>
      <c r="C1355" s="20">
        <v>232000</v>
      </c>
      <c r="D1355" s="21" t="s">
        <v>1383</v>
      </c>
      <c r="E1355" s="21" t="s">
        <v>449</v>
      </c>
      <c r="F1355" s="43" t="s">
        <v>406</v>
      </c>
      <c r="H1355" s="29">
        <f t="shared" si="25"/>
        <v>125280</v>
      </c>
      <c r="I1355" s="29">
        <f>Table1[[#This Row],[Disc]]-(Table1[[#This Row],[Disc]]*30%)</f>
        <v>87696</v>
      </c>
      <c r="J1355" s="29">
        <f>Table1[[#This Row],[Hpp1]]</f>
        <v>87696</v>
      </c>
      <c r="K1355" s="21" t="s">
        <v>2133</v>
      </c>
    </row>
    <row r="1356" spans="1:11" ht="14.25" x14ac:dyDescent="0.2">
      <c r="A1356" s="36">
        <v>305</v>
      </c>
      <c r="B1356" s="36" t="s">
        <v>2037</v>
      </c>
      <c r="C1356" s="20">
        <v>215900</v>
      </c>
      <c r="D1356" s="21" t="s">
        <v>1383</v>
      </c>
      <c r="E1356" s="21" t="s">
        <v>449</v>
      </c>
      <c r="F1356" s="43" t="s">
        <v>406</v>
      </c>
      <c r="H1356" s="29">
        <f t="shared" si="25"/>
        <v>116586</v>
      </c>
      <c r="I1356" s="29">
        <f>Table1[[#This Row],[Disc]]-(Table1[[#This Row],[Disc]]*30%)</f>
        <v>81610.200000000012</v>
      </c>
      <c r="J1356" s="29">
        <f>Table1[[#This Row],[Hpp1]]</f>
        <v>81610.200000000012</v>
      </c>
      <c r="K1356" s="21" t="s">
        <v>2133</v>
      </c>
    </row>
    <row r="1357" spans="1:11" ht="14.25" x14ac:dyDescent="0.2">
      <c r="A1357" s="36">
        <v>306</v>
      </c>
      <c r="B1357" s="36" t="s">
        <v>2038</v>
      </c>
      <c r="C1357" s="20">
        <v>178000</v>
      </c>
      <c r="D1357" s="21" t="s">
        <v>1383</v>
      </c>
      <c r="E1357" s="21" t="s">
        <v>449</v>
      </c>
      <c r="F1357" s="43" t="s">
        <v>406</v>
      </c>
      <c r="H1357" s="29">
        <f t="shared" si="25"/>
        <v>96120</v>
      </c>
      <c r="I1357" s="29">
        <f>Table1[[#This Row],[Disc]]-(Table1[[#This Row],[Disc]]*30%)</f>
        <v>67284</v>
      </c>
      <c r="J1357" s="29">
        <f>Table1[[#This Row],[Hpp1]]</f>
        <v>67284</v>
      </c>
      <c r="K1357" s="21" t="s">
        <v>2133</v>
      </c>
    </row>
    <row r="1358" spans="1:11" ht="14.25" x14ac:dyDescent="0.2">
      <c r="A1358" s="36">
        <v>307</v>
      </c>
      <c r="B1358" s="36" t="s">
        <v>2039</v>
      </c>
      <c r="C1358" s="20">
        <v>222000</v>
      </c>
      <c r="D1358" s="21" t="s">
        <v>1383</v>
      </c>
      <c r="E1358" s="21" t="s">
        <v>449</v>
      </c>
      <c r="F1358" s="43" t="s">
        <v>406</v>
      </c>
      <c r="H1358" s="29">
        <f t="shared" si="25"/>
        <v>119880</v>
      </c>
      <c r="I1358" s="29">
        <f>Table1[[#This Row],[Disc]]-(Table1[[#This Row],[Disc]]*30%)</f>
        <v>83916</v>
      </c>
      <c r="J1358" s="29">
        <f>Table1[[#This Row],[Hpp1]]</f>
        <v>83916</v>
      </c>
      <c r="K1358" s="21" t="s">
        <v>2133</v>
      </c>
    </row>
    <row r="1359" spans="1:11" ht="14.25" x14ac:dyDescent="0.2">
      <c r="A1359" s="36">
        <v>308</v>
      </c>
      <c r="B1359" s="36" t="s">
        <v>2040</v>
      </c>
      <c r="C1359" s="20">
        <v>159000</v>
      </c>
      <c r="D1359" s="21" t="s">
        <v>1386</v>
      </c>
      <c r="E1359" s="21" t="s">
        <v>436</v>
      </c>
      <c r="F1359" s="43" t="s">
        <v>406</v>
      </c>
      <c r="H1359" s="29">
        <f t="shared" si="25"/>
        <v>85860</v>
      </c>
      <c r="I1359" s="29">
        <f>Table1[[#This Row],[Disc]]-(Table1[[#This Row],[Disc]]*30%)</f>
        <v>60102</v>
      </c>
      <c r="J1359" s="29">
        <f>Table1[[#This Row],[Hpp1]]</f>
        <v>60102</v>
      </c>
      <c r="K1359" s="21" t="s">
        <v>2133</v>
      </c>
    </row>
    <row r="1360" spans="1:11" ht="14.25" x14ac:dyDescent="0.2">
      <c r="A1360" s="36">
        <v>309</v>
      </c>
      <c r="B1360" s="36" t="s">
        <v>2041</v>
      </c>
      <c r="C1360" s="20">
        <v>229000</v>
      </c>
      <c r="D1360" s="21" t="s">
        <v>1384</v>
      </c>
      <c r="E1360" s="21" t="s">
        <v>426</v>
      </c>
      <c r="F1360" s="43" t="s">
        <v>406</v>
      </c>
      <c r="H1360" s="29">
        <f t="shared" si="25"/>
        <v>123660</v>
      </c>
      <c r="I1360" s="29">
        <f>Table1[[#This Row],[Disc]]-(Table1[[#This Row],[Disc]]*30%)</f>
        <v>86562</v>
      </c>
      <c r="J1360" s="29">
        <f>Table1[[#This Row],[Hpp1]]</f>
        <v>86562</v>
      </c>
      <c r="K1360" s="21" t="s">
        <v>2133</v>
      </c>
    </row>
    <row r="1361" spans="1:11" ht="14.25" x14ac:dyDescent="0.2">
      <c r="A1361" s="36">
        <v>310</v>
      </c>
      <c r="B1361" s="36" t="s">
        <v>2042</v>
      </c>
      <c r="C1361" s="20">
        <v>242900</v>
      </c>
      <c r="D1361" s="21" t="s">
        <v>1384</v>
      </c>
      <c r="E1361" s="21" t="s">
        <v>426</v>
      </c>
      <c r="F1361" s="43" t="s">
        <v>406</v>
      </c>
      <c r="H1361" s="29">
        <f t="shared" si="25"/>
        <v>131166</v>
      </c>
      <c r="I1361" s="29">
        <f>Table1[[#This Row],[Disc]]-(Table1[[#This Row],[Disc]]*30%)</f>
        <v>91816.200000000012</v>
      </c>
      <c r="J1361" s="29">
        <f>Table1[[#This Row],[Hpp1]]</f>
        <v>91816.200000000012</v>
      </c>
      <c r="K1361" s="21" t="s">
        <v>2133</v>
      </c>
    </row>
    <row r="1362" spans="1:11" ht="14.25" x14ac:dyDescent="0.2">
      <c r="A1362" s="36">
        <v>311</v>
      </c>
      <c r="B1362" s="36" t="s">
        <v>2043</v>
      </c>
      <c r="C1362" s="20">
        <v>229000</v>
      </c>
      <c r="D1362" s="21" t="s">
        <v>1384</v>
      </c>
      <c r="E1362" s="21" t="s">
        <v>426</v>
      </c>
      <c r="F1362" s="43" t="s">
        <v>406</v>
      </c>
      <c r="H1362" s="29">
        <f t="shared" si="25"/>
        <v>123660</v>
      </c>
      <c r="I1362" s="29">
        <f>Table1[[#This Row],[Disc]]-(Table1[[#This Row],[Disc]]*30%)</f>
        <v>86562</v>
      </c>
      <c r="J1362" s="29">
        <f>Table1[[#This Row],[Hpp1]]</f>
        <v>86562</v>
      </c>
      <c r="K1362" s="21" t="s">
        <v>2133</v>
      </c>
    </row>
    <row r="1363" spans="1:11" ht="14.25" x14ac:dyDescent="0.2">
      <c r="A1363" s="36">
        <v>312</v>
      </c>
      <c r="B1363" s="36" t="s">
        <v>2044</v>
      </c>
      <c r="C1363" s="20">
        <v>222000</v>
      </c>
      <c r="D1363" s="21" t="s">
        <v>1384</v>
      </c>
      <c r="E1363" s="21" t="s">
        <v>426</v>
      </c>
      <c r="F1363" s="43" t="s">
        <v>406</v>
      </c>
      <c r="H1363" s="29">
        <f t="shared" si="25"/>
        <v>119880</v>
      </c>
      <c r="I1363" s="29">
        <f>Table1[[#This Row],[Disc]]-(Table1[[#This Row],[Disc]]*30%)</f>
        <v>83916</v>
      </c>
      <c r="J1363" s="29">
        <f>Table1[[#This Row],[Hpp1]]</f>
        <v>83916</v>
      </c>
      <c r="K1363" s="21" t="s">
        <v>2133</v>
      </c>
    </row>
    <row r="1364" spans="1:11" ht="14.25" x14ac:dyDescent="0.2">
      <c r="A1364" s="36">
        <v>313</v>
      </c>
      <c r="B1364" s="36" t="s">
        <v>2045</v>
      </c>
      <c r="C1364" s="20">
        <v>222000</v>
      </c>
      <c r="D1364" s="21" t="s">
        <v>1384</v>
      </c>
      <c r="E1364" s="21" t="s">
        <v>426</v>
      </c>
      <c r="F1364" s="43" t="s">
        <v>406</v>
      </c>
      <c r="H1364" s="29">
        <f t="shared" si="25"/>
        <v>119880</v>
      </c>
      <c r="I1364" s="29">
        <f>Table1[[#This Row],[Disc]]-(Table1[[#This Row],[Disc]]*30%)</f>
        <v>83916</v>
      </c>
      <c r="J1364" s="29">
        <f>Table1[[#This Row],[Hpp1]]</f>
        <v>83916</v>
      </c>
      <c r="K1364" s="21" t="s">
        <v>2133</v>
      </c>
    </row>
    <row r="1365" spans="1:11" ht="14.25" x14ac:dyDescent="0.2">
      <c r="A1365" s="36">
        <v>314</v>
      </c>
      <c r="B1365" s="36" t="s">
        <v>2046</v>
      </c>
      <c r="C1365" s="20">
        <v>175000</v>
      </c>
      <c r="D1365" s="21" t="s">
        <v>1384</v>
      </c>
      <c r="E1365" s="21" t="s">
        <v>426</v>
      </c>
      <c r="F1365" s="43" t="s">
        <v>406</v>
      </c>
      <c r="H1365" s="29">
        <f t="shared" si="25"/>
        <v>94500</v>
      </c>
      <c r="I1365" s="29">
        <f>Table1[[#This Row],[Disc]]-(Table1[[#This Row],[Disc]]*30%)</f>
        <v>66150</v>
      </c>
      <c r="J1365" s="29">
        <f>Table1[[#This Row],[Hpp1]]</f>
        <v>66150</v>
      </c>
      <c r="K1365" s="21" t="s">
        <v>2133</v>
      </c>
    </row>
    <row r="1366" spans="1:11" ht="14.25" x14ac:dyDescent="0.2">
      <c r="A1366" s="36">
        <v>315</v>
      </c>
      <c r="B1366" s="36" t="s">
        <v>2047</v>
      </c>
      <c r="C1366" s="20">
        <v>175000</v>
      </c>
      <c r="D1366" s="21" t="s">
        <v>1384</v>
      </c>
      <c r="E1366" s="21" t="s">
        <v>436</v>
      </c>
      <c r="F1366" s="43" t="s">
        <v>406</v>
      </c>
      <c r="H1366" s="29">
        <f t="shared" si="25"/>
        <v>94500</v>
      </c>
      <c r="I1366" s="29">
        <f>Table1[[#This Row],[Disc]]-(Table1[[#This Row],[Disc]]*30%)</f>
        <v>66150</v>
      </c>
      <c r="J1366" s="29">
        <f>Table1[[#This Row],[Hpp1]]</f>
        <v>66150</v>
      </c>
      <c r="K1366" s="21" t="s">
        <v>2133</v>
      </c>
    </row>
    <row r="1367" spans="1:11" ht="14.25" x14ac:dyDescent="0.2">
      <c r="A1367" s="36">
        <v>316</v>
      </c>
      <c r="B1367" s="36" t="s">
        <v>2048</v>
      </c>
      <c r="C1367" s="20">
        <v>155000</v>
      </c>
      <c r="D1367" s="21" t="s">
        <v>1384</v>
      </c>
      <c r="E1367" s="21" t="s">
        <v>436</v>
      </c>
      <c r="F1367" s="43" t="s">
        <v>406</v>
      </c>
      <c r="H1367" s="29">
        <f t="shared" si="25"/>
        <v>83700</v>
      </c>
      <c r="I1367" s="29">
        <f>Table1[[#This Row],[Disc]]-(Table1[[#This Row],[Disc]]*30%)</f>
        <v>58590</v>
      </c>
      <c r="J1367" s="29">
        <f>Table1[[#This Row],[Hpp1]]</f>
        <v>58590</v>
      </c>
      <c r="K1367" s="21" t="s">
        <v>2133</v>
      </c>
    </row>
    <row r="1368" spans="1:11" ht="14.25" x14ac:dyDescent="0.2">
      <c r="A1368" s="36">
        <v>317</v>
      </c>
      <c r="B1368" s="36" t="s">
        <v>2049</v>
      </c>
      <c r="C1368" s="20">
        <v>205000</v>
      </c>
      <c r="D1368" s="21" t="s">
        <v>2147</v>
      </c>
      <c r="E1368" s="21" t="s">
        <v>410</v>
      </c>
      <c r="F1368" s="43" t="s">
        <v>406</v>
      </c>
      <c r="H1368" s="29">
        <f t="shared" si="25"/>
        <v>110700</v>
      </c>
      <c r="I1368" s="29">
        <f>Table1[[#This Row],[Disc]]-(Table1[[#This Row],[Disc]]*30%)</f>
        <v>77490</v>
      </c>
      <c r="J1368" s="29">
        <f>Table1[[#This Row],[Hpp1]]</f>
        <v>77490</v>
      </c>
      <c r="K1368" s="21" t="s">
        <v>2133</v>
      </c>
    </row>
    <row r="1369" spans="1:11" ht="14.25" x14ac:dyDescent="0.2">
      <c r="A1369" s="36">
        <v>318</v>
      </c>
      <c r="B1369" s="36" t="s">
        <v>2050</v>
      </c>
      <c r="C1369" s="20">
        <v>182000</v>
      </c>
      <c r="D1369" s="21" t="s">
        <v>2147</v>
      </c>
      <c r="E1369" s="21" t="s">
        <v>410</v>
      </c>
      <c r="F1369" s="43" t="s">
        <v>406</v>
      </c>
      <c r="H1369" s="29">
        <f t="shared" si="25"/>
        <v>98280</v>
      </c>
      <c r="I1369" s="29">
        <f>Table1[[#This Row],[Disc]]-(Table1[[#This Row],[Disc]]*30%)</f>
        <v>68796</v>
      </c>
      <c r="J1369" s="29">
        <f>Table1[[#This Row],[Hpp1]]</f>
        <v>68796</v>
      </c>
      <c r="K1369" s="21" t="s">
        <v>2133</v>
      </c>
    </row>
    <row r="1370" spans="1:11" ht="14.25" x14ac:dyDescent="0.2">
      <c r="A1370" s="36">
        <v>319</v>
      </c>
      <c r="B1370" s="36" t="s">
        <v>2051</v>
      </c>
      <c r="C1370" s="20">
        <v>305000</v>
      </c>
      <c r="D1370" s="21" t="s">
        <v>2147</v>
      </c>
      <c r="E1370" s="21" t="s">
        <v>410</v>
      </c>
      <c r="F1370" s="43" t="s">
        <v>406</v>
      </c>
      <c r="H1370" s="29">
        <f t="shared" si="25"/>
        <v>164700</v>
      </c>
      <c r="I1370" s="29">
        <f>Table1[[#This Row],[Disc]]-(Table1[[#This Row],[Disc]]*30%)</f>
        <v>115290</v>
      </c>
      <c r="J1370" s="29">
        <f>Table1[[#This Row],[Hpp1]]</f>
        <v>115290</v>
      </c>
      <c r="K1370" s="21" t="s">
        <v>2133</v>
      </c>
    </row>
    <row r="1371" spans="1:11" ht="14.25" x14ac:dyDescent="0.2">
      <c r="A1371" s="36">
        <v>320</v>
      </c>
      <c r="B1371" s="36" t="s">
        <v>2052</v>
      </c>
      <c r="C1371" s="20">
        <v>235000</v>
      </c>
      <c r="D1371" s="21" t="s">
        <v>2147</v>
      </c>
      <c r="E1371" s="21" t="s">
        <v>410</v>
      </c>
      <c r="F1371" s="43" t="s">
        <v>406</v>
      </c>
      <c r="H1371" s="29">
        <f t="shared" si="25"/>
        <v>126900</v>
      </c>
      <c r="I1371" s="29">
        <f>Table1[[#This Row],[Disc]]-(Table1[[#This Row],[Disc]]*30%)</f>
        <v>88830</v>
      </c>
      <c r="J1371" s="29">
        <f>Table1[[#This Row],[Hpp1]]</f>
        <v>88830</v>
      </c>
      <c r="K1371" s="21" t="s">
        <v>2133</v>
      </c>
    </row>
    <row r="1372" spans="1:11" ht="14.25" x14ac:dyDescent="0.2">
      <c r="A1372" s="36">
        <v>321</v>
      </c>
      <c r="B1372" s="36" t="s">
        <v>2053</v>
      </c>
      <c r="C1372" s="20">
        <v>278000</v>
      </c>
      <c r="D1372" s="21" t="s">
        <v>2147</v>
      </c>
      <c r="E1372" s="21" t="s">
        <v>410</v>
      </c>
      <c r="F1372" s="43" t="s">
        <v>406</v>
      </c>
      <c r="H1372" s="29">
        <f t="shared" si="25"/>
        <v>150120</v>
      </c>
      <c r="I1372" s="29">
        <f>Table1[[#This Row],[Disc]]-(Table1[[#This Row],[Disc]]*30%)</f>
        <v>105084</v>
      </c>
      <c r="J1372" s="29">
        <f>Table1[[#This Row],[Hpp1]]</f>
        <v>105084</v>
      </c>
      <c r="K1372" s="21" t="s">
        <v>2133</v>
      </c>
    </row>
    <row r="1373" spans="1:11" ht="14.25" x14ac:dyDescent="0.2">
      <c r="A1373" s="36">
        <v>322</v>
      </c>
      <c r="B1373" s="36" t="s">
        <v>2054</v>
      </c>
      <c r="C1373" s="20">
        <v>185000</v>
      </c>
      <c r="D1373" s="21" t="s">
        <v>2147</v>
      </c>
      <c r="E1373" s="21" t="s">
        <v>410</v>
      </c>
      <c r="F1373" s="43" t="s">
        <v>406</v>
      </c>
      <c r="H1373" s="29">
        <f t="shared" ref="H1373:H1436" si="26">C1373-(C1373*46%)</f>
        <v>99900</v>
      </c>
      <c r="I1373" s="29">
        <f>Table1[[#This Row],[Disc]]-(Table1[[#This Row],[Disc]]*30%)</f>
        <v>69930</v>
      </c>
      <c r="J1373" s="29">
        <f>Table1[[#This Row],[Hpp1]]</f>
        <v>69930</v>
      </c>
      <c r="K1373" s="21" t="s">
        <v>2133</v>
      </c>
    </row>
    <row r="1374" spans="1:11" ht="14.25" x14ac:dyDescent="0.2">
      <c r="A1374" s="36">
        <v>323</v>
      </c>
      <c r="B1374" s="36" t="s">
        <v>2055</v>
      </c>
      <c r="C1374" s="20">
        <v>245000</v>
      </c>
      <c r="D1374" s="21" t="s">
        <v>2147</v>
      </c>
      <c r="E1374" s="21" t="s">
        <v>410</v>
      </c>
      <c r="F1374" s="43" t="s">
        <v>406</v>
      </c>
      <c r="H1374" s="29">
        <f t="shared" si="26"/>
        <v>132300</v>
      </c>
      <c r="I1374" s="29">
        <f>Table1[[#This Row],[Disc]]-(Table1[[#This Row],[Disc]]*30%)</f>
        <v>92610</v>
      </c>
      <c r="J1374" s="29">
        <f>Table1[[#This Row],[Hpp1]]</f>
        <v>92610</v>
      </c>
      <c r="K1374" s="21" t="s">
        <v>2133</v>
      </c>
    </row>
    <row r="1375" spans="1:11" ht="14.25" x14ac:dyDescent="0.2">
      <c r="A1375" s="36">
        <v>324</v>
      </c>
      <c r="B1375" s="36" t="s">
        <v>2056</v>
      </c>
      <c r="C1375" s="20">
        <v>208000</v>
      </c>
      <c r="D1375" s="21" t="s">
        <v>2147</v>
      </c>
      <c r="E1375" s="21" t="s">
        <v>410</v>
      </c>
      <c r="F1375" s="43" t="s">
        <v>406</v>
      </c>
      <c r="H1375" s="29">
        <f t="shared" si="26"/>
        <v>112320</v>
      </c>
      <c r="I1375" s="29">
        <f>Table1[[#This Row],[Disc]]-(Table1[[#This Row],[Disc]]*30%)</f>
        <v>78624</v>
      </c>
      <c r="J1375" s="29">
        <f>Table1[[#This Row],[Hpp1]]</f>
        <v>78624</v>
      </c>
      <c r="K1375" s="21" t="s">
        <v>2133</v>
      </c>
    </row>
    <row r="1376" spans="1:11" ht="14.25" x14ac:dyDescent="0.2">
      <c r="A1376" s="36">
        <v>325</v>
      </c>
      <c r="B1376" s="36" t="s">
        <v>2057</v>
      </c>
      <c r="C1376" s="20">
        <v>140000</v>
      </c>
      <c r="D1376" s="21" t="s">
        <v>2147</v>
      </c>
      <c r="E1376" s="21" t="s">
        <v>410</v>
      </c>
      <c r="F1376" s="43" t="s">
        <v>406</v>
      </c>
      <c r="H1376" s="29">
        <f t="shared" si="26"/>
        <v>75600</v>
      </c>
      <c r="I1376" s="29">
        <f>Table1[[#This Row],[Disc]]-(Table1[[#This Row],[Disc]]*30%)</f>
        <v>52920</v>
      </c>
      <c r="J1376" s="29">
        <f>Table1[[#This Row],[Hpp1]]</f>
        <v>52920</v>
      </c>
      <c r="K1376" s="21" t="s">
        <v>2133</v>
      </c>
    </row>
    <row r="1377" spans="1:11" ht="14.25" x14ac:dyDescent="0.2">
      <c r="A1377" s="36">
        <v>326</v>
      </c>
      <c r="B1377" s="36" t="s">
        <v>2058</v>
      </c>
      <c r="C1377" s="20">
        <v>138000</v>
      </c>
      <c r="D1377" s="21" t="s">
        <v>2147</v>
      </c>
      <c r="E1377" s="21" t="s">
        <v>410</v>
      </c>
      <c r="F1377" s="43" t="s">
        <v>406</v>
      </c>
      <c r="H1377" s="29">
        <f t="shared" si="26"/>
        <v>74520</v>
      </c>
      <c r="I1377" s="29">
        <f>Table1[[#This Row],[Disc]]-(Table1[[#This Row],[Disc]]*30%)</f>
        <v>52164</v>
      </c>
      <c r="J1377" s="29">
        <f>Table1[[#This Row],[Hpp1]]</f>
        <v>52164</v>
      </c>
      <c r="K1377" s="21" t="s">
        <v>2133</v>
      </c>
    </row>
    <row r="1378" spans="1:11" ht="14.25" x14ac:dyDescent="0.2">
      <c r="A1378" s="36">
        <v>327</v>
      </c>
      <c r="B1378" s="36" t="s">
        <v>2059</v>
      </c>
      <c r="C1378" s="20">
        <v>222000</v>
      </c>
      <c r="D1378" s="21" t="s">
        <v>2147</v>
      </c>
      <c r="E1378" s="21" t="s">
        <v>410</v>
      </c>
      <c r="F1378" s="43" t="s">
        <v>406</v>
      </c>
      <c r="H1378" s="29">
        <f t="shared" si="26"/>
        <v>119880</v>
      </c>
      <c r="I1378" s="29">
        <f>Table1[[#This Row],[Disc]]-(Table1[[#This Row],[Disc]]*30%)</f>
        <v>83916</v>
      </c>
      <c r="J1378" s="29">
        <f>Table1[[#This Row],[Hpp1]]</f>
        <v>83916</v>
      </c>
      <c r="K1378" s="21" t="s">
        <v>2133</v>
      </c>
    </row>
    <row r="1379" spans="1:11" ht="14.25" x14ac:dyDescent="0.2">
      <c r="A1379" s="36">
        <v>328</v>
      </c>
      <c r="B1379" s="36" t="s">
        <v>2060</v>
      </c>
      <c r="C1379" s="20">
        <v>222000</v>
      </c>
      <c r="D1379" s="21" t="s">
        <v>2147</v>
      </c>
      <c r="E1379" s="21" t="s">
        <v>410</v>
      </c>
      <c r="F1379" s="43" t="s">
        <v>406</v>
      </c>
      <c r="H1379" s="29">
        <f t="shared" si="26"/>
        <v>119880</v>
      </c>
      <c r="I1379" s="29">
        <f>Table1[[#This Row],[Disc]]-(Table1[[#This Row],[Disc]]*30%)</f>
        <v>83916</v>
      </c>
      <c r="J1379" s="29">
        <f>Table1[[#This Row],[Hpp1]]</f>
        <v>83916</v>
      </c>
      <c r="K1379" s="21" t="s">
        <v>2133</v>
      </c>
    </row>
    <row r="1380" spans="1:11" ht="14.25" x14ac:dyDescent="0.2">
      <c r="A1380" s="36">
        <v>329</v>
      </c>
      <c r="B1380" s="36" t="s">
        <v>2061</v>
      </c>
      <c r="C1380" s="20">
        <v>185000</v>
      </c>
      <c r="D1380" s="21" t="s">
        <v>2147</v>
      </c>
      <c r="E1380" s="21" t="s">
        <v>410</v>
      </c>
      <c r="F1380" s="43" t="s">
        <v>406</v>
      </c>
      <c r="H1380" s="29">
        <f t="shared" si="26"/>
        <v>99900</v>
      </c>
      <c r="I1380" s="29">
        <f>Table1[[#This Row],[Disc]]-(Table1[[#This Row],[Disc]]*30%)</f>
        <v>69930</v>
      </c>
      <c r="J1380" s="29">
        <f>Table1[[#This Row],[Hpp1]]</f>
        <v>69930</v>
      </c>
      <c r="K1380" s="21" t="s">
        <v>2133</v>
      </c>
    </row>
    <row r="1381" spans="1:11" ht="14.25" x14ac:dyDescent="0.2">
      <c r="A1381" s="36">
        <v>330</v>
      </c>
      <c r="B1381" s="36" t="s">
        <v>2062</v>
      </c>
      <c r="C1381" s="20">
        <v>188000</v>
      </c>
      <c r="D1381" s="21" t="s">
        <v>2147</v>
      </c>
      <c r="E1381" s="21" t="s">
        <v>410</v>
      </c>
      <c r="F1381" s="43" t="s">
        <v>406</v>
      </c>
      <c r="H1381" s="29">
        <f t="shared" si="26"/>
        <v>101520</v>
      </c>
      <c r="I1381" s="29">
        <f>Table1[[#This Row],[Disc]]-(Table1[[#This Row],[Disc]]*30%)</f>
        <v>71064</v>
      </c>
      <c r="J1381" s="29">
        <f>Table1[[#This Row],[Hpp1]]</f>
        <v>71064</v>
      </c>
      <c r="K1381" s="21" t="s">
        <v>2133</v>
      </c>
    </row>
    <row r="1382" spans="1:11" ht="14.25" x14ac:dyDescent="0.2">
      <c r="A1382" s="36">
        <v>331</v>
      </c>
      <c r="B1382" s="36" t="s">
        <v>2063</v>
      </c>
      <c r="C1382" s="20">
        <v>188000</v>
      </c>
      <c r="D1382" s="21" t="s">
        <v>2147</v>
      </c>
      <c r="E1382" s="21" t="s">
        <v>410</v>
      </c>
      <c r="F1382" s="43" t="s">
        <v>406</v>
      </c>
      <c r="H1382" s="29">
        <f t="shared" si="26"/>
        <v>101520</v>
      </c>
      <c r="I1382" s="29">
        <f>Table1[[#This Row],[Disc]]-(Table1[[#This Row],[Disc]]*30%)</f>
        <v>71064</v>
      </c>
      <c r="J1382" s="29">
        <f>Table1[[#This Row],[Hpp1]]</f>
        <v>71064</v>
      </c>
      <c r="K1382" s="21" t="s">
        <v>2133</v>
      </c>
    </row>
    <row r="1383" spans="1:11" ht="14.25" x14ac:dyDescent="0.2">
      <c r="A1383" s="36">
        <v>332</v>
      </c>
      <c r="B1383" s="36" t="s">
        <v>2064</v>
      </c>
      <c r="C1383" s="20">
        <v>89000</v>
      </c>
      <c r="D1383" s="21" t="s">
        <v>2147</v>
      </c>
      <c r="E1383" s="21" t="s">
        <v>412</v>
      </c>
      <c r="F1383" s="43" t="s">
        <v>406</v>
      </c>
      <c r="H1383" s="29">
        <f t="shared" si="26"/>
        <v>48060</v>
      </c>
      <c r="I1383" s="29">
        <f>Table1[[#This Row],[Disc]]-(Table1[[#This Row],[Disc]]*30%)</f>
        <v>33642</v>
      </c>
      <c r="J1383" s="29">
        <f>Table1[[#This Row],[Hpp1]]</f>
        <v>33642</v>
      </c>
      <c r="K1383" s="21" t="s">
        <v>2133</v>
      </c>
    </row>
    <row r="1384" spans="1:11" ht="14.25" x14ac:dyDescent="0.2">
      <c r="A1384" s="36">
        <v>333</v>
      </c>
      <c r="B1384" s="36" t="s">
        <v>2065</v>
      </c>
      <c r="C1384" s="20">
        <v>199000</v>
      </c>
      <c r="D1384" s="21" t="s">
        <v>2147</v>
      </c>
      <c r="E1384" s="21" t="s">
        <v>410</v>
      </c>
      <c r="F1384" s="43" t="s">
        <v>406</v>
      </c>
      <c r="H1384" s="29">
        <f t="shared" si="26"/>
        <v>107460</v>
      </c>
      <c r="I1384" s="29">
        <f>Table1[[#This Row],[Disc]]-(Table1[[#This Row],[Disc]]*30%)</f>
        <v>75222</v>
      </c>
      <c r="J1384" s="29">
        <f>Table1[[#This Row],[Hpp1]]</f>
        <v>75222</v>
      </c>
      <c r="K1384" s="21" t="s">
        <v>2133</v>
      </c>
    </row>
    <row r="1385" spans="1:11" ht="14.25" x14ac:dyDescent="0.2">
      <c r="A1385" s="36">
        <v>334</v>
      </c>
      <c r="B1385" s="36" t="s">
        <v>2066</v>
      </c>
      <c r="C1385" s="20">
        <v>173900</v>
      </c>
      <c r="D1385" s="21" t="s">
        <v>2147</v>
      </c>
      <c r="E1385" s="21" t="s">
        <v>410</v>
      </c>
      <c r="F1385" s="43" t="s">
        <v>406</v>
      </c>
      <c r="H1385" s="29">
        <f t="shared" si="26"/>
        <v>93906</v>
      </c>
      <c r="I1385" s="29">
        <f>Table1[[#This Row],[Disc]]-(Table1[[#This Row],[Disc]]*30%)</f>
        <v>65734.2</v>
      </c>
      <c r="J1385" s="29">
        <f>Table1[[#This Row],[Hpp1]]</f>
        <v>65734.2</v>
      </c>
      <c r="K1385" s="21" t="s">
        <v>2133</v>
      </c>
    </row>
    <row r="1386" spans="1:11" ht="14.25" x14ac:dyDescent="0.2">
      <c r="A1386" s="36">
        <v>335</v>
      </c>
      <c r="B1386" s="36" t="s">
        <v>2067</v>
      </c>
      <c r="C1386" s="20">
        <v>173900</v>
      </c>
      <c r="D1386" s="21" t="s">
        <v>2147</v>
      </c>
      <c r="E1386" s="21" t="s">
        <v>410</v>
      </c>
      <c r="F1386" s="43" t="s">
        <v>406</v>
      </c>
      <c r="H1386" s="29">
        <f t="shared" si="26"/>
        <v>93906</v>
      </c>
      <c r="I1386" s="29">
        <f>Table1[[#This Row],[Disc]]-(Table1[[#This Row],[Disc]]*30%)</f>
        <v>65734.2</v>
      </c>
      <c r="J1386" s="29">
        <f>Table1[[#This Row],[Hpp1]]</f>
        <v>65734.2</v>
      </c>
      <c r="K1386" s="21" t="s">
        <v>2133</v>
      </c>
    </row>
    <row r="1387" spans="1:11" ht="14.25" x14ac:dyDescent="0.2">
      <c r="A1387" s="36">
        <v>336</v>
      </c>
      <c r="B1387" s="36" t="s">
        <v>2068</v>
      </c>
      <c r="C1387" s="20">
        <v>119000</v>
      </c>
      <c r="D1387" s="21" t="s">
        <v>2147</v>
      </c>
      <c r="E1387" s="21" t="s">
        <v>410</v>
      </c>
      <c r="F1387" s="43" t="s">
        <v>406</v>
      </c>
      <c r="H1387" s="29">
        <f t="shared" si="26"/>
        <v>64260</v>
      </c>
      <c r="I1387" s="29">
        <f>Table1[[#This Row],[Disc]]-(Table1[[#This Row],[Disc]]*30%)</f>
        <v>44982</v>
      </c>
      <c r="J1387" s="29">
        <f>Table1[[#This Row],[Hpp1]]</f>
        <v>44982</v>
      </c>
      <c r="K1387" s="21" t="s">
        <v>2133</v>
      </c>
    </row>
    <row r="1388" spans="1:11" ht="14.25" x14ac:dyDescent="0.2">
      <c r="A1388" s="36">
        <v>337</v>
      </c>
      <c r="B1388" s="36" t="s">
        <v>2069</v>
      </c>
      <c r="C1388" s="20">
        <v>202900</v>
      </c>
      <c r="D1388" s="21" t="s">
        <v>2147</v>
      </c>
      <c r="E1388" s="21" t="s">
        <v>410</v>
      </c>
      <c r="F1388" s="43" t="s">
        <v>406</v>
      </c>
      <c r="H1388" s="29">
        <f t="shared" si="26"/>
        <v>109566</v>
      </c>
      <c r="I1388" s="29">
        <f>Table1[[#This Row],[Disc]]-(Table1[[#This Row],[Disc]]*30%)</f>
        <v>76696.200000000012</v>
      </c>
      <c r="J1388" s="29">
        <f>Table1[[#This Row],[Hpp1]]</f>
        <v>76696.200000000012</v>
      </c>
      <c r="K1388" s="21" t="s">
        <v>2133</v>
      </c>
    </row>
    <row r="1389" spans="1:11" ht="14.25" x14ac:dyDescent="0.2">
      <c r="A1389" s="36">
        <v>338</v>
      </c>
      <c r="B1389" s="36" t="s">
        <v>2070</v>
      </c>
      <c r="C1389" s="20">
        <v>140000</v>
      </c>
      <c r="D1389" s="21" t="s">
        <v>2147</v>
      </c>
      <c r="E1389" s="21" t="s">
        <v>410</v>
      </c>
      <c r="F1389" s="43" t="s">
        <v>406</v>
      </c>
      <c r="H1389" s="29">
        <f t="shared" si="26"/>
        <v>75600</v>
      </c>
      <c r="I1389" s="29">
        <f>Table1[[#This Row],[Disc]]-(Table1[[#This Row],[Disc]]*30%)</f>
        <v>52920</v>
      </c>
      <c r="J1389" s="29">
        <f>Table1[[#This Row],[Hpp1]]</f>
        <v>52920</v>
      </c>
      <c r="K1389" s="21" t="s">
        <v>2133</v>
      </c>
    </row>
    <row r="1390" spans="1:11" ht="14.25" x14ac:dyDescent="0.2">
      <c r="A1390" s="36">
        <v>339</v>
      </c>
      <c r="B1390" s="36" t="s">
        <v>2071</v>
      </c>
      <c r="C1390" s="20">
        <v>118000</v>
      </c>
      <c r="D1390" s="21" t="s">
        <v>2147</v>
      </c>
      <c r="E1390" s="21" t="s">
        <v>412</v>
      </c>
      <c r="F1390" s="43" t="s">
        <v>406</v>
      </c>
      <c r="H1390" s="29">
        <f t="shared" si="26"/>
        <v>63720</v>
      </c>
      <c r="I1390" s="29">
        <f>Table1[[#This Row],[Disc]]-(Table1[[#This Row],[Disc]]*30%)</f>
        <v>44604</v>
      </c>
      <c r="J1390" s="29">
        <f>Table1[[#This Row],[Hpp1]]</f>
        <v>44604</v>
      </c>
      <c r="K1390" s="21" t="s">
        <v>2133</v>
      </c>
    </row>
    <row r="1391" spans="1:11" ht="14.25" x14ac:dyDescent="0.2">
      <c r="A1391" s="36">
        <v>340</v>
      </c>
      <c r="B1391" s="36" t="s">
        <v>2072</v>
      </c>
      <c r="C1391" s="20">
        <v>118000</v>
      </c>
      <c r="D1391" s="21" t="s">
        <v>2147</v>
      </c>
      <c r="E1391" s="21" t="s">
        <v>426</v>
      </c>
      <c r="F1391" s="43" t="s">
        <v>406</v>
      </c>
      <c r="H1391" s="29">
        <f t="shared" si="26"/>
        <v>63720</v>
      </c>
      <c r="I1391" s="29">
        <f>Table1[[#This Row],[Disc]]-(Table1[[#This Row],[Disc]]*30%)</f>
        <v>44604</v>
      </c>
      <c r="J1391" s="29">
        <f>Table1[[#This Row],[Hpp1]]</f>
        <v>44604</v>
      </c>
      <c r="K1391" s="21" t="s">
        <v>2133</v>
      </c>
    </row>
    <row r="1392" spans="1:11" ht="14.25" x14ac:dyDescent="0.2">
      <c r="A1392" s="36">
        <v>341</v>
      </c>
      <c r="B1392" s="36" t="s">
        <v>2073</v>
      </c>
      <c r="C1392" s="20">
        <v>89000</v>
      </c>
      <c r="D1392" s="21" t="s">
        <v>1392</v>
      </c>
      <c r="E1392" s="21" t="s">
        <v>410</v>
      </c>
      <c r="F1392" s="43" t="s">
        <v>406</v>
      </c>
      <c r="H1392" s="29">
        <f t="shared" si="26"/>
        <v>48060</v>
      </c>
      <c r="I1392" s="29">
        <f>Table1[[#This Row],[Disc]]-(Table1[[#This Row],[Disc]]*30%)</f>
        <v>33642</v>
      </c>
      <c r="J1392" s="29">
        <f>Table1[[#This Row],[Hpp1]]</f>
        <v>33642</v>
      </c>
      <c r="K1392" s="21" t="s">
        <v>2133</v>
      </c>
    </row>
    <row r="1393" spans="1:11" ht="14.25" x14ac:dyDescent="0.2">
      <c r="A1393" s="36">
        <v>342</v>
      </c>
      <c r="B1393" s="36" t="s">
        <v>2074</v>
      </c>
      <c r="C1393" s="20">
        <v>95000</v>
      </c>
      <c r="D1393" s="21" t="s">
        <v>1392</v>
      </c>
      <c r="E1393" s="21" t="s">
        <v>410</v>
      </c>
      <c r="F1393" s="43" t="s">
        <v>406</v>
      </c>
      <c r="H1393" s="29">
        <f t="shared" si="26"/>
        <v>51300</v>
      </c>
      <c r="I1393" s="29">
        <f>Table1[[#This Row],[Disc]]-(Table1[[#This Row],[Disc]]*30%)</f>
        <v>35910</v>
      </c>
      <c r="J1393" s="29">
        <f>Table1[[#This Row],[Hpp1]]</f>
        <v>35910</v>
      </c>
      <c r="K1393" s="21" t="s">
        <v>2133</v>
      </c>
    </row>
    <row r="1394" spans="1:11" ht="14.25" x14ac:dyDescent="0.2">
      <c r="A1394" s="36">
        <v>343</v>
      </c>
      <c r="B1394" s="36" t="s">
        <v>2075</v>
      </c>
      <c r="C1394" s="20">
        <v>83900</v>
      </c>
      <c r="D1394" s="21" t="s">
        <v>1392</v>
      </c>
      <c r="E1394" s="21" t="s">
        <v>410</v>
      </c>
      <c r="F1394" s="43" t="s">
        <v>406</v>
      </c>
      <c r="H1394" s="29">
        <f t="shared" si="26"/>
        <v>45306</v>
      </c>
      <c r="I1394" s="29">
        <f>Table1[[#This Row],[Disc]]-(Table1[[#This Row],[Disc]]*30%)</f>
        <v>31714.2</v>
      </c>
      <c r="J1394" s="29">
        <f>Table1[[#This Row],[Hpp1]]</f>
        <v>31714.2</v>
      </c>
      <c r="K1394" s="21" t="s">
        <v>2133</v>
      </c>
    </row>
    <row r="1395" spans="1:11" ht="14.25" x14ac:dyDescent="0.2">
      <c r="A1395" s="36">
        <v>344</v>
      </c>
      <c r="B1395" s="36" t="s">
        <v>2076</v>
      </c>
      <c r="C1395" s="20">
        <v>92000</v>
      </c>
      <c r="D1395" s="21" t="s">
        <v>1392</v>
      </c>
      <c r="E1395" s="21" t="s">
        <v>410</v>
      </c>
      <c r="F1395" s="43" t="s">
        <v>406</v>
      </c>
      <c r="H1395" s="29">
        <f t="shared" si="26"/>
        <v>49680</v>
      </c>
      <c r="I1395" s="29">
        <f>Table1[[#This Row],[Disc]]-(Table1[[#This Row],[Disc]]*30%)</f>
        <v>34776</v>
      </c>
      <c r="J1395" s="29">
        <f>Table1[[#This Row],[Hpp1]]</f>
        <v>34776</v>
      </c>
      <c r="K1395" s="21" t="s">
        <v>2133</v>
      </c>
    </row>
    <row r="1396" spans="1:11" ht="14.25" x14ac:dyDescent="0.2">
      <c r="A1396" s="36">
        <v>345</v>
      </c>
      <c r="B1396" s="36" t="s">
        <v>2077</v>
      </c>
      <c r="C1396" s="20">
        <v>96900</v>
      </c>
      <c r="D1396" s="21" t="s">
        <v>1392</v>
      </c>
      <c r="E1396" s="21" t="s">
        <v>410</v>
      </c>
      <c r="F1396" s="43" t="s">
        <v>406</v>
      </c>
      <c r="H1396" s="29">
        <f t="shared" si="26"/>
        <v>52326</v>
      </c>
      <c r="I1396" s="29">
        <f>Table1[[#This Row],[Disc]]-(Table1[[#This Row],[Disc]]*30%)</f>
        <v>36628.199999999997</v>
      </c>
      <c r="J1396" s="29">
        <f>Table1[[#This Row],[Hpp1]]</f>
        <v>36628.199999999997</v>
      </c>
      <c r="K1396" s="21" t="s">
        <v>2133</v>
      </c>
    </row>
    <row r="1397" spans="1:11" ht="14.25" x14ac:dyDescent="0.2">
      <c r="A1397" s="36">
        <v>346</v>
      </c>
      <c r="B1397" s="36" t="s">
        <v>2078</v>
      </c>
      <c r="C1397" s="20">
        <v>89000</v>
      </c>
      <c r="D1397" s="21" t="s">
        <v>1392</v>
      </c>
      <c r="E1397" s="21" t="s">
        <v>410</v>
      </c>
      <c r="F1397" s="43" t="s">
        <v>406</v>
      </c>
      <c r="H1397" s="29">
        <f t="shared" si="26"/>
        <v>48060</v>
      </c>
      <c r="I1397" s="29">
        <f>Table1[[#This Row],[Disc]]-(Table1[[#This Row],[Disc]]*30%)</f>
        <v>33642</v>
      </c>
      <c r="J1397" s="29">
        <f>Table1[[#This Row],[Hpp1]]</f>
        <v>33642</v>
      </c>
      <c r="K1397" s="21" t="s">
        <v>2133</v>
      </c>
    </row>
    <row r="1398" spans="1:11" ht="14.25" x14ac:dyDescent="0.2">
      <c r="A1398" s="36">
        <v>347</v>
      </c>
      <c r="B1398" s="36" t="s">
        <v>2079</v>
      </c>
      <c r="C1398" s="20">
        <v>86900</v>
      </c>
      <c r="D1398" s="21" t="s">
        <v>1392</v>
      </c>
      <c r="E1398" s="21" t="s">
        <v>410</v>
      </c>
      <c r="F1398" s="43" t="s">
        <v>406</v>
      </c>
      <c r="H1398" s="29">
        <f t="shared" si="26"/>
        <v>46926</v>
      </c>
      <c r="I1398" s="29">
        <f>Table1[[#This Row],[Disc]]-(Table1[[#This Row],[Disc]]*30%)</f>
        <v>32848.199999999997</v>
      </c>
      <c r="J1398" s="29">
        <f>Table1[[#This Row],[Hpp1]]</f>
        <v>32848.199999999997</v>
      </c>
      <c r="K1398" s="21" t="s">
        <v>2133</v>
      </c>
    </row>
    <row r="1399" spans="1:11" ht="14.25" x14ac:dyDescent="0.2">
      <c r="A1399" s="36">
        <v>348</v>
      </c>
      <c r="B1399" s="36" t="s">
        <v>2080</v>
      </c>
      <c r="C1399" s="20">
        <v>72900</v>
      </c>
      <c r="D1399" s="21" t="s">
        <v>1392</v>
      </c>
      <c r="E1399" s="21" t="s">
        <v>412</v>
      </c>
      <c r="F1399" s="43" t="s">
        <v>406</v>
      </c>
      <c r="H1399" s="29">
        <f t="shared" si="26"/>
        <v>39366</v>
      </c>
      <c r="I1399" s="29">
        <f>Table1[[#This Row],[Disc]]-(Table1[[#This Row],[Disc]]*30%)</f>
        <v>27556.2</v>
      </c>
      <c r="J1399" s="29">
        <f>Table1[[#This Row],[Hpp1]]</f>
        <v>27556.2</v>
      </c>
      <c r="K1399" s="21" t="s">
        <v>2133</v>
      </c>
    </row>
    <row r="1400" spans="1:11" ht="14.25" x14ac:dyDescent="0.2">
      <c r="A1400" s="36">
        <v>349</v>
      </c>
      <c r="B1400" s="36" t="s">
        <v>2081</v>
      </c>
      <c r="C1400" s="20">
        <v>92000</v>
      </c>
      <c r="D1400" s="21" t="s">
        <v>1392</v>
      </c>
      <c r="E1400" s="21" t="s">
        <v>410</v>
      </c>
      <c r="F1400" s="43" t="s">
        <v>406</v>
      </c>
      <c r="H1400" s="29">
        <f t="shared" si="26"/>
        <v>49680</v>
      </c>
      <c r="I1400" s="29">
        <f>Table1[[#This Row],[Disc]]-(Table1[[#This Row],[Disc]]*30%)</f>
        <v>34776</v>
      </c>
      <c r="J1400" s="29">
        <f>Table1[[#This Row],[Hpp1]]</f>
        <v>34776</v>
      </c>
      <c r="K1400" s="21" t="s">
        <v>2133</v>
      </c>
    </row>
    <row r="1401" spans="1:11" ht="14.25" x14ac:dyDescent="0.2">
      <c r="A1401" s="36">
        <v>350</v>
      </c>
      <c r="B1401" s="36" t="s">
        <v>2082</v>
      </c>
      <c r="C1401" s="20">
        <v>89000</v>
      </c>
      <c r="D1401" s="21" t="s">
        <v>1392</v>
      </c>
      <c r="E1401" s="21" t="s">
        <v>410</v>
      </c>
      <c r="F1401" s="43" t="s">
        <v>406</v>
      </c>
      <c r="H1401" s="29">
        <f t="shared" si="26"/>
        <v>48060</v>
      </c>
      <c r="I1401" s="29">
        <f>Table1[[#This Row],[Disc]]-(Table1[[#This Row],[Disc]]*30%)</f>
        <v>33642</v>
      </c>
      <c r="J1401" s="29">
        <f>Table1[[#This Row],[Hpp1]]</f>
        <v>33642</v>
      </c>
      <c r="K1401" s="21" t="s">
        <v>2133</v>
      </c>
    </row>
    <row r="1402" spans="1:11" ht="14.25" x14ac:dyDescent="0.2">
      <c r="A1402" s="36">
        <v>351</v>
      </c>
      <c r="B1402" s="36" t="s">
        <v>2083</v>
      </c>
      <c r="C1402" s="20">
        <v>89000</v>
      </c>
      <c r="D1402" s="21" t="s">
        <v>1392</v>
      </c>
      <c r="E1402" s="21" t="s">
        <v>410</v>
      </c>
      <c r="F1402" s="43" t="s">
        <v>406</v>
      </c>
      <c r="H1402" s="29">
        <f t="shared" si="26"/>
        <v>48060</v>
      </c>
      <c r="I1402" s="29">
        <f>Table1[[#This Row],[Disc]]-(Table1[[#This Row],[Disc]]*30%)</f>
        <v>33642</v>
      </c>
      <c r="J1402" s="29">
        <f>Table1[[#This Row],[Hpp1]]</f>
        <v>33642</v>
      </c>
      <c r="K1402" s="21" t="s">
        <v>2133</v>
      </c>
    </row>
    <row r="1403" spans="1:11" ht="14.25" x14ac:dyDescent="0.2">
      <c r="A1403" s="36">
        <v>352</v>
      </c>
      <c r="B1403" s="36" t="s">
        <v>2084</v>
      </c>
      <c r="C1403" s="20">
        <v>89000</v>
      </c>
      <c r="D1403" s="21" t="s">
        <v>1392</v>
      </c>
      <c r="E1403" s="21" t="s">
        <v>410</v>
      </c>
      <c r="F1403" s="43" t="s">
        <v>406</v>
      </c>
      <c r="H1403" s="29">
        <f t="shared" si="26"/>
        <v>48060</v>
      </c>
      <c r="I1403" s="29">
        <f>Table1[[#This Row],[Disc]]-(Table1[[#This Row],[Disc]]*30%)</f>
        <v>33642</v>
      </c>
      <c r="J1403" s="29">
        <f>Table1[[#This Row],[Hpp1]]</f>
        <v>33642</v>
      </c>
      <c r="K1403" s="21" t="s">
        <v>2133</v>
      </c>
    </row>
    <row r="1404" spans="1:11" ht="14.25" x14ac:dyDescent="0.2">
      <c r="A1404" s="36">
        <v>353</v>
      </c>
      <c r="B1404" s="36" t="s">
        <v>2085</v>
      </c>
      <c r="C1404" s="20">
        <v>89000</v>
      </c>
      <c r="D1404" s="21" t="s">
        <v>1392</v>
      </c>
      <c r="E1404" s="21" t="s">
        <v>410</v>
      </c>
      <c r="F1404" s="43" t="s">
        <v>406</v>
      </c>
      <c r="H1404" s="29">
        <f t="shared" si="26"/>
        <v>48060</v>
      </c>
      <c r="I1404" s="29">
        <f>Table1[[#This Row],[Disc]]-(Table1[[#This Row],[Disc]]*30%)</f>
        <v>33642</v>
      </c>
      <c r="J1404" s="29">
        <f>Table1[[#This Row],[Hpp1]]</f>
        <v>33642</v>
      </c>
      <c r="K1404" s="21" t="s">
        <v>2133</v>
      </c>
    </row>
    <row r="1405" spans="1:11" ht="14.25" x14ac:dyDescent="0.2">
      <c r="A1405" s="36">
        <v>354</v>
      </c>
      <c r="B1405" s="36" t="s">
        <v>2086</v>
      </c>
      <c r="C1405" s="20">
        <v>95000</v>
      </c>
      <c r="D1405" s="21" t="s">
        <v>1392</v>
      </c>
      <c r="E1405" s="21" t="s">
        <v>410</v>
      </c>
      <c r="F1405" s="43" t="s">
        <v>406</v>
      </c>
      <c r="H1405" s="29">
        <f t="shared" si="26"/>
        <v>51300</v>
      </c>
      <c r="I1405" s="29">
        <f>Table1[[#This Row],[Disc]]-(Table1[[#This Row],[Disc]]*30%)</f>
        <v>35910</v>
      </c>
      <c r="J1405" s="29">
        <f>Table1[[#This Row],[Hpp1]]</f>
        <v>35910</v>
      </c>
      <c r="K1405" s="21" t="s">
        <v>2133</v>
      </c>
    </row>
    <row r="1406" spans="1:11" ht="14.25" x14ac:dyDescent="0.2">
      <c r="A1406" s="36">
        <v>355</v>
      </c>
      <c r="B1406" s="36" t="s">
        <v>2087</v>
      </c>
      <c r="C1406" s="20">
        <v>89000</v>
      </c>
      <c r="D1406" s="21" t="s">
        <v>1392</v>
      </c>
      <c r="E1406" s="21" t="s">
        <v>410</v>
      </c>
      <c r="F1406" s="43" t="s">
        <v>406</v>
      </c>
      <c r="H1406" s="29">
        <f t="shared" si="26"/>
        <v>48060</v>
      </c>
      <c r="I1406" s="29">
        <f>Table1[[#This Row],[Disc]]-(Table1[[#This Row],[Disc]]*30%)</f>
        <v>33642</v>
      </c>
      <c r="J1406" s="29">
        <f>Table1[[#This Row],[Hpp1]]</f>
        <v>33642</v>
      </c>
      <c r="K1406" s="21" t="s">
        <v>2133</v>
      </c>
    </row>
    <row r="1407" spans="1:11" ht="14.25" x14ac:dyDescent="0.2">
      <c r="A1407" s="36">
        <v>356</v>
      </c>
      <c r="B1407" s="36" t="s">
        <v>2088</v>
      </c>
      <c r="C1407" s="20">
        <v>92900</v>
      </c>
      <c r="D1407" s="21" t="s">
        <v>1392</v>
      </c>
      <c r="E1407" s="21" t="s">
        <v>412</v>
      </c>
      <c r="F1407" s="43" t="s">
        <v>406</v>
      </c>
      <c r="H1407" s="29">
        <f t="shared" si="26"/>
        <v>50166</v>
      </c>
      <c r="I1407" s="29">
        <f>Table1[[#This Row],[Disc]]-(Table1[[#This Row],[Disc]]*30%)</f>
        <v>35116.199999999997</v>
      </c>
      <c r="J1407" s="29">
        <f>Table1[[#This Row],[Hpp1]]</f>
        <v>35116.199999999997</v>
      </c>
      <c r="K1407" s="21" t="s">
        <v>2133</v>
      </c>
    </row>
    <row r="1408" spans="1:11" ht="14.25" x14ac:dyDescent="0.2">
      <c r="A1408" s="36">
        <v>357</v>
      </c>
      <c r="B1408" s="36" t="s">
        <v>2089</v>
      </c>
      <c r="C1408" s="20">
        <v>249000</v>
      </c>
      <c r="D1408" s="21" t="s">
        <v>2142</v>
      </c>
      <c r="E1408" s="21" t="s">
        <v>410</v>
      </c>
      <c r="F1408" s="43" t="s">
        <v>406</v>
      </c>
      <c r="G1408" s="21" t="s">
        <v>408</v>
      </c>
      <c r="H1408" s="29">
        <f t="shared" si="26"/>
        <v>134460</v>
      </c>
      <c r="I1408" s="29">
        <f>Table1[[#This Row],[Disc]]-(Table1[[#This Row],[Disc]]*30%)</f>
        <v>94122</v>
      </c>
      <c r="J1408" s="29">
        <f>Table1[[#This Row],[Hpp1]]</f>
        <v>94122</v>
      </c>
      <c r="K1408" s="21" t="s">
        <v>2133</v>
      </c>
    </row>
    <row r="1409" spans="1:11" ht="14.25" x14ac:dyDescent="0.2">
      <c r="A1409" s="36">
        <v>358</v>
      </c>
      <c r="B1409" s="36" t="s">
        <v>2090</v>
      </c>
      <c r="C1409" s="20">
        <v>202000</v>
      </c>
      <c r="D1409" s="21" t="s">
        <v>2142</v>
      </c>
      <c r="E1409" s="21" t="s">
        <v>412</v>
      </c>
      <c r="F1409" s="43" t="s">
        <v>406</v>
      </c>
      <c r="G1409" s="21" t="s">
        <v>408</v>
      </c>
      <c r="H1409" s="29">
        <f t="shared" si="26"/>
        <v>109080</v>
      </c>
      <c r="I1409" s="29">
        <f>Table1[[#This Row],[Disc]]-(Table1[[#This Row],[Disc]]*30%)</f>
        <v>76356</v>
      </c>
      <c r="J1409" s="29">
        <f>Table1[[#This Row],[Hpp1]]</f>
        <v>76356</v>
      </c>
      <c r="K1409" s="21" t="s">
        <v>2133</v>
      </c>
    </row>
    <row r="1410" spans="1:11" ht="14.25" x14ac:dyDescent="0.2">
      <c r="A1410" s="36">
        <v>359</v>
      </c>
      <c r="B1410" s="36" t="s">
        <v>2091</v>
      </c>
      <c r="C1410" s="20">
        <v>202000</v>
      </c>
      <c r="D1410" s="21" t="s">
        <v>2142</v>
      </c>
      <c r="E1410" s="21" t="s">
        <v>410</v>
      </c>
      <c r="F1410" s="43" t="s">
        <v>406</v>
      </c>
      <c r="G1410" s="21" t="s">
        <v>408</v>
      </c>
      <c r="H1410" s="29">
        <f t="shared" si="26"/>
        <v>109080</v>
      </c>
      <c r="I1410" s="29">
        <f>Table1[[#This Row],[Disc]]-(Table1[[#This Row],[Disc]]*30%)</f>
        <v>76356</v>
      </c>
      <c r="J1410" s="29">
        <f>Table1[[#This Row],[Hpp1]]</f>
        <v>76356</v>
      </c>
      <c r="K1410" s="21" t="s">
        <v>2133</v>
      </c>
    </row>
    <row r="1411" spans="1:11" ht="14.25" x14ac:dyDescent="0.2">
      <c r="A1411" s="36">
        <v>360</v>
      </c>
      <c r="B1411" s="36" t="s">
        <v>2092</v>
      </c>
      <c r="C1411" s="20">
        <v>202500</v>
      </c>
      <c r="D1411" s="21" t="s">
        <v>2142</v>
      </c>
      <c r="E1411" s="21" t="s">
        <v>410</v>
      </c>
      <c r="F1411" s="43" t="s">
        <v>406</v>
      </c>
      <c r="G1411" s="21" t="s">
        <v>408</v>
      </c>
      <c r="H1411" s="29">
        <f t="shared" si="26"/>
        <v>109350</v>
      </c>
      <c r="I1411" s="29">
        <f>Table1[[#This Row],[Disc]]-(Table1[[#This Row],[Disc]]*30%)</f>
        <v>76545</v>
      </c>
      <c r="J1411" s="29">
        <f>Table1[[#This Row],[Hpp1]]</f>
        <v>76545</v>
      </c>
      <c r="K1411" s="21" t="s">
        <v>2133</v>
      </c>
    </row>
    <row r="1412" spans="1:11" ht="14.25" x14ac:dyDescent="0.2">
      <c r="A1412" s="36">
        <v>361</v>
      </c>
      <c r="B1412" s="36" t="s">
        <v>2093</v>
      </c>
      <c r="C1412" s="20">
        <v>199000</v>
      </c>
      <c r="D1412" s="21" t="s">
        <v>2142</v>
      </c>
      <c r="E1412" s="21" t="s">
        <v>412</v>
      </c>
      <c r="F1412" s="43" t="s">
        <v>406</v>
      </c>
      <c r="G1412" s="21" t="s">
        <v>408</v>
      </c>
      <c r="H1412" s="29">
        <f t="shared" si="26"/>
        <v>107460</v>
      </c>
      <c r="I1412" s="29">
        <f>Table1[[#This Row],[Disc]]-(Table1[[#This Row],[Disc]]*30%)</f>
        <v>75222</v>
      </c>
      <c r="J1412" s="29">
        <f>Table1[[#This Row],[Hpp1]]</f>
        <v>75222</v>
      </c>
      <c r="K1412" s="21" t="s">
        <v>2133</v>
      </c>
    </row>
    <row r="1413" spans="1:11" ht="14.25" x14ac:dyDescent="0.2">
      <c r="A1413" s="36">
        <v>362</v>
      </c>
      <c r="B1413" s="36" t="s">
        <v>2094</v>
      </c>
      <c r="C1413" s="20">
        <v>169000</v>
      </c>
      <c r="D1413" s="20" t="s">
        <v>2148</v>
      </c>
      <c r="E1413" s="21" t="s">
        <v>410</v>
      </c>
      <c r="F1413" s="43" t="s">
        <v>406</v>
      </c>
      <c r="G1413" s="21" t="s">
        <v>427</v>
      </c>
      <c r="H1413" s="29">
        <f t="shared" si="26"/>
        <v>91260</v>
      </c>
      <c r="I1413" s="29">
        <f>Table1[[#This Row],[Disc]]-(Table1[[#This Row],[Disc]]*30%)</f>
        <v>63882</v>
      </c>
      <c r="J1413" s="29">
        <f>Table1[[#This Row],[Hpp1]]</f>
        <v>63882</v>
      </c>
      <c r="K1413" s="21" t="s">
        <v>2133</v>
      </c>
    </row>
    <row r="1414" spans="1:11" ht="14.25" x14ac:dyDescent="0.2">
      <c r="A1414" s="36">
        <v>363</v>
      </c>
      <c r="B1414" s="36" t="s">
        <v>2095</v>
      </c>
      <c r="C1414" s="20">
        <v>162000</v>
      </c>
      <c r="D1414" s="20" t="s">
        <v>2148</v>
      </c>
      <c r="E1414" s="21" t="s">
        <v>410</v>
      </c>
      <c r="F1414" s="43" t="s">
        <v>406</v>
      </c>
      <c r="G1414" s="21" t="s">
        <v>408</v>
      </c>
      <c r="H1414" s="29">
        <f t="shared" si="26"/>
        <v>87480</v>
      </c>
      <c r="I1414" s="29">
        <f>Table1[[#This Row],[Disc]]-(Table1[[#This Row],[Disc]]*30%)</f>
        <v>61236</v>
      </c>
      <c r="J1414" s="29">
        <f>Table1[[#This Row],[Hpp1]]</f>
        <v>61236</v>
      </c>
      <c r="K1414" s="21" t="s">
        <v>2133</v>
      </c>
    </row>
    <row r="1415" spans="1:11" ht="14.25" x14ac:dyDescent="0.2">
      <c r="A1415" s="36">
        <v>364</v>
      </c>
      <c r="B1415" s="36" t="s">
        <v>2096</v>
      </c>
      <c r="C1415" s="20">
        <v>159000</v>
      </c>
      <c r="D1415" s="20" t="s">
        <v>2148</v>
      </c>
      <c r="E1415" s="21" t="s">
        <v>410</v>
      </c>
      <c r="F1415" s="43" t="s">
        <v>406</v>
      </c>
      <c r="G1415" s="21" t="s">
        <v>427</v>
      </c>
      <c r="H1415" s="29">
        <f t="shared" si="26"/>
        <v>85860</v>
      </c>
      <c r="I1415" s="29">
        <f>Table1[[#This Row],[Disc]]-(Table1[[#This Row],[Disc]]*30%)</f>
        <v>60102</v>
      </c>
      <c r="J1415" s="29">
        <f>Table1[[#This Row],[Hpp1]]</f>
        <v>60102</v>
      </c>
      <c r="K1415" s="21" t="s">
        <v>2133</v>
      </c>
    </row>
    <row r="1416" spans="1:11" ht="14.25" x14ac:dyDescent="0.2">
      <c r="A1416" s="36">
        <v>365</v>
      </c>
      <c r="B1416" s="36" t="s">
        <v>2097</v>
      </c>
      <c r="C1416" s="20">
        <v>216000</v>
      </c>
      <c r="D1416" s="21" t="s">
        <v>2142</v>
      </c>
      <c r="E1416" s="21" t="s">
        <v>410</v>
      </c>
      <c r="F1416" s="43" t="s">
        <v>406</v>
      </c>
      <c r="G1416" s="21" t="s">
        <v>408</v>
      </c>
      <c r="H1416" s="29">
        <f t="shared" si="26"/>
        <v>116640</v>
      </c>
      <c r="I1416" s="29">
        <f>Table1[[#This Row],[Disc]]-(Table1[[#This Row],[Disc]]*30%)</f>
        <v>81648</v>
      </c>
      <c r="J1416" s="29">
        <f>Table1[[#This Row],[Hpp1]]</f>
        <v>81648</v>
      </c>
      <c r="K1416" s="21" t="s">
        <v>2133</v>
      </c>
    </row>
    <row r="1417" spans="1:11" ht="14.25" x14ac:dyDescent="0.2">
      <c r="A1417" s="36">
        <v>366</v>
      </c>
      <c r="B1417" s="36" t="s">
        <v>2098</v>
      </c>
      <c r="C1417" s="20">
        <v>216000</v>
      </c>
      <c r="D1417" s="21" t="s">
        <v>2142</v>
      </c>
      <c r="E1417" s="21" t="s">
        <v>412</v>
      </c>
      <c r="F1417" s="43" t="s">
        <v>406</v>
      </c>
      <c r="G1417" s="21" t="s">
        <v>408</v>
      </c>
      <c r="H1417" s="29">
        <f t="shared" si="26"/>
        <v>116640</v>
      </c>
      <c r="I1417" s="29">
        <f>Table1[[#This Row],[Disc]]-(Table1[[#This Row],[Disc]]*30%)</f>
        <v>81648</v>
      </c>
      <c r="J1417" s="29">
        <f>Table1[[#This Row],[Hpp1]]</f>
        <v>81648</v>
      </c>
      <c r="K1417" s="21" t="s">
        <v>2133</v>
      </c>
    </row>
    <row r="1418" spans="1:11" ht="14.25" x14ac:dyDescent="0.2">
      <c r="A1418" s="36">
        <v>367</v>
      </c>
      <c r="B1418" s="36" t="s">
        <v>2099</v>
      </c>
      <c r="C1418" s="20">
        <v>195000</v>
      </c>
      <c r="D1418" s="21" t="s">
        <v>2142</v>
      </c>
      <c r="E1418" s="21" t="s">
        <v>410</v>
      </c>
      <c r="F1418" s="43" t="s">
        <v>406</v>
      </c>
      <c r="G1418" s="21" t="s">
        <v>408</v>
      </c>
      <c r="H1418" s="29">
        <f t="shared" si="26"/>
        <v>105300</v>
      </c>
      <c r="I1418" s="29">
        <f>Table1[[#This Row],[Disc]]-(Table1[[#This Row],[Disc]]*30%)</f>
        <v>73710</v>
      </c>
      <c r="J1418" s="29">
        <f>Table1[[#This Row],[Hpp1]]</f>
        <v>73710</v>
      </c>
      <c r="K1418" s="21" t="s">
        <v>2133</v>
      </c>
    </row>
    <row r="1419" spans="1:11" ht="14.25" x14ac:dyDescent="0.2">
      <c r="A1419" s="36">
        <v>368</v>
      </c>
      <c r="B1419" s="36" t="s">
        <v>2100</v>
      </c>
      <c r="C1419" s="20">
        <v>202000</v>
      </c>
      <c r="D1419" s="21" t="s">
        <v>2142</v>
      </c>
      <c r="E1419" s="21" t="s">
        <v>410</v>
      </c>
      <c r="F1419" s="43" t="s">
        <v>406</v>
      </c>
      <c r="G1419" s="21" t="s">
        <v>408</v>
      </c>
      <c r="H1419" s="29">
        <f t="shared" si="26"/>
        <v>109080</v>
      </c>
      <c r="I1419" s="29">
        <f>Table1[[#This Row],[Disc]]-(Table1[[#This Row],[Disc]]*30%)</f>
        <v>76356</v>
      </c>
      <c r="J1419" s="29">
        <f>Table1[[#This Row],[Hpp1]]</f>
        <v>76356</v>
      </c>
      <c r="K1419" s="21" t="s">
        <v>2133</v>
      </c>
    </row>
    <row r="1420" spans="1:11" ht="14.25" x14ac:dyDescent="0.2">
      <c r="A1420" s="36">
        <v>369</v>
      </c>
      <c r="B1420" s="36" t="s">
        <v>2101</v>
      </c>
      <c r="C1420" s="20">
        <v>205000</v>
      </c>
      <c r="D1420" s="21" t="s">
        <v>2142</v>
      </c>
      <c r="E1420" s="21" t="s">
        <v>411</v>
      </c>
      <c r="F1420" s="43" t="s">
        <v>406</v>
      </c>
      <c r="G1420" s="21" t="s">
        <v>408</v>
      </c>
      <c r="H1420" s="29">
        <f t="shared" si="26"/>
        <v>110700</v>
      </c>
      <c r="I1420" s="29">
        <f>Table1[[#This Row],[Disc]]-(Table1[[#This Row],[Disc]]*30%)</f>
        <v>77490</v>
      </c>
      <c r="J1420" s="29">
        <f>Table1[[#This Row],[Hpp1]]</f>
        <v>77490</v>
      </c>
      <c r="K1420" s="21" t="s">
        <v>2133</v>
      </c>
    </row>
    <row r="1421" spans="1:11" ht="14.25" x14ac:dyDescent="0.2">
      <c r="A1421" s="36">
        <v>370</v>
      </c>
      <c r="B1421" s="36" t="s">
        <v>2102</v>
      </c>
      <c r="C1421" s="20">
        <v>202000</v>
      </c>
      <c r="D1421" s="21" t="s">
        <v>2142</v>
      </c>
      <c r="E1421" s="21" t="s">
        <v>412</v>
      </c>
      <c r="F1421" s="43" t="s">
        <v>406</v>
      </c>
      <c r="G1421" s="21" t="s">
        <v>409</v>
      </c>
      <c r="H1421" s="29">
        <f t="shared" si="26"/>
        <v>109080</v>
      </c>
      <c r="I1421" s="29">
        <f>Table1[[#This Row],[Disc]]-(Table1[[#This Row],[Disc]]*30%)</f>
        <v>76356</v>
      </c>
      <c r="J1421" s="29">
        <f>Table1[[#This Row],[Hpp1]]</f>
        <v>76356</v>
      </c>
      <c r="K1421" s="21" t="s">
        <v>2133</v>
      </c>
    </row>
    <row r="1422" spans="1:11" ht="14.25" x14ac:dyDescent="0.2">
      <c r="A1422" s="36">
        <v>371</v>
      </c>
      <c r="B1422" s="36" t="s">
        <v>2103</v>
      </c>
      <c r="C1422" s="20">
        <v>222000</v>
      </c>
      <c r="D1422" s="21" t="s">
        <v>2142</v>
      </c>
      <c r="E1422" s="21" t="s">
        <v>411</v>
      </c>
      <c r="F1422" s="43" t="s">
        <v>406</v>
      </c>
      <c r="G1422" s="21" t="s">
        <v>408</v>
      </c>
      <c r="H1422" s="29">
        <f t="shared" si="26"/>
        <v>119880</v>
      </c>
      <c r="I1422" s="29">
        <f>Table1[[#This Row],[Disc]]-(Table1[[#This Row],[Disc]]*30%)</f>
        <v>83916</v>
      </c>
      <c r="J1422" s="29">
        <f>Table1[[#This Row],[Hpp1]]</f>
        <v>83916</v>
      </c>
      <c r="K1422" s="21" t="s">
        <v>2133</v>
      </c>
    </row>
    <row r="1423" spans="1:11" ht="14.25" x14ac:dyDescent="0.2">
      <c r="A1423" s="36">
        <v>372</v>
      </c>
      <c r="B1423" s="36" t="s">
        <v>2104</v>
      </c>
      <c r="C1423" s="20">
        <v>222000</v>
      </c>
      <c r="D1423" s="21" t="s">
        <v>2142</v>
      </c>
      <c r="E1423" s="21" t="s">
        <v>412</v>
      </c>
      <c r="F1423" s="43" t="s">
        <v>406</v>
      </c>
      <c r="G1423" s="21" t="s">
        <v>408</v>
      </c>
      <c r="H1423" s="29">
        <f t="shared" si="26"/>
        <v>119880</v>
      </c>
      <c r="I1423" s="29">
        <f>Table1[[#This Row],[Disc]]-(Table1[[#This Row],[Disc]]*30%)</f>
        <v>83916</v>
      </c>
      <c r="J1423" s="29">
        <f>Table1[[#This Row],[Hpp1]]</f>
        <v>83916</v>
      </c>
      <c r="K1423" s="21" t="s">
        <v>2133</v>
      </c>
    </row>
    <row r="1424" spans="1:11" ht="14.25" x14ac:dyDescent="0.2">
      <c r="A1424" s="36">
        <v>373</v>
      </c>
      <c r="B1424" s="36" t="s">
        <v>2105</v>
      </c>
      <c r="C1424" s="20">
        <v>175500</v>
      </c>
      <c r="D1424" s="20" t="s">
        <v>2148</v>
      </c>
      <c r="E1424" s="21" t="s">
        <v>410</v>
      </c>
      <c r="F1424" s="43" t="s">
        <v>406</v>
      </c>
      <c r="G1424" s="21" t="s">
        <v>2144</v>
      </c>
      <c r="H1424" s="29">
        <f t="shared" si="26"/>
        <v>94770</v>
      </c>
      <c r="I1424" s="29">
        <f>Table1[[#This Row],[Disc]]-(Table1[[#This Row],[Disc]]*30%)</f>
        <v>66339</v>
      </c>
      <c r="J1424" s="29">
        <f>Table1[[#This Row],[Hpp1]]</f>
        <v>66339</v>
      </c>
      <c r="K1424" s="21" t="s">
        <v>2133</v>
      </c>
    </row>
    <row r="1425" spans="1:11" ht="14.25" x14ac:dyDescent="0.2">
      <c r="A1425" s="36">
        <v>374</v>
      </c>
      <c r="B1425" s="36" t="s">
        <v>2106</v>
      </c>
      <c r="C1425" s="20">
        <v>165000</v>
      </c>
      <c r="D1425" s="20" t="s">
        <v>2148</v>
      </c>
      <c r="E1425" s="21" t="s">
        <v>412</v>
      </c>
      <c r="F1425" s="43" t="s">
        <v>406</v>
      </c>
      <c r="G1425" s="21" t="s">
        <v>427</v>
      </c>
      <c r="H1425" s="29">
        <f t="shared" si="26"/>
        <v>89100</v>
      </c>
      <c r="I1425" s="29">
        <f>Table1[[#This Row],[Disc]]-(Table1[[#This Row],[Disc]]*30%)</f>
        <v>62370</v>
      </c>
      <c r="J1425" s="29">
        <f>Table1[[#This Row],[Hpp1]]</f>
        <v>62370</v>
      </c>
      <c r="K1425" s="21" t="s">
        <v>2133</v>
      </c>
    </row>
    <row r="1426" spans="1:11" ht="14.25" x14ac:dyDescent="0.2">
      <c r="A1426" s="36">
        <v>375</v>
      </c>
      <c r="B1426" s="36" t="s">
        <v>2107</v>
      </c>
      <c r="C1426" s="20">
        <v>140000</v>
      </c>
      <c r="D1426" s="20" t="s">
        <v>2148</v>
      </c>
      <c r="E1426" s="21" t="s">
        <v>410</v>
      </c>
      <c r="F1426" s="43" t="s">
        <v>406</v>
      </c>
      <c r="G1426" s="21" t="s">
        <v>427</v>
      </c>
      <c r="H1426" s="29">
        <f t="shared" si="26"/>
        <v>75600</v>
      </c>
      <c r="I1426" s="29">
        <f>Table1[[#This Row],[Disc]]-(Table1[[#This Row],[Disc]]*30%)</f>
        <v>52920</v>
      </c>
      <c r="J1426" s="29">
        <f>Table1[[#This Row],[Hpp1]]</f>
        <v>52920</v>
      </c>
      <c r="K1426" s="21" t="s">
        <v>2133</v>
      </c>
    </row>
    <row r="1427" spans="1:11" ht="14.25" x14ac:dyDescent="0.2">
      <c r="A1427" s="36">
        <v>376</v>
      </c>
      <c r="B1427" s="36" t="s">
        <v>2108</v>
      </c>
      <c r="C1427" s="20">
        <v>135000</v>
      </c>
      <c r="D1427" s="21" t="s">
        <v>1388</v>
      </c>
      <c r="E1427" s="21" t="s">
        <v>410</v>
      </c>
      <c r="F1427" s="43" t="s">
        <v>406</v>
      </c>
      <c r="G1427" s="21" t="s">
        <v>427</v>
      </c>
      <c r="H1427" s="29">
        <f t="shared" si="26"/>
        <v>72900</v>
      </c>
      <c r="I1427" s="29">
        <f>Table1[[#This Row],[Disc]]-(Table1[[#This Row],[Disc]]*30%)</f>
        <v>51030</v>
      </c>
      <c r="J1427" s="29">
        <f>Table1[[#This Row],[Hpp1]]</f>
        <v>51030</v>
      </c>
      <c r="K1427" s="21" t="s">
        <v>2133</v>
      </c>
    </row>
    <row r="1428" spans="1:11" ht="14.25" x14ac:dyDescent="0.2">
      <c r="A1428" s="36">
        <v>377</v>
      </c>
      <c r="B1428" s="36" t="s">
        <v>2109</v>
      </c>
      <c r="C1428" s="20">
        <v>142900</v>
      </c>
      <c r="D1428" s="21" t="s">
        <v>1388</v>
      </c>
      <c r="E1428" s="21" t="s">
        <v>410</v>
      </c>
      <c r="F1428" s="43" t="s">
        <v>406</v>
      </c>
      <c r="G1428" s="21" t="s">
        <v>408</v>
      </c>
      <c r="H1428" s="29">
        <f t="shared" si="26"/>
        <v>77166</v>
      </c>
      <c r="I1428" s="29">
        <f>Table1[[#This Row],[Disc]]-(Table1[[#This Row],[Disc]]*30%)</f>
        <v>54016.2</v>
      </c>
      <c r="J1428" s="29">
        <f>Table1[[#This Row],[Hpp1]]</f>
        <v>54016.2</v>
      </c>
      <c r="K1428" s="21" t="s">
        <v>2133</v>
      </c>
    </row>
    <row r="1429" spans="1:11" ht="14.25" x14ac:dyDescent="0.2">
      <c r="A1429" s="36">
        <v>378</v>
      </c>
      <c r="B1429" s="36" t="s">
        <v>2110</v>
      </c>
      <c r="C1429" s="20">
        <v>175000</v>
      </c>
      <c r="D1429" s="21" t="s">
        <v>1388</v>
      </c>
      <c r="E1429" s="21" t="s">
        <v>410</v>
      </c>
      <c r="F1429" s="43" t="s">
        <v>406</v>
      </c>
      <c r="G1429" s="21" t="s">
        <v>408</v>
      </c>
      <c r="H1429" s="29">
        <f t="shared" si="26"/>
        <v>94500</v>
      </c>
      <c r="I1429" s="29">
        <f>Table1[[#This Row],[Disc]]-(Table1[[#This Row],[Disc]]*30%)</f>
        <v>66150</v>
      </c>
      <c r="J1429" s="29">
        <f>Table1[[#This Row],[Hpp1]]</f>
        <v>66150</v>
      </c>
      <c r="K1429" s="21" t="s">
        <v>2133</v>
      </c>
    </row>
    <row r="1430" spans="1:11" ht="14.25" x14ac:dyDescent="0.2">
      <c r="A1430" s="36">
        <v>379</v>
      </c>
      <c r="B1430" s="36" t="s">
        <v>2111</v>
      </c>
      <c r="C1430" s="20">
        <v>135000</v>
      </c>
      <c r="D1430" s="21" t="s">
        <v>1388</v>
      </c>
      <c r="E1430" s="21" t="s">
        <v>410</v>
      </c>
      <c r="F1430" s="43" t="s">
        <v>406</v>
      </c>
      <c r="G1430" s="21" t="s">
        <v>427</v>
      </c>
      <c r="H1430" s="29">
        <f t="shared" si="26"/>
        <v>72900</v>
      </c>
      <c r="I1430" s="29">
        <f>Table1[[#This Row],[Disc]]-(Table1[[#This Row],[Disc]]*30%)</f>
        <v>51030</v>
      </c>
      <c r="J1430" s="29">
        <f>Table1[[#This Row],[Hpp1]]</f>
        <v>51030</v>
      </c>
      <c r="K1430" s="21" t="s">
        <v>2133</v>
      </c>
    </row>
    <row r="1431" spans="1:11" ht="14.25" x14ac:dyDescent="0.2">
      <c r="A1431" s="36">
        <v>380</v>
      </c>
      <c r="B1431" s="36" t="s">
        <v>2112</v>
      </c>
      <c r="C1431" s="20">
        <v>128000</v>
      </c>
      <c r="D1431" s="21" t="s">
        <v>1388</v>
      </c>
      <c r="E1431" s="21" t="s">
        <v>410</v>
      </c>
      <c r="F1431" s="43" t="s">
        <v>406</v>
      </c>
      <c r="G1431" s="21" t="s">
        <v>427</v>
      </c>
      <c r="H1431" s="29">
        <f t="shared" si="26"/>
        <v>69120</v>
      </c>
      <c r="I1431" s="29">
        <f>Table1[[#This Row],[Disc]]-(Table1[[#This Row],[Disc]]*30%)</f>
        <v>48384</v>
      </c>
      <c r="J1431" s="29">
        <f>Table1[[#This Row],[Hpp1]]</f>
        <v>48384</v>
      </c>
      <c r="K1431" s="21" t="s">
        <v>2133</v>
      </c>
    </row>
    <row r="1432" spans="1:11" ht="14.25" x14ac:dyDescent="0.2">
      <c r="A1432" s="36">
        <v>381</v>
      </c>
      <c r="B1432" s="36" t="s">
        <v>2113</v>
      </c>
      <c r="C1432" s="20">
        <v>135000</v>
      </c>
      <c r="D1432" s="21" t="s">
        <v>1388</v>
      </c>
      <c r="E1432" s="21" t="s">
        <v>410</v>
      </c>
      <c r="F1432" s="43" t="s">
        <v>406</v>
      </c>
      <c r="G1432" s="21" t="s">
        <v>427</v>
      </c>
      <c r="H1432" s="29">
        <f t="shared" si="26"/>
        <v>72900</v>
      </c>
      <c r="I1432" s="29">
        <f>Table1[[#This Row],[Disc]]-(Table1[[#This Row],[Disc]]*30%)</f>
        <v>51030</v>
      </c>
      <c r="J1432" s="29">
        <f>Table1[[#This Row],[Hpp1]]</f>
        <v>51030</v>
      </c>
      <c r="K1432" s="21" t="s">
        <v>2133</v>
      </c>
    </row>
    <row r="1433" spans="1:11" ht="14.25" x14ac:dyDescent="0.2">
      <c r="A1433" s="36">
        <v>382</v>
      </c>
      <c r="B1433" s="36" t="s">
        <v>2114</v>
      </c>
      <c r="C1433" s="20">
        <v>140000</v>
      </c>
      <c r="D1433" s="21" t="s">
        <v>1388</v>
      </c>
      <c r="E1433" s="21" t="s">
        <v>410</v>
      </c>
      <c r="F1433" s="43" t="s">
        <v>406</v>
      </c>
      <c r="G1433" s="21" t="s">
        <v>427</v>
      </c>
      <c r="H1433" s="29">
        <f t="shared" si="26"/>
        <v>75600</v>
      </c>
      <c r="I1433" s="29">
        <f>Table1[[#This Row],[Disc]]-(Table1[[#This Row],[Disc]]*30%)</f>
        <v>52920</v>
      </c>
      <c r="J1433" s="29">
        <f>Table1[[#This Row],[Hpp1]]</f>
        <v>52920</v>
      </c>
      <c r="K1433" s="21" t="s">
        <v>2133</v>
      </c>
    </row>
    <row r="1434" spans="1:11" ht="14.25" x14ac:dyDescent="0.2">
      <c r="A1434" s="36">
        <v>383</v>
      </c>
      <c r="B1434" s="36" t="s">
        <v>2115</v>
      </c>
      <c r="C1434" s="20">
        <v>122000</v>
      </c>
      <c r="D1434" s="21" t="s">
        <v>1388</v>
      </c>
      <c r="E1434" s="21" t="s">
        <v>410</v>
      </c>
      <c r="F1434" s="43" t="s">
        <v>406</v>
      </c>
      <c r="G1434" s="21" t="s">
        <v>427</v>
      </c>
      <c r="H1434" s="29">
        <f t="shared" si="26"/>
        <v>65880</v>
      </c>
      <c r="I1434" s="29">
        <f>Table1[[#This Row],[Disc]]-(Table1[[#This Row],[Disc]]*30%)</f>
        <v>46116</v>
      </c>
      <c r="J1434" s="29">
        <f>Table1[[#This Row],[Hpp1]]</f>
        <v>46116</v>
      </c>
      <c r="K1434" s="21" t="s">
        <v>2133</v>
      </c>
    </row>
    <row r="1435" spans="1:11" ht="14.25" x14ac:dyDescent="0.2">
      <c r="A1435" s="36">
        <v>384</v>
      </c>
      <c r="B1435" s="36" t="s">
        <v>2116</v>
      </c>
      <c r="C1435" s="20">
        <v>135000</v>
      </c>
      <c r="D1435" s="21" t="s">
        <v>1388</v>
      </c>
      <c r="E1435" s="21" t="s">
        <v>410</v>
      </c>
      <c r="F1435" s="43" t="s">
        <v>406</v>
      </c>
      <c r="G1435" s="21" t="s">
        <v>427</v>
      </c>
      <c r="H1435" s="29">
        <f t="shared" si="26"/>
        <v>72900</v>
      </c>
      <c r="I1435" s="29">
        <f>Table1[[#This Row],[Disc]]-(Table1[[#This Row],[Disc]]*30%)</f>
        <v>51030</v>
      </c>
      <c r="J1435" s="29">
        <f>Table1[[#This Row],[Hpp1]]</f>
        <v>51030</v>
      </c>
      <c r="K1435" s="21" t="s">
        <v>2133</v>
      </c>
    </row>
    <row r="1436" spans="1:11" ht="14.25" x14ac:dyDescent="0.2">
      <c r="A1436" s="36">
        <v>385</v>
      </c>
      <c r="B1436" s="36" t="s">
        <v>2117</v>
      </c>
      <c r="C1436" s="20">
        <v>135000</v>
      </c>
      <c r="D1436" s="21" t="s">
        <v>1388</v>
      </c>
      <c r="E1436" s="21" t="s">
        <v>410</v>
      </c>
      <c r="F1436" s="43" t="s">
        <v>406</v>
      </c>
      <c r="G1436" s="21" t="s">
        <v>427</v>
      </c>
      <c r="H1436" s="29">
        <f t="shared" si="26"/>
        <v>72900</v>
      </c>
      <c r="I1436" s="29">
        <f>Table1[[#This Row],[Disc]]-(Table1[[#This Row],[Disc]]*30%)</f>
        <v>51030</v>
      </c>
      <c r="J1436" s="29">
        <f>Table1[[#This Row],[Hpp1]]</f>
        <v>51030</v>
      </c>
      <c r="K1436" s="21" t="s">
        <v>2133</v>
      </c>
    </row>
    <row r="1437" spans="1:11" ht="14.25" x14ac:dyDescent="0.2">
      <c r="A1437" s="36">
        <v>386</v>
      </c>
      <c r="B1437" s="36" t="s">
        <v>2118</v>
      </c>
      <c r="C1437" s="20">
        <v>162000</v>
      </c>
      <c r="D1437" s="21" t="s">
        <v>1388</v>
      </c>
      <c r="E1437" s="21" t="s">
        <v>410</v>
      </c>
      <c r="F1437" s="43" t="s">
        <v>406</v>
      </c>
      <c r="G1437" s="21" t="s">
        <v>408</v>
      </c>
      <c r="H1437" s="29">
        <f t="shared" ref="H1437:H1451" si="27">C1437-(C1437*46%)</f>
        <v>87480</v>
      </c>
      <c r="I1437" s="29">
        <f>Table1[[#This Row],[Disc]]-(Table1[[#This Row],[Disc]]*30%)</f>
        <v>61236</v>
      </c>
      <c r="J1437" s="29">
        <f>Table1[[#This Row],[Hpp1]]</f>
        <v>61236</v>
      </c>
      <c r="K1437" s="21" t="s">
        <v>2133</v>
      </c>
    </row>
    <row r="1438" spans="1:11" ht="14.25" x14ac:dyDescent="0.2">
      <c r="A1438" s="36">
        <v>387</v>
      </c>
      <c r="B1438" s="36" t="s">
        <v>2119</v>
      </c>
      <c r="C1438" s="20">
        <v>175000</v>
      </c>
      <c r="D1438" s="21" t="s">
        <v>1388</v>
      </c>
      <c r="E1438" s="21" t="s">
        <v>410</v>
      </c>
      <c r="F1438" s="43" t="s">
        <v>406</v>
      </c>
      <c r="G1438" s="21" t="s">
        <v>408</v>
      </c>
      <c r="H1438" s="29">
        <f t="shared" si="27"/>
        <v>94500</v>
      </c>
      <c r="I1438" s="29">
        <f>Table1[[#This Row],[Disc]]-(Table1[[#This Row],[Disc]]*30%)</f>
        <v>66150</v>
      </c>
      <c r="J1438" s="29">
        <f>Table1[[#This Row],[Hpp1]]</f>
        <v>66150</v>
      </c>
      <c r="K1438" s="21" t="s">
        <v>2133</v>
      </c>
    </row>
    <row r="1439" spans="1:11" ht="14.25" x14ac:dyDescent="0.2">
      <c r="A1439" s="36">
        <v>388</v>
      </c>
      <c r="B1439" s="36" t="s">
        <v>2120</v>
      </c>
      <c r="C1439" s="20">
        <v>159000</v>
      </c>
      <c r="D1439" s="21" t="s">
        <v>1388</v>
      </c>
      <c r="E1439" s="21" t="s">
        <v>410</v>
      </c>
      <c r="F1439" s="43" t="s">
        <v>406</v>
      </c>
      <c r="G1439" s="21" t="s">
        <v>427</v>
      </c>
      <c r="H1439" s="29">
        <f t="shared" si="27"/>
        <v>85860</v>
      </c>
      <c r="I1439" s="29">
        <f>Table1[[#This Row],[Disc]]-(Table1[[#This Row],[Disc]]*30%)</f>
        <v>60102</v>
      </c>
      <c r="J1439" s="29">
        <f>Table1[[#This Row],[Hpp1]]</f>
        <v>60102</v>
      </c>
      <c r="K1439" s="21" t="s">
        <v>2133</v>
      </c>
    </row>
    <row r="1440" spans="1:11" ht="14.25" x14ac:dyDescent="0.2">
      <c r="A1440" s="36">
        <v>389</v>
      </c>
      <c r="B1440" s="36" t="s">
        <v>2121</v>
      </c>
      <c r="C1440" s="20">
        <v>135000</v>
      </c>
      <c r="D1440" s="21" t="s">
        <v>1388</v>
      </c>
      <c r="E1440" s="21" t="s">
        <v>410</v>
      </c>
      <c r="F1440" s="43" t="s">
        <v>406</v>
      </c>
      <c r="G1440" s="21" t="s">
        <v>427</v>
      </c>
      <c r="H1440" s="29">
        <f t="shared" si="27"/>
        <v>72900</v>
      </c>
      <c r="I1440" s="29">
        <f>Table1[[#This Row],[Disc]]-(Table1[[#This Row],[Disc]]*30%)</f>
        <v>51030</v>
      </c>
      <c r="J1440" s="29">
        <f>Table1[[#This Row],[Hpp1]]</f>
        <v>51030</v>
      </c>
      <c r="K1440" s="21" t="s">
        <v>2133</v>
      </c>
    </row>
    <row r="1441" spans="1:11" ht="14.25" x14ac:dyDescent="0.2">
      <c r="A1441" s="36">
        <v>390</v>
      </c>
      <c r="B1441" s="36" t="s">
        <v>2122</v>
      </c>
      <c r="C1441" s="20">
        <v>135000</v>
      </c>
      <c r="D1441" s="21" t="s">
        <v>1388</v>
      </c>
      <c r="E1441" s="21" t="s">
        <v>410</v>
      </c>
      <c r="F1441" s="43" t="s">
        <v>406</v>
      </c>
      <c r="G1441" s="21" t="s">
        <v>408</v>
      </c>
      <c r="H1441" s="29">
        <f t="shared" si="27"/>
        <v>72900</v>
      </c>
      <c r="I1441" s="29">
        <f>Table1[[#This Row],[Disc]]-(Table1[[#This Row],[Disc]]*30%)</f>
        <v>51030</v>
      </c>
      <c r="J1441" s="29">
        <f>Table1[[#This Row],[Hpp1]]</f>
        <v>51030</v>
      </c>
      <c r="K1441" s="21" t="s">
        <v>2133</v>
      </c>
    </row>
    <row r="1442" spans="1:11" ht="14.25" x14ac:dyDescent="0.2">
      <c r="A1442" s="36">
        <v>391</v>
      </c>
      <c r="B1442" s="36" t="s">
        <v>2123</v>
      </c>
      <c r="C1442" s="20">
        <v>142900</v>
      </c>
      <c r="D1442" s="21" t="s">
        <v>1388</v>
      </c>
      <c r="E1442" s="21" t="s">
        <v>410</v>
      </c>
      <c r="F1442" s="43" t="s">
        <v>406</v>
      </c>
      <c r="G1442" s="21" t="s">
        <v>408</v>
      </c>
      <c r="H1442" s="29">
        <f t="shared" si="27"/>
        <v>77166</v>
      </c>
      <c r="I1442" s="29">
        <f>Table1[[#This Row],[Disc]]-(Table1[[#This Row],[Disc]]*30%)</f>
        <v>54016.2</v>
      </c>
      <c r="J1442" s="29">
        <f>Table1[[#This Row],[Hpp1]]</f>
        <v>54016.2</v>
      </c>
      <c r="K1442" s="21" t="s">
        <v>2133</v>
      </c>
    </row>
    <row r="1443" spans="1:11" ht="14.25" x14ac:dyDescent="0.2">
      <c r="A1443" s="36">
        <v>392</v>
      </c>
      <c r="B1443" s="36" t="s">
        <v>2124</v>
      </c>
      <c r="C1443" s="20">
        <v>130000</v>
      </c>
      <c r="D1443" s="21" t="s">
        <v>1388</v>
      </c>
      <c r="E1443" s="21" t="s">
        <v>410</v>
      </c>
      <c r="F1443" s="43" t="s">
        <v>406</v>
      </c>
      <c r="G1443" s="21" t="s">
        <v>408</v>
      </c>
      <c r="H1443" s="29">
        <f t="shared" si="27"/>
        <v>70200</v>
      </c>
      <c r="I1443" s="29">
        <f>Table1[[#This Row],[Disc]]-(Table1[[#This Row],[Disc]]*30%)</f>
        <v>49140</v>
      </c>
      <c r="J1443" s="29">
        <f>Table1[[#This Row],[Hpp1]]</f>
        <v>49140</v>
      </c>
      <c r="K1443" s="21" t="s">
        <v>2133</v>
      </c>
    </row>
    <row r="1444" spans="1:11" ht="14.25" x14ac:dyDescent="0.2">
      <c r="A1444" s="36">
        <v>393</v>
      </c>
      <c r="B1444" s="36" t="s">
        <v>2125</v>
      </c>
      <c r="C1444" s="20">
        <v>129000</v>
      </c>
      <c r="D1444" s="21" t="s">
        <v>1388</v>
      </c>
      <c r="E1444" s="21" t="s">
        <v>410</v>
      </c>
      <c r="F1444" s="43" t="s">
        <v>406</v>
      </c>
      <c r="G1444" s="21" t="s">
        <v>408</v>
      </c>
      <c r="H1444" s="29">
        <f t="shared" si="27"/>
        <v>69660</v>
      </c>
      <c r="I1444" s="29">
        <f>Table1[[#This Row],[Disc]]-(Table1[[#This Row],[Disc]]*30%)</f>
        <v>48762</v>
      </c>
      <c r="J1444" s="29">
        <f>Table1[[#This Row],[Hpp1]]</f>
        <v>48762</v>
      </c>
      <c r="K1444" s="21" t="s">
        <v>2133</v>
      </c>
    </row>
    <row r="1445" spans="1:11" ht="14.25" x14ac:dyDescent="0.2">
      <c r="A1445" s="36">
        <v>394</v>
      </c>
      <c r="B1445" s="36" t="s">
        <v>2126</v>
      </c>
      <c r="C1445" s="20">
        <v>156900</v>
      </c>
      <c r="D1445" s="21" t="s">
        <v>1388</v>
      </c>
      <c r="E1445" s="21" t="s">
        <v>411</v>
      </c>
      <c r="F1445" s="43" t="s">
        <v>406</v>
      </c>
      <c r="G1445" s="21" t="s">
        <v>408</v>
      </c>
      <c r="H1445" s="29">
        <f t="shared" si="27"/>
        <v>84726</v>
      </c>
      <c r="I1445" s="29">
        <f>Table1[[#This Row],[Disc]]-(Table1[[#This Row],[Disc]]*30%)</f>
        <v>59308.2</v>
      </c>
      <c r="J1445" s="29">
        <f>Table1[[#This Row],[Hpp1]]</f>
        <v>59308.2</v>
      </c>
      <c r="K1445" s="21" t="s">
        <v>2133</v>
      </c>
    </row>
    <row r="1446" spans="1:11" ht="14.25" x14ac:dyDescent="0.2">
      <c r="A1446" s="36">
        <v>395</v>
      </c>
      <c r="B1446" s="36" t="s">
        <v>2127</v>
      </c>
      <c r="C1446" s="20">
        <v>159000</v>
      </c>
      <c r="D1446" s="21" t="s">
        <v>1388</v>
      </c>
      <c r="E1446" s="21" t="s">
        <v>410</v>
      </c>
      <c r="F1446" s="43" t="s">
        <v>406</v>
      </c>
      <c r="G1446" s="21" t="s">
        <v>409</v>
      </c>
      <c r="H1446" s="29">
        <f t="shared" si="27"/>
        <v>85860</v>
      </c>
      <c r="I1446" s="29">
        <f>Table1[[#This Row],[Disc]]-(Table1[[#This Row],[Disc]]*30%)</f>
        <v>60102</v>
      </c>
      <c r="J1446" s="29">
        <f>Table1[[#This Row],[Hpp1]]</f>
        <v>60102</v>
      </c>
      <c r="K1446" s="21" t="s">
        <v>2133</v>
      </c>
    </row>
    <row r="1447" spans="1:11" ht="14.25" x14ac:dyDescent="0.2">
      <c r="A1447" s="36">
        <v>396</v>
      </c>
      <c r="B1447" s="36" t="s">
        <v>2128</v>
      </c>
      <c r="C1447" s="20">
        <v>159000</v>
      </c>
      <c r="D1447" s="21" t="s">
        <v>1388</v>
      </c>
      <c r="E1447" s="21" t="s">
        <v>411</v>
      </c>
      <c r="F1447" s="43" t="s">
        <v>406</v>
      </c>
      <c r="G1447" s="21" t="s">
        <v>427</v>
      </c>
      <c r="H1447" s="29">
        <f t="shared" si="27"/>
        <v>85860</v>
      </c>
      <c r="I1447" s="29">
        <f>Table1[[#This Row],[Disc]]-(Table1[[#This Row],[Disc]]*30%)</f>
        <v>60102</v>
      </c>
      <c r="J1447" s="29">
        <f>Table1[[#This Row],[Hpp1]]</f>
        <v>60102</v>
      </c>
      <c r="K1447" s="21" t="s">
        <v>2133</v>
      </c>
    </row>
    <row r="1448" spans="1:11" ht="14.25" x14ac:dyDescent="0.2">
      <c r="A1448" s="36">
        <v>397</v>
      </c>
      <c r="B1448" s="36" t="s">
        <v>2129</v>
      </c>
      <c r="C1448" s="20">
        <v>182000</v>
      </c>
      <c r="D1448" s="21" t="s">
        <v>1388</v>
      </c>
      <c r="E1448" s="21" t="s">
        <v>410</v>
      </c>
      <c r="F1448" s="43" t="s">
        <v>406</v>
      </c>
      <c r="G1448" s="21" t="s">
        <v>408</v>
      </c>
      <c r="H1448" s="29">
        <f t="shared" si="27"/>
        <v>98280</v>
      </c>
      <c r="I1448" s="29">
        <f>Table1[[#This Row],[Disc]]-(Table1[[#This Row],[Disc]]*30%)</f>
        <v>68796</v>
      </c>
      <c r="J1448" s="29">
        <f>Table1[[#This Row],[Hpp1]]</f>
        <v>68796</v>
      </c>
      <c r="K1448" s="21" t="s">
        <v>2133</v>
      </c>
    </row>
    <row r="1449" spans="1:11" ht="14.25" x14ac:dyDescent="0.2">
      <c r="A1449" s="36">
        <v>398</v>
      </c>
      <c r="B1449" s="36" t="s">
        <v>2130</v>
      </c>
      <c r="C1449" s="20">
        <v>145900</v>
      </c>
      <c r="D1449" s="21" t="s">
        <v>1388</v>
      </c>
      <c r="E1449" s="21" t="s">
        <v>410</v>
      </c>
      <c r="F1449" s="43" t="s">
        <v>406</v>
      </c>
      <c r="G1449" s="21" t="s">
        <v>2144</v>
      </c>
      <c r="H1449" s="29">
        <f t="shared" si="27"/>
        <v>78786</v>
      </c>
      <c r="I1449" s="29">
        <f>Table1[[#This Row],[Disc]]-(Table1[[#This Row],[Disc]]*30%)</f>
        <v>55150.2</v>
      </c>
      <c r="J1449" s="29">
        <f>Table1[[#This Row],[Hpp1]]</f>
        <v>55150.2</v>
      </c>
      <c r="K1449" s="21" t="s">
        <v>2133</v>
      </c>
    </row>
    <row r="1450" spans="1:11" ht="14.25" x14ac:dyDescent="0.2">
      <c r="A1450" s="36">
        <v>399</v>
      </c>
      <c r="B1450" s="36" t="s">
        <v>2131</v>
      </c>
      <c r="C1450" s="20">
        <v>159000</v>
      </c>
      <c r="D1450" s="21" t="s">
        <v>1388</v>
      </c>
      <c r="E1450" s="21" t="s">
        <v>410</v>
      </c>
      <c r="F1450" s="43" t="s">
        <v>406</v>
      </c>
      <c r="G1450" s="21" t="s">
        <v>408</v>
      </c>
      <c r="H1450" s="29">
        <f t="shared" si="27"/>
        <v>85860</v>
      </c>
      <c r="I1450" s="29">
        <f>Table1[[#This Row],[Disc]]-(Table1[[#This Row],[Disc]]*30%)</f>
        <v>60102</v>
      </c>
      <c r="J1450" s="29">
        <f>Table1[[#This Row],[Hpp1]]</f>
        <v>60102</v>
      </c>
      <c r="K1450" s="21" t="s">
        <v>2133</v>
      </c>
    </row>
    <row r="1451" spans="1:11" ht="14.25" x14ac:dyDescent="0.2">
      <c r="A1451" s="36">
        <v>400</v>
      </c>
      <c r="B1451" s="36" t="s">
        <v>2132</v>
      </c>
      <c r="C1451" s="20">
        <v>135000</v>
      </c>
      <c r="D1451" s="21" t="s">
        <v>1388</v>
      </c>
      <c r="E1451" s="21" t="s">
        <v>410</v>
      </c>
      <c r="F1451" s="43" t="s">
        <v>406</v>
      </c>
      <c r="G1451" s="21" t="s">
        <v>427</v>
      </c>
      <c r="H1451" s="29">
        <f t="shared" si="27"/>
        <v>72900</v>
      </c>
      <c r="I1451" s="29">
        <f>Table1[[#This Row],[Disc]]-(Table1[[#This Row],[Disc]]*30%)</f>
        <v>51030</v>
      </c>
      <c r="J1451" s="29">
        <f>Table1[[#This Row],[Hpp1]]</f>
        <v>51030</v>
      </c>
      <c r="K1451" s="21" t="s">
        <v>2133</v>
      </c>
    </row>
    <row r="1452" spans="1:11" ht="14.25" x14ac:dyDescent="0.2">
      <c r="A1452" s="77">
        <v>1</v>
      </c>
      <c r="B1452" s="77"/>
      <c r="C1452" s="78"/>
      <c r="D1452" s="79" t="s">
        <v>419</v>
      </c>
      <c r="E1452" s="80"/>
      <c r="F1452" s="35" t="s">
        <v>406</v>
      </c>
      <c r="G1452" s="33"/>
      <c r="H1452" s="81">
        <v>48657</v>
      </c>
      <c r="I1452" s="81">
        <v>48657</v>
      </c>
      <c r="J1452" s="81">
        <v>48657</v>
      </c>
      <c r="K1452" s="35" t="s">
        <v>2216</v>
      </c>
    </row>
    <row r="1453" spans="1:11" ht="14.25" x14ac:dyDescent="0.2">
      <c r="A1453" s="77">
        <f t="shared" ref="A1453:A1516" si="28">A1452+1</f>
        <v>2</v>
      </c>
      <c r="B1453" s="77"/>
      <c r="C1453" s="78"/>
      <c r="D1453" s="79" t="s">
        <v>419</v>
      </c>
      <c r="E1453" s="80"/>
      <c r="F1453" s="35" t="s">
        <v>406</v>
      </c>
      <c r="G1453" s="33"/>
      <c r="H1453" s="81">
        <v>69510</v>
      </c>
      <c r="I1453" s="81">
        <v>69510</v>
      </c>
      <c r="J1453" s="81">
        <v>69510</v>
      </c>
      <c r="K1453" s="35" t="s">
        <v>2216</v>
      </c>
    </row>
    <row r="1454" spans="1:11" ht="14.25" x14ac:dyDescent="0.2">
      <c r="A1454" s="77">
        <f t="shared" si="28"/>
        <v>3</v>
      </c>
      <c r="B1454" s="77"/>
      <c r="C1454" s="78"/>
      <c r="D1454" s="79" t="s">
        <v>419</v>
      </c>
      <c r="E1454" s="80"/>
      <c r="F1454" s="35" t="s">
        <v>405</v>
      </c>
      <c r="G1454" s="33"/>
      <c r="H1454" s="81">
        <v>46371</v>
      </c>
      <c r="I1454" s="81">
        <v>46371</v>
      </c>
      <c r="J1454" s="81">
        <v>46371</v>
      </c>
      <c r="K1454" s="35" t="s">
        <v>2216</v>
      </c>
    </row>
    <row r="1455" spans="1:11" ht="14.25" x14ac:dyDescent="0.2">
      <c r="A1455" s="77">
        <f t="shared" si="28"/>
        <v>4</v>
      </c>
      <c r="B1455" s="77"/>
      <c r="C1455" s="78"/>
      <c r="D1455" s="79" t="s">
        <v>419</v>
      </c>
      <c r="E1455" s="80"/>
      <c r="F1455" s="35" t="s">
        <v>405</v>
      </c>
      <c r="G1455" s="33"/>
      <c r="H1455" s="81">
        <v>66244</v>
      </c>
      <c r="I1455" s="81">
        <v>66244</v>
      </c>
      <c r="J1455" s="81">
        <v>66244</v>
      </c>
      <c r="K1455" s="35" t="s">
        <v>2216</v>
      </c>
    </row>
    <row r="1456" spans="1:11" ht="14.25" x14ac:dyDescent="0.2">
      <c r="A1456" s="77">
        <f t="shared" si="28"/>
        <v>5</v>
      </c>
      <c r="B1456" s="77"/>
      <c r="C1456" s="78"/>
      <c r="D1456" s="79" t="s">
        <v>419</v>
      </c>
      <c r="E1456" s="80"/>
      <c r="F1456" s="35" t="s">
        <v>405</v>
      </c>
      <c r="G1456" s="33"/>
      <c r="H1456" s="81">
        <v>48418</v>
      </c>
      <c r="I1456" s="81">
        <v>48418</v>
      </c>
      <c r="J1456" s="81">
        <v>48418</v>
      </c>
      <c r="K1456" s="35" t="s">
        <v>2216</v>
      </c>
    </row>
    <row r="1457" spans="1:11" ht="14.25" x14ac:dyDescent="0.2">
      <c r="A1457" s="77">
        <f t="shared" si="28"/>
        <v>6</v>
      </c>
      <c r="B1457" s="77"/>
      <c r="C1457" s="78"/>
      <c r="D1457" s="79" t="s">
        <v>419</v>
      </c>
      <c r="E1457" s="80"/>
      <c r="F1457" s="35" t="s">
        <v>405</v>
      </c>
      <c r="G1457" s="33"/>
      <c r="H1457" s="81">
        <v>69169</v>
      </c>
      <c r="I1457" s="81">
        <v>69169</v>
      </c>
      <c r="J1457" s="81">
        <v>69169</v>
      </c>
      <c r="K1457" s="35" t="s">
        <v>2216</v>
      </c>
    </row>
    <row r="1458" spans="1:11" ht="14.25" x14ac:dyDescent="0.2">
      <c r="A1458" s="77">
        <f t="shared" si="28"/>
        <v>7</v>
      </c>
      <c r="B1458" s="77"/>
      <c r="C1458" s="78"/>
      <c r="D1458" s="79" t="s">
        <v>419</v>
      </c>
      <c r="E1458" s="80"/>
      <c r="F1458" s="35" t="s">
        <v>405</v>
      </c>
      <c r="G1458" s="33"/>
      <c r="H1458" s="81">
        <v>45006</v>
      </c>
      <c r="I1458" s="81">
        <v>45006</v>
      </c>
      <c r="J1458" s="81">
        <v>45006</v>
      </c>
      <c r="K1458" s="35" t="s">
        <v>2216</v>
      </c>
    </row>
    <row r="1459" spans="1:11" ht="14.25" x14ac:dyDescent="0.2">
      <c r="A1459" s="77">
        <f t="shared" si="28"/>
        <v>8</v>
      </c>
      <c r="B1459" s="77"/>
      <c r="C1459" s="78"/>
      <c r="D1459" s="79" t="s">
        <v>419</v>
      </c>
      <c r="E1459" s="80"/>
      <c r="F1459" s="35" t="s">
        <v>405</v>
      </c>
      <c r="G1459" s="33"/>
      <c r="H1459" s="81">
        <v>64295</v>
      </c>
      <c r="I1459" s="81">
        <v>64295</v>
      </c>
      <c r="J1459" s="81">
        <v>64295</v>
      </c>
      <c r="K1459" s="35" t="s">
        <v>2216</v>
      </c>
    </row>
    <row r="1460" spans="1:11" ht="14.25" x14ac:dyDescent="0.2">
      <c r="A1460" s="77">
        <f t="shared" si="28"/>
        <v>9</v>
      </c>
      <c r="B1460" s="77"/>
      <c r="C1460" s="78"/>
      <c r="D1460" s="79" t="s">
        <v>419</v>
      </c>
      <c r="E1460" s="80"/>
      <c r="F1460" s="35" t="s">
        <v>405</v>
      </c>
      <c r="G1460" s="33"/>
      <c r="H1460" s="81"/>
      <c r="I1460" s="81"/>
      <c r="J1460" s="81"/>
      <c r="K1460" s="35" t="s">
        <v>2216</v>
      </c>
    </row>
    <row r="1461" spans="1:11" ht="14.25" x14ac:dyDescent="0.2">
      <c r="A1461" s="77">
        <f t="shared" si="28"/>
        <v>10</v>
      </c>
      <c r="B1461" s="77"/>
      <c r="C1461" s="78"/>
      <c r="D1461" s="79" t="s">
        <v>419</v>
      </c>
      <c r="E1461" s="80"/>
      <c r="F1461" s="35" t="s">
        <v>405</v>
      </c>
      <c r="G1461" s="33"/>
      <c r="H1461" s="81"/>
      <c r="I1461" s="81"/>
      <c r="J1461" s="81"/>
      <c r="K1461" s="35" t="s">
        <v>2216</v>
      </c>
    </row>
    <row r="1462" spans="1:11" ht="14.25" x14ac:dyDescent="0.2">
      <c r="A1462" s="77">
        <f t="shared" si="28"/>
        <v>11</v>
      </c>
      <c r="B1462" s="77"/>
      <c r="C1462" s="78"/>
      <c r="D1462" s="79" t="s">
        <v>2230</v>
      </c>
      <c r="E1462" s="80"/>
      <c r="F1462" s="35" t="s">
        <v>406</v>
      </c>
      <c r="G1462" s="33"/>
      <c r="H1462" s="81">
        <v>61956</v>
      </c>
      <c r="I1462" s="81">
        <v>61956</v>
      </c>
      <c r="J1462" s="81">
        <v>61956</v>
      </c>
      <c r="K1462" s="35" t="s">
        <v>2216</v>
      </c>
    </row>
    <row r="1463" spans="1:11" ht="14.25" x14ac:dyDescent="0.2">
      <c r="A1463" s="77">
        <f t="shared" si="28"/>
        <v>12</v>
      </c>
      <c r="B1463" s="77"/>
      <c r="C1463" s="78"/>
      <c r="D1463" s="79" t="s">
        <v>2230</v>
      </c>
      <c r="E1463" s="80"/>
      <c r="F1463" s="35" t="s">
        <v>406</v>
      </c>
      <c r="G1463" s="33"/>
      <c r="H1463" s="81">
        <v>88508</v>
      </c>
      <c r="I1463" s="81">
        <v>88508</v>
      </c>
      <c r="J1463" s="81">
        <v>88508</v>
      </c>
      <c r="K1463" s="35" t="s">
        <v>2216</v>
      </c>
    </row>
    <row r="1464" spans="1:11" ht="14.25" x14ac:dyDescent="0.2">
      <c r="A1464" s="77">
        <f t="shared" si="28"/>
        <v>13</v>
      </c>
      <c r="B1464" s="77"/>
      <c r="C1464" s="78"/>
      <c r="D1464" s="79" t="s">
        <v>2230</v>
      </c>
      <c r="E1464" s="80"/>
      <c r="F1464" s="35" t="s">
        <v>406</v>
      </c>
      <c r="G1464" s="33"/>
      <c r="H1464" s="81"/>
      <c r="I1464" s="81"/>
      <c r="J1464" s="81"/>
      <c r="K1464" s="35" t="s">
        <v>2216</v>
      </c>
    </row>
    <row r="1465" spans="1:11" ht="14.25" x14ac:dyDescent="0.2">
      <c r="A1465" s="77">
        <f t="shared" si="28"/>
        <v>14</v>
      </c>
      <c r="B1465" s="77"/>
      <c r="C1465" s="78"/>
      <c r="D1465" s="79" t="s">
        <v>2230</v>
      </c>
      <c r="E1465" s="80"/>
      <c r="F1465" s="35" t="s">
        <v>406</v>
      </c>
      <c r="G1465" s="33"/>
      <c r="H1465" s="81"/>
      <c r="I1465" s="81"/>
      <c r="J1465" s="81"/>
      <c r="K1465" s="35" t="s">
        <v>2216</v>
      </c>
    </row>
    <row r="1466" spans="1:11" ht="14.25" x14ac:dyDescent="0.2">
      <c r="A1466" s="77">
        <f t="shared" si="28"/>
        <v>15</v>
      </c>
      <c r="B1466" s="77"/>
      <c r="C1466" s="78"/>
      <c r="D1466" s="79" t="s">
        <v>2230</v>
      </c>
      <c r="E1466" s="80"/>
      <c r="F1466" s="35" t="s">
        <v>405</v>
      </c>
      <c r="G1466" s="33"/>
      <c r="H1466" s="81">
        <v>60253</v>
      </c>
      <c r="I1466" s="81">
        <v>60253</v>
      </c>
      <c r="J1466" s="81">
        <v>60253</v>
      </c>
      <c r="K1466" s="35" t="s">
        <v>2216</v>
      </c>
    </row>
    <row r="1467" spans="1:11" ht="14.25" x14ac:dyDescent="0.2">
      <c r="A1467" s="77">
        <f t="shared" si="28"/>
        <v>16</v>
      </c>
      <c r="B1467" s="77"/>
      <c r="C1467" s="78"/>
      <c r="D1467" s="79" t="s">
        <v>2230</v>
      </c>
      <c r="E1467" s="80"/>
      <c r="F1467" s="35" t="s">
        <v>405</v>
      </c>
      <c r="G1467" s="33"/>
      <c r="H1467" s="81">
        <v>86076</v>
      </c>
      <c r="I1467" s="81">
        <v>86076</v>
      </c>
      <c r="J1467" s="81">
        <v>86076</v>
      </c>
      <c r="K1467" s="35" t="s">
        <v>2216</v>
      </c>
    </row>
    <row r="1468" spans="1:11" ht="14.25" x14ac:dyDescent="0.2">
      <c r="A1468" s="77">
        <f t="shared" si="28"/>
        <v>17</v>
      </c>
      <c r="B1468" s="77"/>
      <c r="C1468" s="78"/>
      <c r="D1468" s="79" t="s">
        <v>421</v>
      </c>
      <c r="E1468" s="80"/>
      <c r="F1468" s="35" t="s">
        <v>407</v>
      </c>
      <c r="G1468" s="33"/>
      <c r="H1468" s="81">
        <v>46856</v>
      </c>
      <c r="I1468" s="81">
        <v>46856</v>
      </c>
      <c r="J1468" s="81">
        <v>46856</v>
      </c>
      <c r="K1468" s="35" t="s">
        <v>2216</v>
      </c>
    </row>
    <row r="1469" spans="1:11" ht="14.25" x14ac:dyDescent="0.2">
      <c r="A1469" s="77">
        <f t="shared" si="28"/>
        <v>18</v>
      </c>
      <c r="B1469" s="77"/>
      <c r="C1469" s="78"/>
      <c r="D1469" s="79" t="s">
        <v>421</v>
      </c>
      <c r="E1469" s="80"/>
      <c r="F1469" s="35" t="s">
        <v>407</v>
      </c>
      <c r="G1469" s="33"/>
      <c r="H1469" s="81">
        <v>66937</v>
      </c>
      <c r="I1469" s="81">
        <v>66937</v>
      </c>
      <c r="J1469" s="81">
        <v>66937</v>
      </c>
      <c r="K1469" s="35" t="s">
        <v>2216</v>
      </c>
    </row>
    <row r="1470" spans="1:11" ht="14.25" x14ac:dyDescent="0.2">
      <c r="A1470" s="77">
        <f t="shared" si="28"/>
        <v>19</v>
      </c>
      <c r="B1470" s="77"/>
      <c r="C1470" s="78"/>
      <c r="D1470" s="79" t="s">
        <v>2231</v>
      </c>
      <c r="E1470" s="80"/>
      <c r="F1470" s="35" t="s">
        <v>406</v>
      </c>
      <c r="G1470" s="33"/>
      <c r="H1470" s="81"/>
      <c r="I1470" s="81"/>
      <c r="J1470" s="81"/>
      <c r="K1470" s="35" t="s">
        <v>2216</v>
      </c>
    </row>
    <row r="1471" spans="1:11" ht="14.25" x14ac:dyDescent="0.2">
      <c r="A1471" s="77">
        <f t="shared" si="28"/>
        <v>20</v>
      </c>
      <c r="B1471" s="77"/>
      <c r="C1471" s="78"/>
      <c r="D1471" s="79" t="s">
        <v>2231</v>
      </c>
      <c r="E1471" s="80"/>
      <c r="F1471" s="35" t="s">
        <v>406</v>
      </c>
      <c r="G1471" s="33"/>
      <c r="H1471" s="81"/>
      <c r="I1471" s="81"/>
      <c r="J1471" s="81"/>
      <c r="K1471" s="35" t="s">
        <v>2216</v>
      </c>
    </row>
    <row r="1472" spans="1:11" ht="14.25" x14ac:dyDescent="0.2">
      <c r="A1472" s="77">
        <f t="shared" si="28"/>
        <v>21</v>
      </c>
      <c r="B1472" s="77"/>
      <c r="C1472" s="78"/>
      <c r="D1472" s="79" t="s">
        <v>2232</v>
      </c>
      <c r="E1472" s="80"/>
      <c r="F1472" s="35" t="s">
        <v>406</v>
      </c>
      <c r="G1472" s="33"/>
      <c r="H1472" s="81">
        <v>70698</v>
      </c>
      <c r="I1472" s="81">
        <v>70698</v>
      </c>
      <c r="J1472" s="81">
        <v>70698</v>
      </c>
      <c r="K1472" s="35" t="s">
        <v>2216</v>
      </c>
    </row>
    <row r="1473" spans="1:11" ht="14.25" x14ac:dyDescent="0.2">
      <c r="A1473" s="77">
        <f t="shared" si="28"/>
        <v>22</v>
      </c>
      <c r="B1473" s="77"/>
      <c r="C1473" s="78"/>
      <c r="D1473" s="79" t="s">
        <v>2232</v>
      </c>
      <c r="E1473" s="80"/>
      <c r="F1473" s="35" t="s">
        <v>406</v>
      </c>
      <c r="G1473" s="33"/>
      <c r="H1473" s="81">
        <v>100997</v>
      </c>
      <c r="I1473" s="81">
        <v>100997</v>
      </c>
      <c r="J1473" s="81">
        <v>100997</v>
      </c>
      <c r="K1473" s="35" t="s">
        <v>2216</v>
      </c>
    </row>
    <row r="1474" spans="1:11" ht="14.25" x14ac:dyDescent="0.2">
      <c r="A1474" s="77">
        <f t="shared" si="28"/>
        <v>23</v>
      </c>
      <c r="B1474" s="77"/>
      <c r="C1474" s="78"/>
      <c r="D1474" s="79" t="s">
        <v>2232</v>
      </c>
      <c r="E1474" s="80"/>
      <c r="F1474" s="35" t="s">
        <v>406</v>
      </c>
      <c r="G1474" s="33"/>
      <c r="H1474" s="81"/>
      <c r="I1474" s="81"/>
      <c r="J1474" s="81"/>
      <c r="K1474" s="35" t="s">
        <v>2216</v>
      </c>
    </row>
    <row r="1475" spans="1:11" ht="14.25" x14ac:dyDescent="0.2">
      <c r="A1475" s="77">
        <f t="shared" si="28"/>
        <v>24</v>
      </c>
      <c r="B1475" s="77"/>
      <c r="C1475" s="78"/>
      <c r="D1475" s="79" t="s">
        <v>2232</v>
      </c>
      <c r="E1475" s="80"/>
      <c r="F1475" s="35" t="s">
        <v>406</v>
      </c>
      <c r="G1475" s="33"/>
      <c r="H1475" s="81"/>
      <c r="I1475" s="81"/>
      <c r="J1475" s="81"/>
      <c r="K1475" s="35" t="s">
        <v>2216</v>
      </c>
    </row>
    <row r="1476" spans="1:11" ht="14.25" x14ac:dyDescent="0.2">
      <c r="A1476" s="77">
        <f t="shared" si="28"/>
        <v>25</v>
      </c>
      <c r="B1476" s="77"/>
      <c r="C1476" s="78"/>
      <c r="D1476" s="79" t="s">
        <v>2232</v>
      </c>
      <c r="E1476" s="80"/>
      <c r="F1476" s="35" t="s">
        <v>406</v>
      </c>
      <c r="G1476" s="33"/>
      <c r="H1476" s="81">
        <v>66640</v>
      </c>
      <c r="I1476" s="81">
        <v>66640</v>
      </c>
      <c r="J1476" s="81">
        <v>66640</v>
      </c>
      <c r="K1476" s="35" t="s">
        <v>2216</v>
      </c>
    </row>
    <row r="1477" spans="1:11" ht="14.25" x14ac:dyDescent="0.2">
      <c r="A1477" s="77">
        <f t="shared" si="28"/>
        <v>26</v>
      </c>
      <c r="B1477" s="77"/>
      <c r="C1477" s="78"/>
      <c r="D1477" s="79" t="s">
        <v>2232</v>
      </c>
      <c r="E1477" s="80"/>
      <c r="F1477" s="35" t="s">
        <v>406</v>
      </c>
      <c r="G1477" s="33"/>
      <c r="H1477" s="81">
        <v>95200</v>
      </c>
      <c r="I1477" s="81">
        <v>95200</v>
      </c>
      <c r="J1477" s="81">
        <v>95200</v>
      </c>
      <c r="K1477" s="35" t="s">
        <v>2216</v>
      </c>
    </row>
    <row r="1478" spans="1:11" ht="14.25" x14ac:dyDescent="0.2">
      <c r="A1478" s="77">
        <f t="shared" si="28"/>
        <v>27</v>
      </c>
      <c r="B1478" s="77"/>
      <c r="C1478" s="78"/>
      <c r="D1478" s="79" t="s">
        <v>2232</v>
      </c>
      <c r="E1478" s="80"/>
      <c r="F1478" s="35" t="s">
        <v>406</v>
      </c>
      <c r="G1478" s="33"/>
      <c r="H1478" s="81"/>
      <c r="I1478" s="81"/>
      <c r="J1478" s="81"/>
      <c r="K1478" s="35" t="s">
        <v>2216</v>
      </c>
    </row>
    <row r="1479" spans="1:11" ht="14.25" x14ac:dyDescent="0.2">
      <c r="A1479" s="77">
        <f t="shared" si="28"/>
        <v>28</v>
      </c>
      <c r="B1479" s="77"/>
      <c r="C1479" s="78"/>
      <c r="D1479" s="79" t="s">
        <v>2232</v>
      </c>
      <c r="E1479" s="80"/>
      <c r="F1479" s="35" t="s">
        <v>406</v>
      </c>
      <c r="G1479" s="33"/>
      <c r="H1479" s="81"/>
      <c r="I1479" s="81"/>
      <c r="J1479" s="81"/>
      <c r="K1479" s="35" t="s">
        <v>2216</v>
      </c>
    </row>
    <row r="1480" spans="1:11" ht="14.25" x14ac:dyDescent="0.2">
      <c r="A1480" s="77">
        <f t="shared" si="28"/>
        <v>29</v>
      </c>
      <c r="B1480" s="77"/>
      <c r="C1480" s="78"/>
      <c r="D1480" s="79" t="s">
        <v>2233</v>
      </c>
      <c r="E1480" s="80"/>
      <c r="F1480" s="35" t="s">
        <v>406</v>
      </c>
      <c r="G1480" s="33"/>
      <c r="H1480" s="81">
        <v>50105</v>
      </c>
      <c r="I1480" s="81">
        <v>50105</v>
      </c>
      <c r="J1480" s="81">
        <v>50105</v>
      </c>
      <c r="K1480" s="35" t="s">
        <v>2216</v>
      </c>
    </row>
    <row r="1481" spans="1:11" ht="14.25" x14ac:dyDescent="0.2">
      <c r="A1481" s="77">
        <f t="shared" si="28"/>
        <v>30</v>
      </c>
      <c r="B1481" s="77"/>
      <c r="C1481" s="78"/>
      <c r="D1481" s="79" t="s">
        <v>2233</v>
      </c>
      <c r="E1481" s="80"/>
      <c r="F1481" s="35" t="s">
        <v>406</v>
      </c>
      <c r="G1481" s="33"/>
      <c r="H1481" s="81">
        <v>71578</v>
      </c>
      <c r="I1481" s="81">
        <v>71578</v>
      </c>
      <c r="J1481" s="81">
        <v>71578</v>
      </c>
      <c r="K1481" s="35" t="s">
        <v>2216</v>
      </c>
    </row>
    <row r="1482" spans="1:11" ht="14.25" x14ac:dyDescent="0.2">
      <c r="A1482" s="77">
        <f t="shared" si="28"/>
        <v>31</v>
      </c>
      <c r="B1482" s="77"/>
      <c r="C1482" s="78"/>
      <c r="D1482" s="79" t="s">
        <v>2233</v>
      </c>
      <c r="E1482" s="80"/>
      <c r="F1482" s="35" t="s">
        <v>406</v>
      </c>
      <c r="G1482" s="33"/>
      <c r="H1482" s="81">
        <v>57054</v>
      </c>
      <c r="I1482" s="81">
        <v>57054</v>
      </c>
      <c r="J1482" s="81">
        <v>57054</v>
      </c>
      <c r="K1482" s="35" t="s">
        <v>2216</v>
      </c>
    </row>
    <row r="1483" spans="1:11" ht="14.25" x14ac:dyDescent="0.2">
      <c r="A1483" s="77">
        <f t="shared" si="28"/>
        <v>32</v>
      </c>
      <c r="B1483" s="77"/>
      <c r="C1483" s="78"/>
      <c r="D1483" s="79" t="s">
        <v>2233</v>
      </c>
      <c r="E1483" s="80"/>
      <c r="F1483" s="35" t="s">
        <v>406</v>
      </c>
      <c r="G1483" s="33"/>
      <c r="H1483" s="81">
        <v>81506</v>
      </c>
      <c r="I1483" s="81">
        <v>81506</v>
      </c>
      <c r="J1483" s="81">
        <v>81506</v>
      </c>
      <c r="K1483" s="35" t="s">
        <v>2216</v>
      </c>
    </row>
    <row r="1484" spans="1:11" ht="14.25" x14ac:dyDescent="0.2">
      <c r="A1484" s="77">
        <f t="shared" si="28"/>
        <v>33</v>
      </c>
      <c r="B1484" s="77"/>
      <c r="C1484" s="78"/>
      <c r="D1484" s="79" t="s">
        <v>429</v>
      </c>
      <c r="E1484" s="80"/>
      <c r="F1484" s="35" t="s">
        <v>406</v>
      </c>
      <c r="G1484" s="33"/>
      <c r="H1484" s="81">
        <v>66294</v>
      </c>
      <c r="I1484" s="81">
        <v>66294</v>
      </c>
      <c r="J1484" s="81">
        <v>66294</v>
      </c>
      <c r="K1484" s="35" t="s">
        <v>2216</v>
      </c>
    </row>
    <row r="1485" spans="1:11" ht="14.25" x14ac:dyDescent="0.2">
      <c r="A1485" s="77">
        <f t="shared" si="28"/>
        <v>34</v>
      </c>
      <c r="B1485" s="77"/>
      <c r="C1485" s="78"/>
      <c r="D1485" s="79" t="s">
        <v>429</v>
      </c>
      <c r="E1485" s="80"/>
      <c r="F1485" s="35" t="s">
        <v>406</v>
      </c>
      <c r="G1485" s="33"/>
      <c r="H1485" s="81">
        <v>94706</v>
      </c>
      <c r="I1485" s="81">
        <v>94706</v>
      </c>
      <c r="J1485" s="81">
        <v>94706</v>
      </c>
      <c r="K1485" s="35" t="s">
        <v>2216</v>
      </c>
    </row>
    <row r="1486" spans="1:11" ht="14.25" x14ac:dyDescent="0.2">
      <c r="A1486" s="77">
        <f t="shared" si="28"/>
        <v>35</v>
      </c>
      <c r="B1486" s="77"/>
      <c r="C1486" s="78"/>
      <c r="D1486" s="79" t="s">
        <v>429</v>
      </c>
      <c r="E1486" s="80"/>
      <c r="F1486" s="35" t="s">
        <v>406</v>
      </c>
      <c r="G1486" s="33"/>
      <c r="H1486" s="81">
        <v>68759</v>
      </c>
      <c r="I1486" s="81">
        <v>68759</v>
      </c>
      <c r="J1486" s="81">
        <v>68759</v>
      </c>
      <c r="K1486" s="35" t="s">
        <v>2216</v>
      </c>
    </row>
    <row r="1487" spans="1:11" ht="14.25" x14ac:dyDescent="0.2">
      <c r="A1487" s="77">
        <f t="shared" si="28"/>
        <v>36</v>
      </c>
      <c r="B1487" s="77"/>
      <c r="C1487" s="78"/>
      <c r="D1487" s="79" t="s">
        <v>429</v>
      </c>
      <c r="E1487" s="80"/>
      <c r="F1487" s="35" t="s">
        <v>406</v>
      </c>
      <c r="G1487" s="33"/>
      <c r="H1487" s="81">
        <v>98227</v>
      </c>
      <c r="I1487" s="81">
        <v>98227</v>
      </c>
      <c r="J1487" s="81">
        <v>98227</v>
      </c>
      <c r="K1487" s="35" t="s">
        <v>2216</v>
      </c>
    </row>
    <row r="1488" spans="1:11" ht="14.25" x14ac:dyDescent="0.2">
      <c r="A1488" s="77">
        <f t="shared" si="28"/>
        <v>37</v>
      </c>
      <c r="B1488" s="77"/>
      <c r="C1488" s="78"/>
      <c r="D1488" s="79" t="s">
        <v>429</v>
      </c>
      <c r="E1488" s="80"/>
      <c r="F1488" s="35" t="s">
        <v>406</v>
      </c>
      <c r="G1488" s="33"/>
      <c r="H1488" s="81"/>
      <c r="I1488" s="81"/>
      <c r="J1488" s="81"/>
      <c r="K1488" s="35" t="s">
        <v>2216</v>
      </c>
    </row>
    <row r="1489" spans="1:11" ht="14.25" x14ac:dyDescent="0.2">
      <c r="A1489" s="77">
        <f t="shared" si="28"/>
        <v>38</v>
      </c>
      <c r="B1489" s="77"/>
      <c r="C1489" s="78"/>
      <c r="D1489" s="79" t="s">
        <v>429</v>
      </c>
      <c r="E1489" s="80"/>
      <c r="F1489" s="35" t="s">
        <v>406</v>
      </c>
      <c r="G1489" s="33"/>
      <c r="H1489" s="81"/>
      <c r="I1489" s="81"/>
      <c r="J1489" s="81"/>
      <c r="K1489" s="35" t="s">
        <v>2216</v>
      </c>
    </row>
    <row r="1490" spans="1:11" ht="14.25" x14ac:dyDescent="0.2">
      <c r="A1490" s="77">
        <f t="shared" si="28"/>
        <v>39</v>
      </c>
      <c r="B1490" s="77"/>
      <c r="C1490" s="78"/>
      <c r="D1490" s="79" t="s">
        <v>429</v>
      </c>
      <c r="E1490" s="80"/>
      <c r="F1490" s="35" t="s">
        <v>406</v>
      </c>
      <c r="G1490" s="33"/>
      <c r="H1490" s="81"/>
      <c r="I1490" s="81"/>
      <c r="J1490" s="81"/>
      <c r="K1490" s="35" t="s">
        <v>2216</v>
      </c>
    </row>
    <row r="1491" spans="1:11" ht="14.25" x14ac:dyDescent="0.2">
      <c r="A1491" s="77">
        <f t="shared" si="28"/>
        <v>40</v>
      </c>
      <c r="B1491" s="77"/>
      <c r="C1491" s="78"/>
      <c r="D1491" s="79" t="s">
        <v>429</v>
      </c>
      <c r="E1491" s="80"/>
      <c r="F1491" s="35" t="s">
        <v>406</v>
      </c>
      <c r="G1491" s="33"/>
      <c r="H1491" s="81"/>
      <c r="I1491" s="81"/>
      <c r="J1491" s="81"/>
      <c r="K1491" s="35" t="s">
        <v>2216</v>
      </c>
    </row>
    <row r="1492" spans="1:11" ht="14.25" x14ac:dyDescent="0.2">
      <c r="A1492" s="77">
        <f t="shared" si="28"/>
        <v>41</v>
      </c>
      <c r="B1492" s="77"/>
      <c r="C1492" s="78"/>
      <c r="D1492" s="79" t="s">
        <v>429</v>
      </c>
      <c r="E1492" s="80"/>
      <c r="F1492" s="35" t="s">
        <v>406</v>
      </c>
      <c r="G1492" s="33"/>
      <c r="H1492" s="81"/>
      <c r="I1492" s="81"/>
      <c r="J1492" s="81"/>
      <c r="K1492" s="35" t="s">
        <v>2216</v>
      </c>
    </row>
    <row r="1493" spans="1:11" ht="14.25" x14ac:dyDescent="0.2">
      <c r="A1493" s="77">
        <f t="shared" si="28"/>
        <v>42</v>
      </c>
      <c r="B1493" s="77"/>
      <c r="C1493" s="78"/>
      <c r="D1493" s="79" t="s">
        <v>429</v>
      </c>
      <c r="E1493" s="80"/>
      <c r="F1493" s="35" t="s">
        <v>406</v>
      </c>
      <c r="G1493" s="33"/>
      <c r="H1493" s="81"/>
      <c r="I1493" s="81"/>
      <c r="J1493" s="81"/>
      <c r="K1493" s="35" t="s">
        <v>2216</v>
      </c>
    </row>
    <row r="1494" spans="1:11" ht="14.25" x14ac:dyDescent="0.2">
      <c r="A1494" s="77">
        <f t="shared" si="28"/>
        <v>43</v>
      </c>
      <c r="B1494" s="77"/>
      <c r="C1494" s="78"/>
      <c r="D1494" s="79" t="s">
        <v>429</v>
      </c>
      <c r="E1494" s="80"/>
      <c r="F1494" s="35" t="s">
        <v>406</v>
      </c>
      <c r="G1494" s="33"/>
      <c r="H1494" s="81"/>
      <c r="I1494" s="81"/>
      <c r="J1494" s="81"/>
      <c r="K1494" s="35" t="s">
        <v>2216</v>
      </c>
    </row>
    <row r="1495" spans="1:11" ht="14.25" x14ac:dyDescent="0.2">
      <c r="A1495" s="77">
        <f t="shared" si="28"/>
        <v>44</v>
      </c>
      <c r="B1495" s="77"/>
      <c r="C1495" s="78"/>
      <c r="D1495" s="79" t="s">
        <v>429</v>
      </c>
      <c r="E1495" s="80"/>
      <c r="F1495" s="35" t="s">
        <v>406</v>
      </c>
      <c r="G1495" s="33"/>
      <c r="H1495" s="81"/>
      <c r="I1495" s="81"/>
      <c r="J1495" s="81"/>
      <c r="K1495" s="35" t="s">
        <v>2216</v>
      </c>
    </row>
    <row r="1496" spans="1:11" ht="14.25" x14ac:dyDescent="0.2">
      <c r="A1496" s="77">
        <f t="shared" si="28"/>
        <v>45</v>
      </c>
      <c r="B1496" s="77"/>
      <c r="C1496" s="78"/>
      <c r="D1496" s="79" t="s">
        <v>429</v>
      </c>
      <c r="E1496" s="80"/>
      <c r="F1496" s="35" t="s">
        <v>406</v>
      </c>
      <c r="G1496" s="33"/>
      <c r="H1496" s="81">
        <v>64992</v>
      </c>
      <c r="I1496" s="81">
        <v>64992</v>
      </c>
      <c r="J1496" s="81">
        <v>64992</v>
      </c>
      <c r="K1496" s="35" t="s">
        <v>2216</v>
      </c>
    </row>
    <row r="1497" spans="1:11" ht="14.25" x14ac:dyDescent="0.2">
      <c r="A1497" s="77">
        <f t="shared" si="28"/>
        <v>46</v>
      </c>
      <c r="B1497" s="77"/>
      <c r="C1497" s="78"/>
      <c r="D1497" s="79" t="s">
        <v>429</v>
      </c>
      <c r="E1497" s="80"/>
      <c r="F1497" s="35" t="s">
        <v>406</v>
      </c>
      <c r="G1497" s="33"/>
      <c r="H1497" s="81">
        <v>92845</v>
      </c>
      <c r="I1497" s="81">
        <v>92845</v>
      </c>
      <c r="J1497" s="81">
        <v>92845</v>
      </c>
      <c r="K1497" s="35" t="s">
        <v>2216</v>
      </c>
    </row>
    <row r="1498" spans="1:11" ht="14.25" x14ac:dyDescent="0.2">
      <c r="A1498" s="77">
        <f t="shared" si="28"/>
        <v>47</v>
      </c>
      <c r="B1498" s="77"/>
      <c r="C1498" s="78"/>
      <c r="D1498" s="79" t="s">
        <v>429</v>
      </c>
      <c r="E1498" s="80"/>
      <c r="F1498" s="35" t="s">
        <v>406</v>
      </c>
      <c r="G1498" s="33"/>
      <c r="H1498" s="81">
        <v>71993</v>
      </c>
      <c r="I1498" s="81">
        <v>71993</v>
      </c>
      <c r="J1498" s="81">
        <v>71993</v>
      </c>
      <c r="K1498" s="35" t="s">
        <v>2216</v>
      </c>
    </row>
    <row r="1499" spans="1:11" ht="14.25" x14ac:dyDescent="0.2">
      <c r="A1499" s="77">
        <f t="shared" si="28"/>
        <v>48</v>
      </c>
      <c r="B1499" s="77"/>
      <c r="C1499" s="78"/>
      <c r="D1499" s="79" t="s">
        <v>429</v>
      </c>
      <c r="E1499" s="80"/>
      <c r="F1499" s="35" t="s">
        <v>406</v>
      </c>
      <c r="G1499" s="33"/>
      <c r="H1499" s="81">
        <v>102847</v>
      </c>
      <c r="I1499" s="81">
        <v>102847</v>
      </c>
      <c r="J1499" s="81">
        <v>102847</v>
      </c>
      <c r="K1499" s="35" t="s">
        <v>2216</v>
      </c>
    </row>
    <row r="1500" spans="1:11" ht="14.25" x14ac:dyDescent="0.2">
      <c r="A1500" s="77">
        <f t="shared" si="28"/>
        <v>49</v>
      </c>
      <c r="B1500" s="77"/>
      <c r="C1500" s="78"/>
      <c r="D1500" s="79" t="s">
        <v>429</v>
      </c>
      <c r="E1500" s="80"/>
      <c r="F1500" s="35" t="s">
        <v>406</v>
      </c>
      <c r="G1500" s="33"/>
      <c r="H1500" s="81">
        <v>74076</v>
      </c>
      <c r="I1500" s="81">
        <v>74076</v>
      </c>
      <c r="J1500" s="81">
        <v>74076</v>
      </c>
      <c r="K1500" s="35" t="s">
        <v>2216</v>
      </c>
    </row>
    <row r="1501" spans="1:11" ht="14.25" x14ac:dyDescent="0.2">
      <c r="A1501" s="77">
        <f t="shared" si="28"/>
        <v>50</v>
      </c>
      <c r="B1501" s="77"/>
      <c r="C1501" s="78"/>
      <c r="D1501" s="79" t="s">
        <v>429</v>
      </c>
      <c r="E1501" s="80"/>
      <c r="F1501" s="35" t="s">
        <v>406</v>
      </c>
      <c r="G1501" s="33"/>
      <c r="H1501" s="81">
        <v>105822</v>
      </c>
      <c r="I1501" s="81">
        <v>105822</v>
      </c>
      <c r="J1501" s="81">
        <v>105822</v>
      </c>
      <c r="K1501" s="35" t="s">
        <v>2216</v>
      </c>
    </row>
    <row r="1502" spans="1:11" ht="14.25" x14ac:dyDescent="0.2">
      <c r="A1502" s="77">
        <f t="shared" si="28"/>
        <v>51</v>
      </c>
      <c r="B1502" s="77"/>
      <c r="C1502" s="78"/>
      <c r="D1502" s="79" t="s">
        <v>2234</v>
      </c>
      <c r="E1502" s="80"/>
      <c r="F1502" s="35" t="s">
        <v>406</v>
      </c>
      <c r="G1502" s="33"/>
      <c r="H1502" s="81">
        <v>59740</v>
      </c>
      <c r="I1502" s="81">
        <v>59740</v>
      </c>
      <c r="J1502" s="81">
        <v>59740</v>
      </c>
      <c r="K1502" s="35" t="s">
        <v>2216</v>
      </c>
    </row>
    <row r="1503" spans="1:11" ht="14.25" x14ac:dyDescent="0.2">
      <c r="A1503" s="77">
        <f t="shared" si="28"/>
        <v>52</v>
      </c>
      <c r="B1503" s="77"/>
      <c r="C1503" s="78"/>
      <c r="D1503" s="79" t="s">
        <v>2234</v>
      </c>
      <c r="E1503" s="80"/>
      <c r="F1503" s="35" t="s">
        <v>406</v>
      </c>
      <c r="G1503" s="33"/>
      <c r="H1503" s="81">
        <v>85343</v>
      </c>
      <c r="I1503" s="81">
        <v>85343</v>
      </c>
      <c r="J1503" s="81">
        <v>85343</v>
      </c>
      <c r="K1503" s="35" t="s">
        <v>2216</v>
      </c>
    </row>
    <row r="1504" spans="1:11" ht="14.25" x14ac:dyDescent="0.2">
      <c r="A1504" s="77">
        <f t="shared" si="28"/>
        <v>53</v>
      </c>
      <c r="B1504" s="77"/>
      <c r="C1504" s="78"/>
      <c r="D1504" s="79" t="s">
        <v>2234</v>
      </c>
      <c r="E1504" s="80"/>
      <c r="F1504" s="35" t="s">
        <v>406</v>
      </c>
      <c r="G1504" s="33"/>
      <c r="H1504" s="81"/>
      <c r="I1504" s="81"/>
      <c r="J1504" s="81"/>
      <c r="K1504" s="35" t="s">
        <v>2216</v>
      </c>
    </row>
    <row r="1505" spans="1:11" ht="14.25" x14ac:dyDescent="0.2">
      <c r="A1505" s="77">
        <f t="shared" si="28"/>
        <v>54</v>
      </c>
      <c r="B1505" s="77"/>
      <c r="C1505" s="78"/>
      <c r="D1505" s="79" t="s">
        <v>2234</v>
      </c>
      <c r="E1505" s="80"/>
      <c r="F1505" s="35" t="s">
        <v>406</v>
      </c>
      <c r="G1505" s="33"/>
      <c r="H1505" s="81"/>
      <c r="I1505" s="81"/>
      <c r="J1505" s="81"/>
      <c r="K1505" s="35" t="s">
        <v>2216</v>
      </c>
    </row>
    <row r="1506" spans="1:11" ht="14.25" x14ac:dyDescent="0.2">
      <c r="A1506" s="77">
        <f t="shared" si="28"/>
        <v>55</v>
      </c>
      <c r="B1506" s="77"/>
      <c r="C1506" s="78"/>
      <c r="D1506" s="79" t="s">
        <v>2234</v>
      </c>
      <c r="E1506" s="80"/>
      <c r="F1506" s="35" t="s">
        <v>406</v>
      </c>
      <c r="G1506" s="33"/>
      <c r="H1506" s="81"/>
      <c r="I1506" s="81"/>
      <c r="J1506" s="81"/>
      <c r="K1506" s="35" t="s">
        <v>2216</v>
      </c>
    </row>
    <row r="1507" spans="1:11" ht="14.25" x14ac:dyDescent="0.2">
      <c r="A1507" s="77">
        <f t="shared" si="28"/>
        <v>56</v>
      </c>
      <c r="B1507" s="77"/>
      <c r="C1507" s="78"/>
      <c r="D1507" s="79" t="s">
        <v>2234</v>
      </c>
      <c r="E1507" s="80"/>
      <c r="F1507" s="35" t="s">
        <v>406</v>
      </c>
      <c r="G1507" s="33"/>
      <c r="H1507" s="81"/>
      <c r="I1507" s="81"/>
      <c r="J1507" s="81"/>
      <c r="K1507" s="35" t="s">
        <v>2216</v>
      </c>
    </row>
    <row r="1508" spans="1:11" ht="14.25" x14ac:dyDescent="0.2">
      <c r="A1508" s="77">
        <f t="shared" si="28"/>
        <v>57</v>
      </c>
      <c r="B1508" s="77"/>
      <c r="C1508" s="78"/>
      <c r="D1508" s="79" t="s">
        <v>2235</v>
      </c>
      <c r="E1508" s="80"/>
      <c r="F1508" s="35" t="s">
        <v>406</v>
      </c>
      <c r="G1508" s="33"/>
      <c r="H1508" s="81">
        <v>86257</v>
      </c>
      <c r="I1508" s="81">
        <v>86257</v>
      </c>
      <c r="J1508" s="81">
        <v>86257</v>
      </c>
      <c r="K1508" s="35" t="s">
        <v>2216</v>
      </c>
    </row>
    <row r="1509" spans="1:11" ht="14.25" x14ac:dyDescent="0.2">
      <c r="A1509" s="77">
        <f t="shared" si="28"/>
        <v>58</v>
      </c>
      <c r="B1509" s="77"/>
      <c r="C1509" s="78"/>
      <c r="D1509" s="79" t="s">
        <v>2235</v>
      </c>
      <c r="E1509" s="80"/>
      <c r="F1509" s="35" t="s">
        <v>406</v>
      </c>
      <c r="G1509" s="33"/>
      <c r="H1509" s="81">
        <v>123224</v>
      </c>
      <c r="I1509" s="81">
        <v>123224</v>
      </c>
      <c r="J1509" s="81">
        <v>123224</v>
      </c>
      <c r="K1509" s="35" t="s">
        <v>2216</v>
      </c>
    </row>
    <row r="1510" spans="1:11" ht="14.25" x14ac:dyDescent="0.2">
      <c r="A1510" s="77">
        <f t="shared" si="28"/>
        <v>59</v>
      </c>
      <c r="B1510" s="77"/>
      <c r="C1510" s="78"/>
      <c r="D1510" s="79" t="s">
        <v>2235</v>
      </c>
      <c r="E1510" s="80"/>
      <c r="F1510" s="35" t="s">
        <v>406</v>
      </c>
      <c r="G1510" s="33"/>
      <c r="H1510" s="81"/>
      <c r="I1510" s="81"/>
      <c r="J1510" s="81"/>
      <c r="K1510" s="35" t="s">
        <v>2216</v>
      </c>
    </row>
    <row r="1511" spans="1:11" ht="14.25" x14ac:dyDescent="0.2">
      <c r="A1511" s="77">
        <f t="shared" si="28"/>
        <v>60</v>
      </c>
      <c r="B1511" s="77"/>
      <c r="C1511" s="78"/>
      <c r="D1511" s="79" t="s">
        <v>2235</v>
      </c>
      <c r="E1511" s="80"/>
      <c r="F1511" s="35" t="s">
        <v>406</v>
      </c>
      <c r="G1511" s="33"/>
      <c r="H1511" s="81"/>
      <c r="I1511" s="81"/>
      <c r="J1511" s="81"/>
      <c r="K1511" s="35" t="s">
        <v>2216</v>
      </c>
    </row>
    <row r="1512" spans="1:11" ht="14.25" x14ac:dyDescent="0.2">
      <c r="A1512" s="77">
        <f t="shared" si="28"/>
        <v>61</v>
      </c>
      <c r="B1512" s="77"/>
      <c r="C1512" s="78"/>
      <c r="D1512" s="79" t="s">
        <v>2235</v>
      </c>
      <c r="E1512" s="80"/>
      <c r="F1512" s="35" t="s">
        <v>406</v>
      </c>
      <c r="G1512" s="33"/>
      <c r="H1512" s="81"/>
      <c r="I1512" s="81"/>
      <c r="J1512" s="81"/>
      <c r="K1512" s="35" t="s">
        <v>2216</v>
      </c>
    </row>
    <row r="1513" spans="1:11" ht="14.25" x14ac:dyDescent="0.2">
      <c r="A1513" s="77">
        <f t="shared" si="28"/>
        <v>62</v>
      </c>
      <c r="B1513" s="77"/>
      <c r="C1513" s="78"/>
      <c r="D1513" s="79" t="s">
        <v>2235</v>
      </c>
      <c r="E1513" s="80"/>
      <c r="F1513" s="35" t="s">
        <v>406</v>
      </c>
      <c r="G1513" s="33"/>
      <c r="H1513" s="81"/>
      <c r="I1513" s="81"/>
      <c r="J1513" s="81"/>
      <c r="K1513" s="35" t="s">
        <v>2216</v>
      </c>
    </row>
    <row r="1514" spans="1:11" ht="14.25" x14ac:dyDescent="0.2">
      <c r="A1514" s="77">
        <f t="shared" si="28"/>
        <v>63</v>
      </c>
      <c r="B1514" s="77"/>
      <c r="C1514" s="78"/>
      <c r="D1514" s="79" t="s">
        <v>2235</v>
      </c>
      <c r="E1514" s="80"/>
      <c r="F1514" s="35" t="s">
        <v>406</v>
      </c>
      <c r="G1514" s="33"/>
      <c r="H1514" s="81"/>
      <c r="I1514" s="81"/>
      <c r="J1514" s="81"/>
      <c r="K1514" s="35" t="s">
        <v>2216</v>
      </c>
    </row>
    <row r="1515" spans="1:11" ht="14.25" x14ac:dyDescent="0.2">
      <c r="A1515" s="77">
        <f t="shared" si="28"/>
        <v>64</v>
      </c>
      <c r="B1515" s="77"/>
      <c r="C1515" s="78"/>
      <c r="D1515" s="79" t="s">
        <v>2235</v>
      </c>
      <c r="E1515" s="80"/>
      <c r="F1515" s="35" t="s">
        <v>406</v>
      </c>
      <c r="G1515" s="33"/>
      <c r="H1515" s="81"/>
      <c r="I1515" s="81"/>
      <c r="J1515" s="81"/>
      <c r="K1515" s="35" t="s">
        <v>2216</v>
      </c>
    </row>
    <row r="1516" spans="1:11" ht="14.25" x14ac:dyDescent="0.2">
      <c r="A1516" s="77">
        <f t="shared" si="28"/>
        <v>65</v>
      </c>
      <c r="B1516" s="77"/>
      <c r="C1516" s="78"/>
      <c r="D1516" s="79" t="s">
        <v>2235</v>
      </c>
      <c r="E1516" s="80"/>
      <c r="F1516" s="35" t="s">
        <v>406</v>
      </c>
      <c r="G1516" s="33"/>
      <c r="H1516" s="81"/>
      <c r="I1516" s="81"/>
      <c r="J1516" s="81"/>
      <c r="K1516" s="35" t="s">
        <v>2216</v>
      </c>
    </row>
    <row r="1517" spans="1:11" ht="14.25" x14ac:dyDescent="0.2">
      <c r="A1517" s="77">
        <f t="shared" ref="A1517:A1580" si="29">A1516+1</f>
        <v>66</v>
      </c>
      <c r="B1517" s="77"/>
      <c r="C1517" s="78"/>
      <c r="D1517" s="79" t="s">
        <v>2235</v>
      </c>
      <c r="E1517" s="80"/>
      <c r="F1517" s="35" t="s">
        <v>406</v>
      </c>
      <c r="G1517" s="33"/>
      <c r="H1517" s="81"/>
      <c r="I1517" s="81"/>
      <c r="J1517" s="81"/>
      <c r="K1517" s="35" t="s">
        <v>2216</v>
      </c>
    </row>
    <row r="1518" spans="1:11" ht="14.25" x14ac:dyDescent="0.2">
      <c r="A1518" s="77">
        <f t="shared" si="29"/>
        <v>67</v>
      </c>
      <c r="B1518" s="77"/>
      <c r="C1518" s="78"/>
      <c r="D1518" s="79" t="s">
        <v>2235</v>
      </c>
      <c r="E1518" s="80"/>
      <c r="F1518" s="35" t="s">
        <v>406</v>
      </c>
      <c r="G1518" s="33"/>
      <c r="H1518" s="81"/>
      <c r="I1518" s="81"/>
      <c r="J1518" s="81"/>
      <c r="K1518" s="35" t="s">
        <v>2216</v>
      </c>
    </row>
    <row r="1519" spans="1:11" ht="14.25" x14ac:dyDescent="0.2">
      <c r="A1519" s="77">
        <f t="shared" si="29"/>
        <v>68</v>
      </c>
      <c r="B1519" s="77"/>
      <c r="C1519" s="78"/>
      <c r="D1519" s="79" t="s">
        <v>2235</v>
      </c>
      <c r="E1519" s="80"/>
      <c r="F1519" s="35" t="s">
        <v>406</v>
      </c>
      <c r="G1519" s="33"/>
      <c r="H1519" s="81"/>
      <c r="I1519" s="81"/>
      <c r="J1519" s="81"/>
      <c r="K1519" s="35" t="s">
        <v>2216</v>
      </c>
    </row>
    <row r="1520" spans="1:11" ht="14.25" x14ac:dyDescent="0.2">
      <c r="A1520" s="77">
        <f t="shared" si="29"/>
        <v>69</v>
      </c>
      <c r="B1520" s="77"/>
      <c r="C1520" s="78"/>
      <c r="D1520" s="79" t="s">
        <v>2142</v>
      </c>
      <c r="E1520" s="80"/>
      <c r="F1520" s="35" t="s">
        <v>406</v>
      </c>
      <c r="G1520" s="33"/>
      <c r="H1520" s="81">
        <v>72843</v>
      </c>
      <c r="I1520" s="81">
        <v>72843</v>
      </c>
      <c r="J1520" s="81">
        <v>72843</v>
      </c>
      <c r="K1520" s="35" t="s">
        <v>2216</v>
      </c>
    </row>
    <row r="1521" spans="1:11" ht="14.25" x14ac:dyDescent="0.2">
      <c r="A1521" s="77">
        <f t="shared" si="29"/>
        <v>70</v>
      </c>
      <c r="B1521" s="77"/>
      <c r="C1521" s="78"/>
      <c r="D1521" s="79" t="s">
        <v>2142</v>
      </c>
      <c r="E1521" s="80"/>
      <c r="F1521" s="35" t="s">
        <v>406</v>
      </c>
      <c r="G1521" s="33"/>
      <c r="H1521" s="81">
        <v>104061</v>
      </c>
      <c r="I1521" s="81">
        <v>104061</v>
      </c>
      <c r="J1521" s="81">
        <v>104061</v>
      </c>
      <c r="K1521" s="35" t="s">
        <v>2216</v>
      </c>
    </row>
    <row r="1522" spans="1:11" ht="14.25" x14ac:dyDescent="0.2">
      <c r="A1522" s="77">
        <f t="shared" si="29"/>
        <v>71</v>
      </c>
      <c r="B1522" s="77"/>
      <c r="C1522" s="78"/>
      <c r="D1522" s="79" t="s">
        <v>2142</v>
      </c>
      <c r="E1522" s="80"/>
      <c r="F1522" s="35" t="s">
        <v>406</v>
      </c>
      <c r="G1522" s="33"/>
      <c r="H1522" s="81"/>
      <c r="I1522" s="81"/>
      <c r="J1522" s="81"/>
      <c r="K1522" s="35" t="s">
        <v>2216</v>
      </c>
    </row>
    <row r="1523" spans="1:11" ht="14.25" x14ac:dyDescent="0.2">
      <c r="A1523" s="77">
        <f t="shared" si="29"/>
        <v>72</v>
      </c>
      <c r="B1523" s="77"/>
      <c r="C1523" s="78"/>
      <c r="D1523" s="79" t="s">
        <v>2142</v>
      </c>
      <c r="E1523" s="80"/>
      <c r="F1523" s="35" t="s">
        <v>406</v>
      </c>
      <c r="G1523" s="33"/>
      <c r="H1523" s="81"/>
      <c r="I1523" s="81"/>
      <c r="J1523" s="81"/>
      <c r="K1523" s="35" t="s">
        <v>2216</v>
      </c>
    </row>
    <row r="1524" spans="1:11" ht="14.25" x14ac:dyDescent="0.2">
      <c r="A1524" s="77">
        <f t="shared" si="29"/>
        <v>73</v>
      </c>
      <c r="B1524" s="77"/>
      <c r="C1524" s="78"/>
      <c r="D1524" s="79" t="s">
        <v>2236</v>
      </c>
      <c r="E1524" s="80"/>
      <c r="F1524" s="35" t="s">
        <v>406</v>
      </c>
      <c r="G1524" s="33"/>
      <c r="H1524" s="81">
        <v>84944</v>
      </c>
      <c r="I1524" s="81">
        <v>84944</v>
      </c>
      <c r="J1524" s="81">
        <v>84944</v>
      </c>
      <c r="K1524" s="35" t="s">
        <v>2216</v>
      </c>
    </row>
    <row r="1525" spans="1:11" ht="14.25" x14ac:dyDescent="0.2">
      <c r="A1525" s="77">
        <f t="shared" si="29"/>
        <v>74</v>
      </c>
      <c r="B1525" s="77"/>
      <c r="C1525" s="78"/>
      <c r="D1525" s="79" t="s">
        <v>2236</v>
      </c>
      <c r="E1525" s="80"/>
      <c r="F1525" s="35" t="s">
        <v>406</v>
      </c>
      <c r="G1525" s="33"/>
      <c r="H1525" s="81">
        <v>121348</v>
      </c>
      <c r="I1525" s="81">
        <v>121348</v>
      </c>
      <c r="J1525" s="81">
        <v>121348</v>
      </c>
      <c r="K1525" s="35" t="s">
        <v>2216</v>
      </c>
    </row>
    <row r="1526" spans="1:11" ht="14.25" x14ac:dyDescent="0.2">
      <c r="A1526" s="77">
        <f t="shared" si="29"/>
        <v>75</v>
      </c>
      <c r="B1526" s="77"/>
      <c r="C1526" s="78"/>
      <c r="D1526" s="79" t="s">
        <v>2236</v>
      </c>
      <c r="E1526" s="80"/>
      <c r="F1526" s="35" t="s">
        <v>406</v>
      </c>
      <c r="G1526" s="33"/>
      <c r="H1526" s="81">
        <v>67207</v>
      </c>
      <c r="I1526" s="81">
        <v>67207</v>
      </c>
      <c r="J1526" s="81">
        <v>67207</v>
      </c>
      <c r="K1526" s="35" t="s">
        <v>2216</v>
      </c>
    </row>
    <row r="1527" spans="1:11" ht="14.25" x14ac:dyDescent="0.2">
      <c r="A1527" s="77">
        <f t="shared" si="29"/>
        <v>76</v>
      </c>
      <c r="B1527" s="77"/>
      <c r="C1527" s="78"/>
      <c r="D1527" s="79" t="s">
        <v>2236</v>
      </c>
      <c r="E1527" s="80"/>
      <c r="F1527" s="35" t="s">
        <v>406</v>
      </c>
      <c r="G1527" s="33"/>
      <c r="H1527" s="81">
        <v>96009</v>
      </c>
      <c r="I1527" s="81">
        <v>96009</v>
      </c>
      <c r="J1527" s="81">
        <v>96009</v>
      </c>
      <c r="K1527" s="35" t="s">
        <v>2216</v>
      </c>
    </row>
    <row r="1528" spans="1:11" ht="14.25" x14ac:dyDescent="0.2">
      <c r="A1528" s="77">
        <f t="shared" si="29"/>
        <v>77</v>
      </c>
      <c r="B1528" s="77"/>
      <c r="C1528" s="78"/>
      <c r="D1528" s="79" t="s">
        <v>2236</v>
      </c>
      <c r="E1528" s="80"/>
      <c r="F1528" s="35" t="s">
        <v>406</v>
      </c>
      <c r="G1528" s="33"/>
      <c r="H1528" s="81">
        <v>84121</v>
      </c>
      <c r="I1528" s="81">
        <v>84121</v>
      </c>
      <c r="J1528" s="81">
        <v>84121</v>
      </c>
      <c r="K1528" s="35" t="s">
        <v>2216</v>
      </c>
    </row>
    <row r="1529" spans="1:11" ht="14.25" x14ac:dyDescent="0.2">
      <c r="A1529" s="77">
        <f t="shared" si="29"/>
        <v>78</v>
      </c>
      <c r="B1529" s="77"/>
      <c r="C1529" s="78"/>
      <c r="D1529" s="79" t="s">
        <v>2236</v>
      </c>
      <c r="E1529" s="80"/>
      <c r="F1529" s="35" t="s">
        <v>406</v>
      </c>
      <c r="G1529" s="33"/>
      <c r="H1529" s="81">
        <v>120172</v>
      </c>
      <c r="I1529" s="81">
        <v>120172</v>
      </c>
      <c r="J1529" s="81">
        <v>120172</v>
      </c>
      <c r="K1529" s="35" t="s">
        <v>2216</v>
      </c>
    </row>
    <row r="1530" spans="1:11" ht="14.25" x14ac:dyDescent="0.2">
      <c r="A1530" s="77">
        <f t="shared" si="29"/>
        <v>79</v>
      </c>
      <c r="B1530" s="77"/>
      <c r="C1530" s="78"/>
      <c r="D1530" s="79" t="s">
        <v>2237</v>
      </c>
      <c r="E1530" s="80"/>
      <c r="F1530" s="35" t="s">
        <v>406</v>
      </c>
      <c r="G1530" s="33"/>
      <c r="H1530" s="81">
        <v>73132</v>
      </c>
      <c r="I1530" s="81">
        <v>73132</v>
      </c>
      <c r="J1530" s="81">
        <v>73132</v>
      </c>
      <c r="K1530" s="35" t="s">
        <v>2216</v>
      </c>
    </row>
    <row r="1531" spans="1:11" ht="14.25" x14ac:dyDescent="0.2">
      <c r="A1531" s="77">
        <f t="shared" si="29"/>
        <v>80</v>
      </c>
      <c r="B1531" s="77"/>
      <c r="C1531" s="78"/>
      <c r="D1531" s="79" t="s">
        <v>2237</v>
      </c>
      <c r="E1531" s="80"/>
      <c r="F1531" s="35" t="s">
        <v>406</v>
      </c>
      <c r="G1531" s="33"/>
      <c r="H1531" s="81">
        <v>104475</v>
      </c>
      <c r="I1531" s="81">
        <v>104475</v>
      </c>
      <c r="J1531" s="81">
        <v>104475</v>
      </c>
      <c r="K1531" s="35" t="s">
        <v>2216</v>
      </c>
    </row>
    <row r="1532" spans="1:11" ht="14.25" x14ac:dyDescent="0.2">
      <c r="A1532" s="77">
        <f t="shared" si="29"/>
        <v>81</v>
      </c>
      <c r="B1532" s="77"/>
      <c r="C1532" s="78"/>
      <c r="D1532" s="79" t="s">
        <v>2231</v>
      </c>
      <c r="E1532" s="80"/>
      <c r="F1532" s="35" t="s">
        <v>405</v>
      </c>
      <c r="G1532" s="33"/>
      <c r="H1532" s="81">
        <v>53237</v>
      </c>
      <c r="I1532" s="81">
        <v>53237</v>
      </c>
      <c r="J1532" s="81">
        <v>53237</v>
      </c>
      <c r="K1532" s="35" t="s">
        <v>2216</v>
      </c>
    </row>
    <row r="1533" spans="1:11" ht="14.25" x14ac:dyDescent="0.2">
      <c r="A1533" s="77">
        <f t="shared" si="29"/>
        <v>82</v>
      </c>
      <c r="B1533" s="77"/>
      <c r="C1533" s="78"/>
      <c r="D1533" s="79" t="s">
        <v>2231</v>
      </c>
      <c r="E1533" s="80"/>
      <c r="F1533" s="35" t="s">
        <v>405</v>
      </c>
      <c r="G1533" s="33"/>
      <c r="H1533" s="81">
        <v>76052</v>
      </c>
      <c r="I1533" s="81">
        <v>76052</v>
      </c>
      <c r="J1533" s="81">
        <v>76052</v>
      </c>
      <c r="K1533" s="35" t="s">
        <v>2216</v>
      </c>
    </row>
    <row r="1534" spans="1:11" ht="14.25" x14ac:dyDescent="0.2">
      <c r="A1534" s="77">
        <f t="shared" si="29"/>
        <v>83</v>
      </c>
      <c r="B1534" s="77"/>
      <c r="C1534" s="78"/>
      <c r="D1534" s="79" t="s">
        <v>2231</v>
      </c>
      <c r="E1534" s="80"/>
      <c r="F1534" s="35" t="s">
        <v>405</v>
      </c>
      <c r="G1534" s="33"/>
      <c r="H1534" s="81"/>
      <c r="I1534" s="81"/>
      <c r="J1534" s="81"/>
      <c r="K1534" s="35" t="s">
        <v>2216</v>
      </c>
    </row>
    <row r="1535" spans="1:11" ht="14.25" x14ac:dyDescent="0.2">
      <c r="A1535" s="77">
        <f t="shared" si="29"/>
        <v>84</v>
      </c>
      <c r="B1535" s="77"/>
      <c r="C1535" s="78"/>
      <c r="D1535" s="79" t="s">
        <v>2231</v>
      </c>
      <c r="E1535" s="80"/>
      <c r="F1535" s="35" t="s">
        <v>405</v>
      </c>
      <c r="G1535" s="33"/>
      <c r="H1535" s="81"/>
      <c r="I1535" s="81"/>
      <c r="J1535" s="81"/>
      <c r="K1535" s="35" t="s">
        <v>2216</v>
      </c>
    </row>
    <row r="1536" spans="1:11" ht="14.25" x14ac:dyDescent="0.2">
      <c r="A1536" s="77">
        <f t="shared" si="29"/>
        <v>85</v>
      </c>
      <c r="B1536" s="77"/>
      <c r="C1536" s="78"/>
      <c r="D1536" s="79" t="s">
        <v>2238</v>
      </c>
      <c r="E1536" s="80"/>
      <c r="F1536" s="35" t="s">
        <v>405</v>
      </c>
      <c r="G1536" s="33"/>
      <c r="H1536" s="81"/>
      <c r="I1536" s="81"/>
      <c r="J1536" s="81"/>
      <c r="K1536" s="35" t="s">
        <v>2216</v>
      </c>
    </row>
    <row r="1537" spans="1:11" ht="14.25" x14ac:dyDescent="0.2">
      <c r="A1537" s="77">
        <f t="shared" si="29"/>
        <v>86</v>
      </c>
      <c r="B1537" s="77"/>
      <c r="C1537" s="78"/>
      <c r="D1537" s="79" t="s">
        <v>2238</v>
      </c>
      <c r="E1537" s="80"/>
      <c r="F1537" s="35" t="s">
        <v>405</v>
      </c>
      <c r="G1537" s="33"/>
      <c r="H1537" s="81"/>
      <c r="I1537" s="81"/>
      <c r="J1537" s="81"/>
      <c r="K1537" s="35" t="s">
        <v>2216</v>
      </c>
    </row>
    <row r="1538" spans="1:11" ht="14.25" x14ac:dyDescent="0.2">
      <c r="A1538" s="77">
        <f t="shared" si="29"/>
        <v>87</v>
      </c>
      <c r="B1538" s="77"/>
      <c r="C1538" s="78"/>
      <c r="D1538" s="79" t="s">
        <v>2238</v>
      </c>
      <c r="E1538" s="80"/>
      <c r="F1538" s="35" t="s">
        <v>405</v>
      </c>
      <c r="G1538" s="33"/>
      <c r="H1538" s="81"/>
      <c r="I1538" s="81"/>
      <c r="J1538" s="81"/>
      <c r="K1538" s="35" t="s">
        <v>2216</v>
      </c>
    </row>
    <row r="1539" spans="1:11" ht="14.25" x14ac:dyDescent="0.2">
      <c r="A1539" s="77">
        <f t="shared" si="29"/>
        <v>88</v>
      </c>
      <c r="B1539" s="77"/>
      <c r="C1539" s="78"/>
      <c r="D1539" s="79" t="s">
        <v>2238</v>
      </c>
      <c r="E1539" s="80"/>
      <c r="F1539" s="35" t="s">
        <v>405</v>
      </c>
      <c r="G1539" s="33"/>
      <c r="H1539" s="81"/>
      <c r="I1539" s="81"/>
      <c r="J1539" s="81"/>
      <c r="K1539" s="35" t="s">
        <v>2216</v>
      </c>
    </row>
    <row r="1540" spans="1:11" ht="14.25" x14ac:dyDescent="0.2">
      <c r="A1540" s="77">
        <f t="shared" si="29"/>
        <v>89</v>
      </c>
      <c r="B1540" s="77"/>
      <c r="C1540" s="78"/>
      <c r="D1540" s="79" t="s">
        <v>2238</v>
      </c>
      <c r="E1540" s="80" t="s">
        <v>418</v>
      </c>
      <c r="F1540" s="35" t="s">
        <v>405</v>
      </c>
      <c r="G1540" s="33"/>
      <c r="H1540" s="81">
        <v>82588</v>
      </c>
      <c r="I1540" s="81">
        <v>82588</v>
      </c>
      <c r="J1540" s="81">
        <v>82588</v>
      </c>
      <c r="K1540" s="35" t="s">
        <v>2216</v>
      </c>
    </row>
    <row r="1541" spans="1:11" ht="14.25" x14ac:dyDescent="0.2">
      <c r="A1541" s="77">
        <f t="shared" si="29"/>
        <v>90</v>
      </c>
      <c r="B1541" s="77"/>
      <c r="C1541" s="78"/>
      <c r="D1541" s="79" t="s">
        <v>2238</v>
      </c>
      <c r="E1541" s="80" t="s">
        <v>418</v>
      </c>
      <c r="F1541" s="35" t="s">
        <v>405</v>
      </c>
      <c r="G1541" s="33"/>
      <c r="H1541" s="81">
        <v>117982</v>
      </c>
      <c r="I1541" s="81">
        <v>117982</v>
      </c>
      <c r="J1541" s="81">
        <v>117982</v>
      </c>
      <c r="K1541" s="35" t="s">
        <v>2216</v>
      </c>
    </row>
    <row r="1542" spans="1:11" ht="14.25" x14ac:dyDescent="0.2">
      <c r="A1542" s="77">
        <f t="shared" si="29"/>
        <v>91</v>
      </c>
      <c r="B1542" s="77"/>
      <c r="C1542" s="78"/>
      <c r="D1542" s="79" t="s">
        <v>2238</v>
      </c>
      <c r="E1542" s="80" t="s">
        <v>410</v>
      </c>
      <c r="F1542" s="35" t="s">
        <v>405</v>
      </c>
      <c r="G1542" s="33"/>
      <c r="H1542" s="81">
        <v>73349</v>
      </c>
      <c r="I1542" s="81">
        <v>73349</v>
      </c>
      <c r="J1542" s="81">
        <v>73349</v>
      </c>
      <c r="K1542" s="35" t="s">
        <v>2216</v>
      </c>
    </row>
    <row r="1543" spans="1:11" ht="14.25" x14ac:dyDescent="0.2">
      <c r="A1543" s="77">
        <f t="shared" si="29"/>
        <v>92</v>
      </c>
      <c r="B1543" s="77"/>
      <c r="C1543" s="78"/>
      <c r="D1543" s="79" t="s">
        <v>2238</v>
      </c>
      <c r="E1543" s="80" t="s">
        <v>410</v>
      </c>
      <c r="F1543" s="35" t="s">
        <v>405</v>
      </c>
      <c r="G1543" s="33"/>
      <c r="H1543" s="81">
        <v>104784</v>
      </c>
      <c r="I1543" s="81">
        <v>104784</v>
      </c>
      <c r="J1543" s="81">
        <v>104784</v>
      </c>
      <c r="K1543" s="35" t="s">
        <v>2216</v>
      </c>
    </row>
    <row r="1544" spans="1:11" ht="14.25" x14ac:dyDescent="0.2">
      <c r="A1544" s="77">
        <f t="shared" si="29"/>
        <v>93</v>
      </c>
      <c r="B1544" s="77"/>
      <c r="C1544" s="78"/>
      <c r="D1544" s="79" t="s">
        <v>2238</v>
      </c>
      <c r="E1544" s="80" t="s">
        <v>413</v>
      </c>
      <c r="F1544" s="35" t="s">
        <v>405</v>
      </c>
      <c r="G1544" s="33"/>
      <c r="H1544" s="81"/>
      <c r="I1544" s="81"/>
      <c r="J1544" s="81"/>
      <c r="K1544" s="35" t="s">
        <v>2216</v>
      </c>
    </row>
    <row r="1545" spans="1:11" ht="14.25" x14ac:dyDescent="0.2">
      <c r="A1545" s="77">
        <f t="shared" si="29"/>
        <v>94</v>
      </c>
      <c r="B1545" s="77"/>
      <c r="C1545" s="78"/>
      <c r="D1545" s="79" t="s">
        <v>2238</v>
      </c>
      <c r="E1545" s="80" t="s">
        <v>413</v>
      </c>
      <c r="F1545" s="35" t="s">
        <v>405</v>
      </c>
      <c r="G1545" s="33"/>
      <c r="H1545" s="81"/>
      <c r="I1545" s="81"/>
      <c r="J1545" s="81"/>
      <c r="K1545" s="35" t="s">
        <v>2216</v>
      </c>
    </row>
    <row r="1546" spans="1:11" ht="14.25" x14ac:dyDescent="0.2">
      <c r="A1546" s="77">
        <f t="shared" si="29"/>
        <v>95</v>
      </c>
      <c r="B1546" s="77"/>
      <c r="C1546" s="78"/>
      <c r="D1546" s="79" t="s">
        <v>2235</v>
      </c>
      <c r="E1546" s="80"/>
      <c r="F1546" s="35" t="s">
        <v>405</v>
      </c>
      <c r="G1546" s="33"/>
      <c r="H1546" s="81">
        <v>136857</v>
      </c>
      <c r="I1546" s="81">
        <v>136857</v>
      </c>
      <c r="J1546" s="81">
        <v>136857</v>
      </c>
      <c r="K1546" s="35" t="s">
        <v>2216</v>
      </c>
    </row>
    <row r="1547" spans="1:11" ht="14.25" x14ac:dyDescent="0.2">
      <c r="A1547" s="77">
        <f t="shared" si="29"/>
        <v>96</v>
      </c>
      <c r="B1547" s="77"/>
      <c r="C1547" s="78"/>
      <c r="D1547" s="79" t="s">
        <v>2235</v>
      </c>
      <c r="E1547" s="80"/>
      <c r="F1547" s="35" t="s">
        <v>405</v>
      </c>
      <c r="G1547" s="33"/>
      <c r="H1547" s="81">
        <v>195510</v>
      </c>
      <c r="I1547" s="81">
        <v>195510</v>
      </c>
      <c r="J1547" s="81">
        <v>195510</v>
      </c>
      <c r="K1547" s="35" t="s">
        <v>2216</v>
      </c>
    </row>
    <row r="1548" spans="1:11" ht="14.25" x14ac:dyDescent="0.2">
      <c r="A1548" s="77">
        <f t="shared" si="29"/>
        <v>97</v>
      </c>
      <c r="B1548" s="77"/>
      <c r="C1548" s="78"/>
      <c r="D1548" s="79" t="s">
        <v>2235</v>
      </c>
      <c r="E1548" s="80"/>
      <c r="F1548" s="35" t="s">
        <v>405</v>
      </c>
      <c r="G1548" s="33"/>
      <c r="H1548" s="81"/>
      <c r="I1548" s="81"/>
      <c r="J1548" s="81"/>
      <c r="K1548" s="35" t="s">
        <v>2216</v>
      </c>
    </row>
    <row r="1549" spans="1:11" ht="14.25" x14ac:dyDescent="0.2">
      <c r="A1549" s="77">
        <f t="shared" si="29"/>
        <v>98</v>
      </c>
      <c r="B1549" s="77"/>
      <c r="C1549" s="78"/>
      <c r="D1549" s="79" t="s">
        <v>2235</v>
      </c>
      <c r="E1549" s="80"/>
      <c r="F1549" s="35" t="s">
        <v>405</v>
      </c>
      <c r="G1549" s="33"/>
      <c r="H1549" s="81"/>
      <c r="I1549" s="81"/>
      <c r="J1549" s="81"/>
      <c r="K1549" s="35" t="s">
        <v>2216</v>
      </c>
    </row>
    <row r="1550" spans="1:11" ht="14.25" x14ac:dyDescent="0.2">
      <c r="A1550" s="77">
        <f t="shared" si="29"/>
        <v>99</v>
      </c>
      <c r="B1550" s="77"/>
      <c r="C1550" s="78"/>
      <c r="D1550" s="79" t="s">
        <v>2235</v>
      </c>
      <c r="E1550" s="80"/>
      <c r="F1550" s="35" t="s">
        <v>405</v>
      </c>
      <c r="G1550" s="33"/>
      <c r="H1550" s="81">
        <v>204330</v>
      </c>
      <c r="I1550" s="81">
        <v>204330</v>
      </c>
      <c r="J1550" s="81">
        <v>204330</v>
      </c>
      <c r="K1550" s="35" t="s">
        <v>2216</v>
      </c>
    </row>
    <row r="1551" spans="1:11" ht="14.25" x14ac:dyDescent="0.2">
      <c r="A1551" s="77">
        <f t="shared" si="29"/>
        <v>100</v>
      </c>
      <c r="B1551" s="77"/>
      <c r="C1551" s="78"/>
      <c r="D1551" s="79" t="s">
        <v>2235</v>
      </c>
      <c r="E1551" s="80"/>
      <c r="F1551" s="35" t="s">
        <v>405</v>
      </c>
      <c r="G1551" s="33"/>
      <c r="H1551" s="81">
        <v>291900</v>
      </c>
      <c r="I1551" s="81">
        <v>291900</v>
      </c>
      <c r="J1551" s="81">
        <v>291900</v>
      </c>
      <c r="K1551" s="35" t="s">
        <v>2216</v>
      </c>
    </row>
    <row r="1552" spans="1:11" ht="14.25" x14ac:dyDescent="0.2">
      <c r="A1552" s="77">
        <f t="shared" si="29"/>
        <v>101</v>
      </c>
      <c r="B1552" s="77"/>
      <c r="C1552" s="78"/>
      <c r="D1552" s="79" t="s">
        <v>2235</v>
      </c>
      <c r="E1552" s="80"/>
      <c r="F1552" s="35" t="s">
        <v>405</v>
      </c>
      <c r="G1552" s="33"/>
      <c r="H1552" s="81"/>
      <c r="I1552" s="81"/>
      <c r="J1552" s="81"/>
      <c r="K1552" s="35" t="s">
        <v>2216</v>
      </c>
    </row>
    <row r="1553" spans="1:11" ht="14.25" x14ac:dyDescent="0.2">
      <c r="A1553" s="77">
        <f t="shared" si="29"/>
        <v>102</v>
      </c>
      <c r="B1553" s="77"/>
      <c r="C1553" s="78"/>
      <c r="D1553" s="79" t="s">
        <v>2235</v>
      </c>
      <c r="E1553" s="80"/>
      <c r="F1553" s="35" t="s">
        <v>405</v>
      </c>
      <c r="G1553" s="33"/>
      <c r="H1553" s="81"/>
      <c r="I1553" s="81"/>
      <c r="J1553" s="81"/>
      <c r="K1553" s="35" t="s">
        <v>2216</v>
      </c>
    </row>
    <row r="1554" spans="1:11" ht="14.25" x14ac:dyDescent="0.2">
      <c r="A1554" s="77">
        <f t="shared" si="29"/>
        <v>103</v>
      </c>
      <c r="B1554" s="77"/>
      <c r="C1554" s="78"/>
      <c r="D1554" s="79" t="s">
        <v>2235</v>
      </c>
      <c r="E1554" s="80"/>
      <c r="F1554" s="35" t="s">
        <v>405</v>
      </c>
      <c r="G1554" s="33"/>
      <c r="H1554" s="81"/>
      <c r="I1554" s="81"/>
      <c r="J1554" s="81"/>
      <c r="K1554" s="35" t="s">
        <v>2216</v>
      </c>
    </row>
    <row r="1555" spans="1:11" ht="14.25" x14ac:dyDescent="0.2">
      <c r="A1555" s="77">
        <f t="shared" si="29"/>
        <v>104</v>
      </c>
      <c r="B1555" s="77"/>
      <c r="C1555" s="78"/>
      <c r="D1555" s="79" t="s">
        <v>2235</v>
      </c>
      <c r="E1555" s="80"/>
      <c r="F1555" s="35" t="s">
        <v>405</v>
      </c>
      <c r="G1555" s="33"/>
      <c r="H1555" s="81"/>
      <c r="I1555" s="81"/>
      <c r="J1555" s="81"/>
      <c r="K1555" s="35" t="s">
        <v>2216</v>
      </c>
    </row>
    <row r="1556" spans="1:11" ht="14.25" x14ac:dyDescent="0.2">
      <c r="A1556" s="77">
        <f t="shared" si="29"/>
        <v>105</v>
      </c>
      <c r="B1556" s="77"/>
      <c r="C1556" s="78"/>
      <c r="D1556" s="79" t="s">
        <v>2235</v>
      </c>
      <c r="E1556" s="80"/>
      <c r="F1556" s="35" t="s">
        <v>405</v>
      </c>
      <c r="G1556" s="33"/>
      <c r="H1556" s="81"/>
      <c r="I1556" s="81"/>
      <c r="J1556" s="81"/>
      <c r="K1556" s="35" t="s">
        <v>2216</v>
      </c>
    </row>
    <row r="1557" spans="1:11" ht="14.25" x14ac:dyDescent="0.2">
      <c r="A1557" s="77">
        <f t="shared" si="29"/>
        <v>106</v>
      </c>
      <c r="B1557" s="77"/>
      <c r="C1557" s="78"/>
      <c r="D1557" s="79" t="s">
        <v>2235</v>
      </c>
      <c r="E1557" s="80"/>
      <c r="F1557" s="35" t="s">
        <v>405</v>
      </c>
      <c r="G1557" s="33"/>
      <c r="H1557" s="81"/>
      <c r="I1557" s="81"/>
      <c r="J1557" s="81"/>
      <c r="K1557" s="35" t="s">
        <v>2216</v>
      </c>
    </row>
    <row r="1558" spans="1:11" ht="14.25" x14ac:dyDescent="0.2">
      <c r="A1558" s="77">
        <f t="shared" si="29"/>
        <v>107</v>
      </c>
      <c r="B1558" s="77"/>
      <c r="C1558" s="78"/>
      <c r="D1558" s="79" t="s">
        <v>2239</v>
      </c>
      <c r="E1558" s="80"/>
      <c r="F1558" s="35" t="s">
        <v>405</v>
      </c>
      <c r="G1558" s="33"/>
      <c r="H1558" s="81">
        <v>108554</v>
      </c>
      <c r="I1558" s="81">
        <v>108554</v>
      </c>
      <c r="J1558" s="81">
        <v>108554</v>
      </c>
      <c r="K1558" s="35" t="s">
        <v>2216</v>
      </c>
    </row>
    <row r="1559" spans="1:11" ht="14.25" x14ac:dyDescent="0.2">
      <c r="A1559" s="77">
        <f t="shared" si="29"/>
        <v>108</v>
      </c>
      <c r="B1559" s="77"/>
      <c r="C1559" s="78"/>
      <c r="D1559" s="79" t="s">
        <v>2239</v>
      </c>
      <c r="E1559" s="80"/>
      <c r="F1559" s="35" t="s">
        <v>405</v>
      </c>
      <c r="G1559" s="33"/>
      <c r="H1559" s="81">
        <v>155077</v>
      </c>
      <c r="I1559" s="81">
        <v>155077</v>
      </c>
      <c r="J1559" s="81">
        <v>155077</v>
      </c>
      <c r="K1559" s="35" t="s">
        <v>2216</v>
      </c>
    </row>
    <row r="1560" spans="1:11" ht="14.25" x14ac:dyDescent="0.2">
      <c r="A1560" s="77">
        <f t="shared" si="29"/>
        <v>109</v>
      </c>
      <c r="B1560" s="77"/>
      <c r="C1560" s="78"/>
      <c r="D1560" s="79" t="s">
        <v>2239</v>
      </c>
      <c r="E1560" s="80"/>
      <c r="F1560" s="35" t="s">
        <v>405</v>
      </c>
      <c r="G1560" s="33"/>
      <c r="H1560" s="81">
        <v>70817</v>
      </c>
      <c r="I1560" s="81">
        <v>70817</v>
      </c>
      <c r="J1560" s="81">
        <v>70817</v>
      </c>
      <c r="K1560" s="35" t="s">
        <v>2216</v>
      </c>
    </row>
    <row r="1561" spans="1:11" ht="14.25" x14ac:dyDescent="0.2">
      <c r="A1561" s="77">
        <f t="shared" si="29"/>
        <v>110</v>
      </c>
      <c r="B1561" s="77"/>
      <c r="C1561" s="78"/>
      <c r="D1561" s="79" t="s">
        <v>2239</v>
      </c>
      <c r="E1561" s="80"/>
      <c r="F1561" s="35" t="s">
        <v>405</v>
      </c>
      <c r="G1561" s="33"/>
      <c r="H1561" s="81">
        <v>101167</v>
      </c>
      <c r="I1561" s="81">
        <v>101167</v>
      </c>
      <c r="J1561" s="81">
        <v>101167</v>
      </c>
      <c r="K1561" s="35" t="s">
        <v>2216</v>
      </c>
    </row>
    <row r="1562" spans="1:11" ht="14.25" x14ac:dyDescent="0.2">
      <c r="A1562" s="77">
        <f t="shared" si="29"/>
        <v>111</v>
      </c>
      <c r="B1562" s="77"/>
      <c r="C1562" s="78"/>
      <c r="D1562" s="79" t="s">
        <v>2142</v>
      </c>
      <c r="E1562" s="80"/>
      <c r="F1562" s="35" t="s">
        <v>405</v>
      </c>
      <c r="G1562" s="33"/>
      <c r="H1562" s="81"/>
      <c r="I1562" s="81"/>
      <c r="J1562" s="81"/>
      <c r="K1562" s="35" t="s">
        <v>2216</v>
      </c>
    </row>
    <row r="1563" spans="1:11" ht="14.25" x14ac:dyDescent="0.2">
      <c r="A1563" s="77">
        <f t="shared" si="29"/>
        <v>112</v>
      </c>
      <c r="B1563" s="77"/>
      <c r="C1563" s="78"/>
      <c r="D1563" s="79" t="s">
        <v>2142</v>
      </c>
      <c r="E1563" s="80"/>
      <c r="F1563" s="35" t="s">
        <v>405</v>
      </c>
      <c r="G1563" s="33"/>
      <c r="H1563" s="81"/>
      <c r="I1563" s="81"/>
      <c r="J1563" s="81"/>
      <c r="K1563" s="35" t="s">
        <v>2216</v>
      </c>
    </row>
    <row r="1564" spans="1:11" ht="14.25" x14ac:dyDescent="0.2">
      <c r="A1564" s="77">
        <f t="shared" si="29"/>
        <v>113</v>
      </c>
      <c r="B1564" s="77"/>
      <c r="C1564" s="78"/>
      <c r="D1564" s="79" t="s">
        <v>2142</v>
      </c>
      <c r="E1564" s="80" t="s">
        <v>410</v>
      </c>
      <c r="F1564" s="35" t="s">
        <v>405</v>
      </c>
      <c r="G1564" s="33"/>
      <c r="H1564" s="81">
        <v>81107</v>
      </c>
      <c r="I1564" s="81">
        <v>81107</v>
      </c>
      <c r="J1564" s="81">
        <v>81107</v>
      </c>
      <c r="K1564" s="35" t="s">
        <v>2216</v>
      </c>
    </row>
    <row r="1565" spans="1:11" ht="14.25" x14ac:dyDescent="0.2">
      <c r="A1565" s="77">
        <f t="shared" si="29"/>
        <v>114</v>
      </c>
      <c r="B1565" s="77"/>
      <c r="C1565" s="78"/>
      <c r="D1565" s="79" t="s">
        <v>2142</v>
      </c>
      <c r="E1565" s="80" t="s">
        <v>410</v>
      </c>
      <c r="F1565" s="35" t="s">
        <v>405</v>
      </c>
      <c r="G1565" s="33"/>
      <c r="H1565" s="81">
        <v>115867</v>
      </c>
      <c r="I1565" s="81">
        <v>115867</v>
      </c>
      <c r="J1565" s="81">
        <v>115867</v>
      </c>
      <c r="K1565" s="35" t="s">
        <v>2216</v>
      </c>
    </row>
    <row r="1566" spans="1:11" ht="14.25" x14ac:dyDescent="0.2">
      <c r="A1566" s="77">
        <f t="shared" si="29"/>
        <v>115</v>
      </c>
      <c r="B1566" s="77"/>
      <c r="C1566" s="78"/>
      <c r="D1566" s="79" t="s">
        <v>2142</v>
      </c>
      <c r="E1566" s="80" t="s">
        <v>410</v>
      </c>
      <c r="F1566" s="35" t="s">
        <v>405</v>
      </c>
      <c r="G1566" s="33"/>
      <c r="H1566" s="81"/>
      <c r="I1566" s="81"/>
      <c r="J1566" s="81"/>
      <c r="K1566" s="35" t="s">
        <v>2216</v>
      </c>
    </row>
    <row r="1567" spans="1:11" ht="14.25" x14ac:dyDescent="0.2">
      <c r="A1567" s="77">
        <f t="shared" si="29"/>
        <v>116</v>
      </c>
      <c r="B1567" s="77"/>
      <c r="C1567" s="78"/>
      <c r="D1567" s="79" t="s">
        <v>2142</v>
      </c>
      <c r="E1567" s="80" t="s">
        <v>410</v>
      </c>
      <c r="F1567" s="35" t="s">
        <v>405</v>
      </c>
      <c r="G1567" s="33"/>
      <c r="H1567" s="81"/>
      <c r="I1567" s="81"/>
      <c r="J1567" s="81"/>
      <c r="K1567" s="35" t="s">
        <v>2216</v>
      </c>
    </row>
    <row r="1568" spans="1:11" ht="14.25" x14ac:dyDescent="0.2">
      <c r="A1568" s="77">
        <f t="shared" si="29"/>
        <v>117</v>
      </c>
      <c r="B1568" s="77"/>
      <c r="C1568" s="78"/>
      <c r="D1568" s="79" t="s">
        <v>2236</v>
      </c>
      <c r="E1568" s="80" t="s">
        <v>418</v>
      </c>
      <c r="F1568" s="35" t="s">
        <v>405</v>
      </c>
      <c r="G1568" s="33"/>
      <c r="H1568" s="81"/>
      <c r="I1568" s="81"/>
      <c r="J1568" s="81"/>
      <c r="K1568" s="35" t="s">
        <v>2216</v>
      </c>
    </row>
    <row r="1569" spans="1:11" ht="14.25" x14ac:dyDescent="0.2">
      <c r="A1569" s="77">
        <f t="shared" si="29"/>
        <v>118</v>
      </c>
      <c r="B1569" s="77"/>
      <c r="C1569" s="78"/>
      <c r="D1569" s="79" t="s">
        <v>2236</v>
      </c>
      <c r="E1569" s="80" t="s">
        <v>418</v>
      </c>
      <c r="F1569" s="35" t="s">
        <v>405</v>
      </c>
      <c r="G1569" s="33"/>
      <c r="H1569" s="81"/>
      <c r="I1569" s="81"/>
      <c r="J1569" s="81"/>
      <c r="K1569" s="35" t="s">
        <v>2216</v>
      </c>
    </row>
    <row r="1570" spans="1:11" ht="14.25" x14ac:dyDescent="0.2">
      <c r="A1570" s="77">
        <f t="shared" si="29"/>
        <v>119</v>
      </c>
      <c r="B1570" s="77"/>
      <c r="C1570" s="78"/>
      <c r="D1570" s="79" t="s">
        <v>2236</v>
      </c>
      <c r="E1570" s="80" t="s">
        <v>418</v>
      </c>
      <c r="F1570" s="35" t="s">
        <v>405</v>
      </c>
      <c r="G1570" s="33"/>
      <c r="H1570" s="81"/>
      <c r="I1570" s="81"/>
      <c r="J1570" s="81"/>
      <c r="K1570" s="35" t="s">
        <v>2216</v>
      </c>
    </row>
    <row r="1571" spans="1:11" ht="14.25" x14ac:dyDescent="0.2">
      <c r="A1571" s="77">
        <f t="shared" si="29"/>
        <v>120</v>
      </c>
      <c r="B1571" s="77"/>
      <c r="C1571" s="78"/>
      <c r="D1571" s="79" t="s">
        <v>2236</v>
      </c>
      <c r="E1571" s="80" t="s">
        <v>418</v>
      </c>
      <c r="F1571" s="35" t="s">
        <v>405</v>
      </c>
      <c r="G1571" s="33"/>
      <c r="H1571" s="81"/>
      <c r="I1571" s="81"/>
      <c r="J1571" s="81"/>
      <c r="K1571" s="35" t="s">
        <v>2216</v>
      </c>
    </row>
    <row r="1572" spans="1:11" ht="14.25" x14ac:dyDescent="0.2">
      <c r="A1572" s="77">
        <f t="shared" si="29"/>
        <v>121</v>
      </c>
      <c r="B1572" s="77"/>
      <c r="C1572" s="78"/>
      <c r="D1572" s="79" t="s">
        <v>2236</v>
      </c>
      <c r="E1572" s="80" t="s">
        <v>418</v>
      </c>
      <c r="F1572" s="35" t="s">
        <v>405</v>
      </c>
      <c r="G1572" s="33"/>
      <c r="H1572" s="81"/>
      <c r="I1572" s="81"/>
      <c r="J1572" s="81"/>
      <c r="K1572" s="35" t="s">
        <v>2216</v>
      </c>
    </row>
    <row r="1573" spans="1:11" ht="14.25" x14ac:dyDescent="0.2">
      <c r="A1573" s="77">
        <f t="shared" si="29"/>
        <v>122</v>
      </c>
      <c r="B1573" s="77"/>
      <c r="C1573" s="78"/>
      <c r="D1573" s="79" t="s">
        <v>2236</v>
      </c>
      <c r="E1573" s="80" t="s">
        <v>418</v>
      </c>
      <c r="F1573" s="35" t="s">
        <v>405</v>
      </c>
      <c r="G1573" s="33"/>
      <c r="H1573" s="81"/>
      <c r="I1573" s="81"/>
      <c r="J1573" s="81"/>
      <c r="K1573" s="35" t="s">
        <v>2216</v>
      </c>
    </row>
    <row r="1574" spans="1:11" ht="14.25" x14ac:dyDescent="0.2">
      <c r="A1574" s="77">
        <f t="shared" si="29"/>
        <v>123</v>
      </c>
      <c r="B1574" s="77"/>
      <c r="C1574" s="78"/>
      <c r="D1574" s="79" t="s">
        <v>2236</v>
      </c>
      <c r="E1574" s="80" t="s">
        <v>410</v>
      </c>
      <c r="F1574" s="35" t="s">
        <v>405</v>
      </c>
      <c r="G1574" s="33"/>
      <c r="H1574" s="81">
        <v>84709</v>
      </c>
      <c r="I1574" s="81">
        <v>84709</v>
      </c>
      <c r="J1574" s="81">
        <v>84709</v>
      </c>
      <c r="K1574" s="35" t="s">
        <v>2216</v>
      </c>
    </row>
    <row r="1575" spans="1:11" ht="14.25" x14ac:dyDescent="0.2">
      <c r="A1575" s="77">
        <f t="shared" si="29"/>
        <v>124</v>
      </c>
      <c r="B1575" s="77"/>
      <c r="C1575" s="78"/>
      <c r="D1575" s="79" t="s">
        <v>2236</v>
      </c>
      <c r="E1575" s="80" t="s">
        <v>410</v>
      </c>
      <c r="F1575" s="35" t="s">
        <v>405</v>
      </c>
      <c r="G1575" s="33"/>
      <c r="H1575" s="81">
        <v>121012</v>
      </c>
      <c r="I1575" s="81">
        <v>121012</v>
      </c>
      <c r="J1575" s="81">
        <v>121012</v>
      </c>
      <c r="K1575" s="35" t="s">
        <v>2216</v>
      </c>
    </row>
    <row r="1576" spans="1:11" ht="14.25" x14ac:dyDescent="0.2">
      <c r="A1576" s="77">
        <f t="shared" si="29"/>
        <v>125</v>
      </c>
      <c r="B1576" s="77"/>
      <c r="C1576" s="78"/>
      <c r="D1576" s="79" t="s">
        <v>2237</v>
      </c>
      <c r="E1576" s="80" t="s">
        <v>410</v>
      </c>
      <c r="F1576" s="35" t="s">
        <v>405</v>
      </c>
      <c r="G1576" s="33"/>
      <c r="H1576" s="81">
        <v>80387</v>
      </c>
      <c r="I1576" s="81">
        <v>80387</v>
      </c>
      <c r="J1576" s="81">
        <v>80387</v>
      </c>
      <c r="K1576" s="35" t="s">
        <v>2216</v>
      </c>
    </row>
    <row r="1577" spans="1:11" ht="14.25" x14ac:dyDescent="0.2">
      <c r="A1577" s="77">
        <f t="shared" si="29"/>
        <v>126</v>
      </c>
      <c r="B1577" s="77"/>
      <c r="C1577" s="78"/>
      <c r="D1577" s="79" t="s">
        <v>2237</v>
      </c>
      <c r="E1577" s="80" t="s">
        <v>410</v>
      </c>
      <c r="F1577" s="35" t="s">
        <v>405</v>
      </c>
      <c r="G1577" s="33"/>
      <c r="H1577" s="81">
        <v>114838</v>
      </c>
      <c r="I1577" s="81">
        <v>114838</v>
      </c>
      <c r="J1577" s="81">
        <v>114838</v>
      </c>
      <c r="K1577" s="35" t="s">
        <v>2216</v>
      </c>
    </row>
    <row r="1578" spans="1:11" ht="14.25" x14ac:dyDescent="0.2">
      <c r="A1578" s="77">
        <f t="shared" si="29"/>
        <v>127</v>
      </c>
      <c r="B1578" s="77"/>
      <c r="C1578" s="78"/>
      <c r="D1578" s="79" t="s">
        <v>2240</v>
      </c>
      <c r="E1578" s="80"/>
      <c r="F1578" s="35" t="s">
        <v>405</v>
      </c>
      <c r="G1578" s="33"/>
      <c r="H1578" s="81">
        <v>85125</v>
      </c>
      <c r="I1578" s="81">
        <v>85125</v>
      </c>
      <c r="J1578" s="81">
        <v>85125</v>
      </c>
      <c r="K1578" s="35" t="s">
        <v>2216</v>
      </c>
    </row>
    <row r="1579" spans="1:11" ht="14.25" x14ac:dyDescent="0.2">
      <c r="A1579" s="77">
        <f t="shared" si="29"/>
        <v>128</v>
      </c>
      <c r="B1579" s="77"/>
      <c r="C1579" s="78"/>
      <c r="D1579" s="79" t="s">
        <v>2240</v>
      </c>
      <c r="E1579" s="80"/>
      <c r="F1579" s="35" t="s">
        <v>405</v>
      </c>
      <c r="G1579" s="33"/>
      <c r="H1579" s="81">
        <v>121607</v>
      </c>
      <c r="I1579" s="81">
        <v>121607</v>
      </c>
      <c r="J1579" s="81">
        <v>121607</v>
      </c>
      <c r="K1579" s="35" t="s">
        <v>2216</v>
      </c>
    </row>
    <row r="1580" spans="1:11" ht="14.25" x14ac:dyDescent="0.2">
      <c r="A1580" s="77">
        <f t="shared" si="29"/>
        <v>129</v>
      </c>
      <c r="B1580" s="77"/>
      <c r="C1580" s="78"/>
      <c r="D1580" s="79" t="s">
        <v>2241</v>
      </c>
      <c r="E1580" s="80"/>
      <c r="F1580" s="35" t="s">
        <v>405</v>
      </c>
      <c r="G1580" s="33"/>
      <c r="H1580" s="81">
        <v>83474</v>
      </c>
      <c r="I1580" s="81">
        <v>83474</v>
      </c>
      <c r="J1580" s="81">
        <v>83474</v>
      </c>
      <c r="K1580" s="35" t="s">
        <v>2216</v>
      </c>
    </row>
    <row r="1581" spans="1:11" ht="14.25" x14ac:dyDescent="0.2">
      <c r="A1581" s="77">
        <f t="shared" ref="A1581" si="30">A1580+1</f>
        <v>130</v>
      </c>
      <c r="B1581" s="77"/>
      <c r="C1581" s="78"/>
      <c r="D1581" s="79" t="s">
        <v>2241</v>
      </c>
      <c r="E1581" s="80"/>
      <c r="F1581" s="35" t="s">
        <v>405</v>
      </c>
      <c r="G1581" s="33"/>
      <c r="H1581" s="81">
        <v>119248</v>
      </c>
      <c r="I1581" s="81">
        <v>119248</v>
      </c>
      <c r="J1581" s="81">
        <v>119248</v>
      </c>
      <c r="K1581" s="35" t="s">
        <v>2216</v>
      </c>
    </row>
    <row r="1582" spans="1:11" ht="14.25" x14ac:dyDescent="0.2">
      <c r="A1582" s="77">
        <v>1</v>
      </c>
      <c r="B1582" s="77"/>
      <c r="C1582" s="78"/>
      <c r="D1582" s="79" t="s">
        <v>419</v>
      </c>
      <c r="E1582" s="80"/>
      <c r="F1582" s="35" t="s">
        <v>406</v>
      </c>
      <c r="G1582" s="33"/>
      <c r="H1582" s="81">
        <v>48106</v>
      </c>
      <c r="I1582" s="81">
        <v>48106</v>
      </c>
      <c r="J1582" s="81">
        <v>48106</v>
      </c>
      <c r="K1582" s="35" t="s">
        <v>2217</v>
      </c>
    </row>
    <row r="1583" spans="1:11" ht="14.25" x14ac:dyDescent="0.2">
      <c r="A1583" s="77">
        <f t="shared" ref="A1583:A1646" si="31">A1582+1</f>
        <v>2</v>
      </c>
      <c r="B1583" s="77"/>
      <c r="C1583" s="78"/>
      <c r="D1583" s="79" t="s">
        <v>419</v>
      </c>
      <c r="E1583" s="80"/>
      <c r="F1583" s="35" t="s">
        <v>406</v>
      </c>
      <c r="G1583" s="33"/>
      <c r="H1583" s="81">
        <v>68722</v>
      </c>
      <c r="I1583" s="81">
        <v>68722</v>
      </c>
      <c r="J1583" s="81">
        <v>68722</v>
      </c>
      <c r="K1583" s="35" t="s">
        <v>2217</v>
      </c>
    </row>
    <row r="1584" spans="1:11" ht="14.25" x14ac:dyDescent="0.2">
      <c r="A1584" s="77">
        <f t="shared" si="31"/>
        <v>3</v>
      </c>
      <c r="B1584" s="77"/>
      <c r="C1584" s="78"/>
      <c r="D1584" s="79" t="s">
        <v>419</v>
      </c>
      <c r="E1584" s="80"/>
      <c r="F1584" s="35" t="s">
        <v>405</v>
      </c>
      <c r="G1584" s="33"/>
      <c r="H1584" s="81">
        <v>47200</v>
      </c>
      <c r="I1584" s="81">
        <v>47200</v>
      </c>
      <c r="J1584" s="81">
        <v>47200</v>
      </c>
      <c r="K1584" s="35" t="s">
        <v>2217</v>
      </c>
    </row>
    <row r="1585" spans="1:11" ht="14.25" x14ac:dyDescent="0.2">
      <c r="A1585" s="77">
        <f t="shared" si="31"/>
        <v>4</v>
      </c>
      <c r="B1585" s="77"/>
      <c r="C1585" s="78"/>
      <c r="D1585" s="79" t="s">
        <v>419</v>
      </c>
      <c r="E1585" s="80"/>
      <c r="F1585" s="35" t="s">
        <v>405</v>
      </c>
      <c r="G1585" s="33"/>
      <c r="H1585" s="81">
        <v>67429</v>
      </c>
      <c r="I1585" s="81">
        <v>67429</v>
      </c>
      <c r="J1585" s="81">
        <v>67429</v>
      </c>
      <c r="K1585" s="35" t="s">
        <v>2217</v>
      </c>
    </row>
    <row r="1586" spans="1:11" ht="14.25" x14ac:dyDescent="0.2">
      <c r="A1586" s="77">
        <f t="shared" si="31"/>
        <v>5</v>
      </c>
      <c r="B1586" s="77"/>
      <c r="C1586" s="78"/>
      <c r="D1586" s="79" t="s">
        <v>419</v>
      </c>
      <c r="E1586" s="80"/>
      <c r="F1586" s="35" t="s">
        <v>405</v>
      </c>
      <c r="G1586" s="33"/>
      <c r="H1586" s="81">
        <v>48326</v>
      </c>
      <c r="I1586" s="81">
        <v>48326</v>
      </c>
      <c r="J1586" s="81">
        <v>48326</v>
      </c>
      <c r="K1586" s="35" t="s">
        <v>2217</v>
      </c>
    </row>
    <row r="1587" spans="1:11" ht="14.25" x14ac:dyDescent="0.2">
      <c r="A1587" s="77">
        <f t="shared" si="31"/>
        <v>6</v>
      </c>
      <c r="B1587" s="77"/>
      <c r="C1587" s="78"/>
      <c r="D1587" s="79" t="s">
        <v>419</v>
      </c>
      <c r="E1587" s="80"/>
      <c r="F1587" s="35" t="s">
        <v>405</v>
      </c>
      <c r="G1587" s="33"/>
      <c r="H1587" s="81">
        <v>69037</v>
      </c>
      <c r="I1587" s="81">
        <v>69037</v>
      </c>
      <c r="J1587" s="81">
        <v>69037</v>
      </c>
      <c r="K1587" s="35" t="s">
        <v>2217</v>
      </c>
    </row>
    <row r="1588" spans="1:11" ht="14.25" x14ac:dyDescent="0.2">
      <c r="A1588" s="77">
        <f t="shared" si="31"/>
        <v>7</v>
      </c>
      <c r="B1588" s="77"/>
      <c r="C1588" s="78"/>
      <c r="D1588" s="79" t="s">
        <v>419</v>
      </c>
      <c r="E1588" s="80"/>
      <c r="F1588" s="35" t="s">
        <v>405</v>
      </c>
      <c r="G1588" s="33"/>
      <c r="H1588" s="81">
        <v>44236</v>
      </c>
      <c r="I1588" s="81">
        <v>44236</v>
      </c>
      <c r="J1588" s="81">
        <v>44236</v>
      </c>
      <c r="K1588" s="35" t="s">
        <v>2217</v>
      </c>
    </row>
    <row r="1589" spans="1:11" ht="14.25" x14ac:dyDescent="0.2">
      <c r="A1589" s="77">
        <f t="shared" si="31"/>
        <v>8</v>
      </c>
      <c r="B1589" s="77"/>
      <c r="C1589" s="78"/>
      <c r="D1589" s="79" t="s">
        <v>419</v>
      </c>
      <c r="E1589" s="80"/>
      <c r="F1589" s="35" t="s">
        <v>405</v>
      </c>
      <c r="G1589" s="33"/>
      <c r="H1589" s="81">
        <v>63195</v>
      </c>
      <c r="I1589" s="81">
        <v>63195</v>
      </c>
      <c r="J1589" s="81">
        <v>63195</v>
      </c>
      <c r="K1589" s="35" t="s">
        <v>2217</v>
      </c>
    </row>
    <row r="1590" spans="1:11" ht="14.25" x14ac:dyDescent="0.2">
      <c r="A1590" s="77">
        <f t="shared" si="31"/>
        <v>9</v>
      </c>
      <c r="B1590" s="77"/>
      <c r="C1590" s="78"/>
      <c r="D1590" s="79" t="s">
        <v>419</v>
      </c>
      <c r="E1590" s="80"/>
      <c r="F1590" s="35" t="s">
        <v>405</v>
      </c>
      <c r="G1590" s="33"/>
      <c r="H1590" s="81"/>
      <c r="I1590" s="81"/>
      <c r="J1590" s="81"/>
      <c r="K1590" s="35" t="s">
        <v>2217</v>
      </c>
    </row>
    <row r="1591" spans="1:11" ht="14.25" x14ac:dyDescent="0.2">
      <c r="A1591" s="77">
        <f t="shared" si="31"/>
        <v>10</v>
      </c>
      <c r="B1591" s="77"/>
      <c r="C1591" s="78"/>
      <c r="D1591" s="79" t="s">
        <v>419</v>
      </c>
      <c r="E1591" s="80"/>
      <c r="F1591" s="35" t="s">
        <v>405</v>
      </c>
      <c r="G1591" s="33"/>
      <c r="H1591" s="81"/>
      <c r="I1591" s="81"/>
      <c r="J1591" s="81"/>
      <c r="K1591" s="35" t="s">
        <v>2217</v>
      </c>
    </row>
    <row r="1592" spans="1:11" ht="14.25" x14ac:dyDescent="0.2">
      <c r="A1592" s="77">
        <f t="shared" si="31"/>
        <v>11</v>
      </c>
      <c r="B1592" s="77"/>
      <c r="C1592" s="78"/>
      <c r="D1592" s="79" t="s">
        <v>2230</v>
      </c>
      <c r="E1592" s="80"/>
      <c r="F1592" s="35" t="s">
        <v>406</v>
      </c>
      <c r="G1592" s="33"/>
      <c r="H1592" s="81">
        <v>61889</v>
      </c>
      <c r="I1592" s="81">
        <v>61889</v>
      </c>
      <c r="J1592" s="81">
        <v>61889</v>
      </c>
      <c r="K1592" s="35" t="s">
        <v>2217</v>
      </c>
    </row>
    <row r="1593" spans="1:11" ht="14.25" x14ac:dyDescent="0.2">
      <c r="A1593" s="77">
        <f t="shared" si="31"/>
        <v>12</v>
      </c>
      <c r="B1593" s="77"/>
      <c r="C1593" s="78"/>
      <c r="D1593" s="79" t="s">
        <v>2230</v>
      </c>
      <c r="E1593" s="80"/>
      <c r="F1593" s="35" t="s">
        <v>406</v>
      </c>
      <c r="G1593" s="33"/>
      <c r="H1593" s="81">
        <v>88413</v>
      </c>
      <c r="I1593" s="81">
        <v>88413</v>
      </c>
      <c r="J1593" s="81">
        <v>88413</v>
      </c>
      <c r="K1593" s="35" t="s">
        <v>2217</v>
      </c>
    </row>
    <row r="1594" spans="1:11" ht="14.25" x14ac:dyDescent="0.2">
      <c r="A1594" s="77">
        <f t="shared" si="31"/>
        <v>13</v>
      </c>
      <c r="B1594" s="77"/>
      <c r="C1594" s="78"/>
      <c r="D1594" s="79" t="s">
        <v>2230</v>
      </c>
      <c r="E1594" s="80"/>
      <c r="F1594" s="35" t="s">
        <v>406</v>
      </c>
      <c r="G1594" s="33"/>
      <c r="H1594" s="81"/>
      <c r="I1594" s="81"/>
      <c r="J1594" s="81"/>
      <c r="K1594" s="35" t="s">
        <v>2217</v>
      </c>
    </row>
    <row r="1595" spans="1:11" ht="14.25" x14ac:dyDescent="0.2">
      <c r="A1595" s="77">
        <f t="shared" si="31"/>
        <v>14</v>
      </c>
      <c r="B1595" s="77"/>
      <c r="C1595" s="78"/>
      <c r="D1595" s="79" t="s">
        <v>2230</v>
      </c>
      <c r="E1595" s="80"/>
      <c r="F1595" s="35" t="s">
        <v>406</v>
      </c>
      <c r="G1595" s="33"/>
      <c r="H1595" s="81"/>
      <c r="I1595" s="81"/>
      <c r="J1595" s="81"/>
      <c r="K1595" s="35" t="s">
        <v>2217</v>
      </c>
    </row>
    <row r="1596" spans="1:11" ht="14.25" x14ac:dyDescent="0.2">
      <c r="A1596" s="77">
        <f t="shared" si="31"/>
        <v>15</v>
      </c>
      <c r="B1596" s="77"/>
      <c r="C1596" s="78"/>
      <c r="D1596" s="79" t="s">
        <v>2230</v>
      </c>
      <c r="E1596" s="80"/>
      <c r="F1596" s="35" t="s">
        <v>405</v>
      </c>
      <c r="G1596" s="33"/>
      <c r="H1596" s="81">
        <v>62689</v>
      </c>
      <c r="I1596" s="81">
        <v>62689</v>
      </c>
      <c r="J1596" s="81">
        <v>62689</v>
      </c>
      <c r="K1596" s="35" t="s">
        <v>2217</v>
      </c>
    </row>
    <row r="1597" spans="1:11" ht="14.25" x14ac:dyDescent="0.2">
      <c r="A1597" s="77">
        <f t="shared" si="31"/>
        <v>16</v>
      </c>
      <c r="B1597" s="77"/>
      <c r="C1597" s="78"/>
      <c r="D1597" s="79" t="s">
        <v>2230</v>
      </c>
      <c r="E1597" s="80"/>
      <c r="F1597" s="35" t="s">
        <v>405</v>
      </c>
      <c r="G1597" s="33"/>
      <c r="H1597" s="81">
        <v>89555</v>
      </c>
      <c r="I1597" s="81">
        <v>89555</v>
      </c>
      <c r="J1597" s="81">
        <v>89555</v>
      </c>
      <c r="K1597" s="35" t="s">
        <v>2217</v>
      </c>
    </row>
    <row r="1598" spans="1:11" ht="14.25" x14ac:dyDescent="0.2">
      <c r="A1598" s="77">
        <f t="shared" si="31"/>
        <v>17</v>
      </c>
      <c r="B1598" s="77"/>
      <c r="C1598" s="78"/>
      <c r="D1598" s="79" t="s">
        <v>421</v>
      </c>
      <c r="E1598" s="80"/>
      <c r="F1598" s="35" t="s">
        <v>407</v>
      </c>
      <c r="G1598" s="33"/>
      <c r="H1598" s="81">
        <v>50744</v>
      </c>
      <c r="I1598" s="81">
        <v>50744</v>
      </c>
      <c r="J1598" s="81">
        <v>50744</v>
      </c>
      <c r="K1598" s="35" t="s">
        <v>2217</v>
      </c>
    </row>
    <row r="1599" spans="1:11" ht="14.25" x14ac:dyDescent="0.2">
      <c r="A1599" s="77">
        <f t="shared" si="31"/>
        <v>18</v>
      </c>
      <c r="B1599" s="77"/>
      <c r="C1599" s="78"/>
      <c r="D1599" s="79" t="s">
        <v>421</v>
      </c>
      <c r="E1599" s="80"/>
      <c r="F1599" s="35" t="s">
        <v>407</v>
      </c>
      <c r="G1599" s="33"/>
      <c r="H1599" s="81">
        <v>72492</v>
      </c>
      <c r="I1599" s="81">
        <v>72492</v>
      </c>
      <c r="J1599" s="81">
        <v>72492</v>
      </c>
      <c r="K1599" s="35" t="s">
        <v>2217</v>
      </c>
    </row>
    <row r="1600" spans="1:11" ht="14.25" x14ac:dyDescent="0.2">
      <c r="A1600" s="77">
        <f t="shared" si="31"/>
        <v>19</v>
      </c>
      <c r="B1600" s="77"/>
      <c r="C1600" s="78"/>
      <c r="D1600" s="79" t="s">
        <v>2231</v>
      </c>
      <c r="E1600" s="80"/>
      <c r="F1600" s="35" t="s">
        <v>406</v>
      </c>
      <c r="G1600" s="33"/>
      <c r="H1600" s="81"/>
      <c r="I1600" s="81"/>
      <c r="J1600" s="81"/>
      <c r="K1600" s="35" t="s">
        <v>2217</v>
      </c>
    </row>
    <row r="1601" spans="1:11" ht="14.25" x14ac:dyDescent="0.2">
      <c r="A1601" s="77">
        <f t="shared" si="31"/>
        <v>20</v>
      </c>
      <c r="B1601" s="77"/>
      <c r="C1601" s="78"/>
      <c r="D1601" s="79" t="s">
        <v>2231</v>
      </c>
      <c r="E1601" s="80"/>
      <c r="F1601" s="35" t="s">
        <v>406</v>
      </c>
      <c r="G1601" s="33"/>
      <c r="H1601" s="81"/>
      <c r="I1601" s="81"/>
      <c r="J1601" s="81"/>
      <c r="K1601" s="35" t="s">
        <v>2217</v>
      </c>
    </row>
    <row r="1602" spans="1:11" ht="14.25" x14ac:dyDescent="0.2">
      <c r="A1602" s="77">
        <f t="shared" si="31"/>
        <v>21</v>
      </c>
      <c r="B1602" s="77"/>
      <c r="C1602" s="78"/>
      <c r="D1602" s="79" t="s">
        <v>2232</v>
      </c>
      <c r="E1602" s="80"/>
      <c r="F1602" s="35" t="s">
        <v>406</v>
      </c>
      <c r="G1602" s="33"/>
      <c r="H1602" s="81">
        <v>69163</v>
      </c>
      <c r="I1602" s="81">
        <v>69163</v>
      </c>
      <c r="J1602" s="81">
        <v>69163</v>
      </c>
      <c r="K1602" s="35" t="s">
        <v>2217</v>
      </c>
    </row>
    <row r="1603" spans="1:11" ht="14.25" x14ac:dyDescent="0.2">
      <c r="A1603" s="77">
        <f t="shared" si="31"/>
        <v>22</v>
      </c>
      <c r="B1603" s="77"/>
      <c r="C1603" s="78"/>
      <c r="D1603" s="79" t="s">
        <v>2232</v>
      </c>
      <c r="E1603" s="80"/>
      <c r="F1603" s="35" t="s">
        <v>406</v>
      </c>
      <c r="G1603" s="33"/>
      <c r="H1603" s="81">
        <v>98805</v>
      </c>
      <c r="I1603" s="81">
        <v>98805</v>
      </c>
      <c r="J1603" s="81">
        <v>98805</v>
      </c>
      <c r="K1603" s="35" t="s">
        <v>2217</v>
      </c>
    </row>
    <row r="1604" spans="1:11" ht="14.25" x14ac:dyDescent="0.2">
      <c r="A1604" s="77">
        <f t="shared" si="31"/>
        <v>23</v>
      </c>
      <c r="B1604" s="77"/>
      <c r="C1604" s="78"/>
      <c r="D1604" s="79" t="s">
        <v>2232</v>
      </c>
      <c r="E1604" s="80"/>
      <c r="F1604" s="35" t="s">
        <v>406</v>
      </c>
      <c r="G1604" s="33"/>
      <c r="H1604" s="81"/>
      <c r="I1604" s="81"/>
      <c r="J1604" s="81"/>
      <c r="K1604" s="35" t="s">
        <v>2217</v>
      </c>
    </row>
    <row r="1605" spans="1:11" ht="14.25" x14ac:dyDescent="0.2">
      <c r="A1605" s="77">
        <f t="shared" si="31"/>
        <v>24</v>
      </c>
      <c r="B1605" s="77"/>
      <c r="C1605" s="78"/>
      <c r="D1605" s="79" t="s">
        <v>2232</v>
      </c>
      <c r="E1605" s="80"/>
      <c r="F1605" s="35" t="s">
        <v>406</v>
      </c>
      <c r="G1605" s="33"/>
      <c r="H1605" s="81"/>
      <c r="I1605" s="81"/>
      <c r="J1605" s="81"/>
      <c r="K1605" s="35" t="s">
        <v>2217</v>
      </c>
    </row>
    <row r="1606" spans="1:11" ht="14.25" x14ac:dyDescent="0.2">
      <c r="A1606" s="77">
        <f t="shared" si="31"/>
        <v>25</v>
      </c>
      <c r="B1606" s="77"/>
      <c r="C1606" s="78"/>
      <c r="D1606" s="79" t="s">
        <v>2232</v>
      </c>
      <c r="E1606" s="80"/>
      <c r="F1606" s="35" t="s">
        <v>406</v>
      </c>
      <c r="G1606" s="33"/>
      <c r="H1606" s="81">
        <v>73015</v>
      </c>
      <c r="I1606" s="81">
        <v>73015</v>
      </c>
      <c r="J1606" s="81">
        <v>73015</v>
      </c>
      <c r="K1606" s="35" t="s">
        <v>2217</v>
      </c>
    </row>
    <row r="1607" spans="1:11" ht="14.25" x14ac:dyDescent="0.2">
      <c r="A1607" s="77">
        <f t="shared" si="31"/>
        <v>26</v>
      </c>
      <c r="B1607" s="77"/>
      <c r="C1607" s="78"/>
      <c r="D1607" s="79" t="s">
        <v>2232</v>
      </c>
      <c r="E1607" s="80"/>
      <c r="F1607" s="35" t="s">
        <v>406</v>
      </c>
      <c r="G1607" s="33"/>
      <c r="H1607" s="81">
        <v>104307</v>
      </c>
      <c r="I1607" s="81">
        <v>104307</v>
      </c>
      <c r="J1607" s="81">
        <v>104307</v>
      </c>
      <c r="K1607" s="35" t="s">
        <v>2217</v>
      </c>
    </row>
    <row r="1608" spans="1:11" ht="14.25" x14ac:dyDescent="0.2">
      <c r="A1608" s="77">
        <f t="shared" si="31"/>
        <v>27</v>
      </c>
      <c r="B1608" s="77"/>
      <c r="C1608" s="78"/>
      <c r="D1608" s="79" t="s">
        <v>2232</v>
      </c>
      <c r="E1608" s="80"/>
      <c r="F1608" s="35" t="s">
        <v>406</v>
      </c>
      <c r="G1608" s="33"/>
      <c r="H1608" s="81"/>
      <c r="I1608" s="81"/>
      <c r="J1608" s="81"/>
      <c r="K1608" s="35" t="s">
        <v>2217</v>
      </c>
    </row>
    <row r="1609" spans="1:11" ht="14.25" x14ac:dyDescent="0.2">
      <c r="A1609" s="77">
        <f t="shared" si="31"/>
        <v>28</v>
      </c>
      <c r="B1609" s="77"/>
      <c r="C1609" s="78"/>
      <c r="D1609" s="79" t="s">
        <v>2232</v>
      </c>
      <c r="E1609" s="80"/>
      <c r="F1609" s="35" t="s">
        <v>406</v>
      </c>
      <c r="G1609" s="33"/>
      <c r="H1609" s="81"/>
      <c r="I1609" s="81"/>
      <c r="J1609" s="81"/>
      <c r="K1609" s="35" t="s">
        <v>2217</v>
      </c>
    </row>
    <row r="1610" spans="1:11" ht="14.25" x14ac:dyDescent="0.2">
      <c r="A1610" s="77">
        <f t="shared" si="31"/>
        <v>29</v>
      </c>
      <c r="B1610" s="77"/>
      <c r="C1610" s="78"/>
      <c r="D1610" s="79" t="s">
        <v>2233</v>
      </c>
      <c r="E1610" s="80"/>
      <c r="F1610" s="35" t="s">
        <v>406</v>
      </c>
      <c r="G1610" s="33"/>
      <c r="H1610" s="81"/>
      <c r="I1610" s="81"/>
      <c r="J1610" s="81"/>
      <c r="K1610" s="35" t="s">
        <v>2217</v>
      </c>
    </row>
    <row r="1611" spans="1:11" ht="14.25" x14ac:dyDescent="0.2">
      <c r="A1611" s="77">
        <f t="shared" si="31"/>
        <v>30</v>
      </c>
      <c r="B1611" s="77"/>
      <c r="C1611" s="78"/>
      <c r="D1611" s="79" t="s">
        <v>2233</v>
      </c>
      <c r="E1611" s="80"/>
      <c r="F1611" s="35" t="s">
        <v>406</v>
      </c>
      <c r="G1611" s="33"/>
      <c r="H1611" s="81"/>
      <c r="I1611" s="81"/>
      <c r="J1611" s="81"/>
      <c r="K1611" s="35" t="s">
        <v>2217</v>
      </c>
    </row>
    <row r="1612" spans="1:11" ht="14.25" x14ac:dyDescent="0.2">
      <c r="A1612" s="77">
        <f t="shared" si="31"/>
        <v>31</v>
      </c>
      <c r="B1612" s="77"/>
      <c r="C1612" s="78"/>
      <c r="D1612" s="79" t="s">
        <v>2233</v>
      </c>
      <c r="E1612" s="80"/>
      <c r="F1612" s="35" t="s">
        <v>406</v>
      </c>
      <c r="G1612" s="33"/>
      <c r="H1612" s="81">
        <v>59098</v>
      </c>
      <c r="I1612" s="81">
        <v>59098</v>
      </c>
      <c r="J1612" s="81">
        <v>59098</v>
      </c>
      <c r="K1612" s="35" t="s">
        <v>2217</v>
      </c>
    </row>
    <row r="1613" spans="1:11" ht="14.25" x14ac:dyDescent="0.2">
      <c r="A1613" s="77">
        <f t="shared" si="31"/>
        <v>32</v>
      </c>
      <c r="B1613" s="77"/>
      <c r="C1613" s="78"/>
      <c r="D1613" s="79" t="s">
        <v>2233</v>
      </c>
      <c r="E1613" s="80"/>
      <c r="F1613" s="35" t="s">
        <v>406</v>
      </c>
      <c r="G1613" s="33"/>
      <c r="H1613" s="81">
        <v>84426</v>
      </c>
      <c r="I1613" s="81">
        <v>84426</v>
      </c>
      <c r="J1613" s="81">
        <v>84426</v>
      </c>
      <c r="K1613" s="35" t="s">
        <v>2217</v>
      </c>
    </row>
    <row r="1614" spans="1:11" ht="14.25" x14ac:dyDescent="0.2">
      <c r="A1614" s="77">
        <f t="shared" si="31"/>
        <v>33</v>
      </c>
      <c r="B1614" s="77"/>
      <c r="C1614" s="78"/>
      <c r="D1614" s="79" t="s">
        <v>429</v>
      </c>
      <c r="E1614" s="80"/>
      <c r="F1614" s="35" t="s">
        <v>406</v>
      </c>
      <c r="G1614" s="33"/>
      <c r="H1614" s="81">
        <v>70064</v>
      </c>
      <c r="I1614" s="81">
        <v>70064</v>
      </c>
      <c r="J1614" s="81">
        <v>70064</v>
      </c>
      <c r="K1614" s="35" t="s">
        <v>2217</v>
      </c>
    </row>
    <row r="1615" spans="1:11" ht="14.25" x14ac:dyDescent="0.2">
      <c r="A1615" s="77">
        <f t="shared" si="31"/>
        <v>34</v>
      </c>
      <c r="B1615" s="77"/>
      <c r="C1615" s="78"/>
      <c r="D1615" s="79" t="s">
        <v>429</v>
      </c>
      <c r="E1615" s="80"/>
      <c r="F1615" s="35" t="s">
        <v>406</v>
      </c>
      <c r="G1615" s="33"/>
      <c r="H1615" s="81">
        <v>100091</v>
      </c>
      <c r="I1615" s="81">
        <v>100091</v>
      </c>
      <c r="J1615" s="81">
        <v>100091</v>
      </c>
      <c r="K1615" s="35" t="s">
        <v>2217</v>
      </c>
    </row>
    <row r="1616" spans="1:11" ht="14.25" x14ac:dyDescent="0.2">
      <c r="A1616" s="77">
        <f t="shared" si="31"/>
        <v>35</v>
      </c>
      <c r="B1616" s="77"/>
      <c r="C1616" s="78"/>
      <c r="D1616" s="79" t="s">
        <v>429</v>
      </c>
      <c r="E1616" s="80"/>
      <c r="F1616" s="35" t="s">
        <v>406</v>
      </c>
      <c r="G1616" s="33"/>
      <c r="H1616" s="81">
        <v>74419</v>
      </c>
      <c r="I1616" s="81">
        <v>74419</v>
      </c>
      <c r="J1616" s="81">
        <v>74419</v>
      </c>
      <c r="K1616" s="35" t="s">
        <v>2217</v>
      </c>
    </row>
    <row r="1617" spans="1:11" ht="14.25" x14ac:dyDescent="0.2">
      <c r="A1617" s="77">
        <f t="shared" si="31"/>
        <v>36</v>
      </c>
      <c r="B1617" s="77"/>
      <c r="C1617" s="78"/>
      <c r="D1617" s="79" t="s">
        <v>429</v>
      </c>
      <c r="E1617" s="80"/>
      <c r="F1617" s="35" t="s">
        <v>406</v>
      </c>
      <c r="G1617" s="33"/>
      <c r="H1617" s="81">
        <v>106312</v>
      </c>
      <c r="I1617" s="81">
        <v>106312</v>
      </c>
      <c r="J1617" s="81">
        <v>106312</v>
      </c>
      <c r="K1617" s="35" t="s">
        <v>2217</v>
      </c>
    </row>
    <row r="1618" spans="1:11" ht="14.25" x14ac:dyDescent="0.2">
      <c r="A1618" s="77">
        <f t="shared" si="31"/>
        <v>37</v>
      </c>
      <c r="B1618" s="77"/>
      <c r="C1618" s="78"/>
      <c r="D1618" s="79" t="s">
        <v>429</v>
      </c>
      <c r="E1618" s="80"/>
      <c r="F1618" s="35" t="s">
        <v>406</v>
      </c>
      <c r="G1618" s="33"/>
      <c r="H1618" s="81"/>
      <c r="I1618" s="81"/>
      <c r="J1618" s="81"/>
      <c r="K1618" s="35" t="s">
        <v>2217</v>
      </c>
    </row>
    <row r="1619" spans="1:11" ht="14.25" x14ac:dyDescent="0.2">
      <c r="A1619" s="77">
        <f t="shared" si="31"/>
        <v>38</v>
      </c>
      <c r="B1619" s="77"/>
      <c r="C1619" s="78"/>
      <c r="D1619" s="79" t="s">
        <v>429</v>
      </c>
      <c r="E1619" s="80"/>
      <c r="F1619" s="35" t="s">
        <v>406</v>
      </c>
      <c r="G1619" s="33"/>
      <c r="H1619" s="81"/>
      <c r="I1619" s="81"/>
      <c r="J1619" s="81"/>
      <c r="K1619" s="35" t="s">
        <v>2217</v>
      </c>
    </row>
    <row r="1620" spans="1:11" ht="14.25" x14ac:dyDescent="0.2">
      <c r="A1620" s="77">
        <f t="shared" si="31"/>
        <v>39</v>
      </c>
      <c r="B1620" s="77"/>
      <c r="C1620" s="78"/>
      <c r="D1620" s="79" t="s">
        <v>429</v>
      </c>
      <c r="E1620" s="80"/>
      <c r="F1620" s="35" t="s">
        <v>406</v>
      </c>
      <c r="G1620" s="33"/>
      <c r="H1620" s="81"/>
      <c r="I1620" s="81"/>
      <c r="J1620" s="81"/>
      <c r="K1620" s="35" t="s">
        <v>2217</v>
      </c>
    </row>
    <row r="1621" spans="1:11" ht="14.25" x14ac:dyDescent="0.2">
      <c r="A1621" s="77">
        <f t="shared" si="31"/>
        <v>40</v>
      </c>
      <c r="B1621" s="77"/>
      <c r="C1621" s="78"/>
      <c r="D1621" s="79" t="s">
        <v>429</v>
      </c>
      <c r="E1621" s="80"/>
      <c r="F1621" s="35" t="s">
        <v>406</v>
      </c>
      <c r="G1621" s="33"/>
      <c r="H1621" s="81"/>
      <c r="I1621" s="81"/>
      <c r="J1621" s="81"/>
      <c r="K1621" s="35" t="s">
        <v>2217</v>
      </c>
    </row>
    <row r="1622" spans="1:11" ht="14.25" x14ac:dyDescent="0.2">
      <c r="A1622" s="77">
        <f t="shared" si="31"/>
        <v>41</v>
      </c>
      <c r="B1622" s="77"/>
      <c r="C1622" s="78"/>
      <c r="D1622" s="79" t="s">
        <v>429</v>
      </c>
      <c r="E1622" s="80"/>
      <c r="F1622" s="35" t="s">
        <v>406</v>
      </c>
      <c r="G1622" s="33"/>
      <c r="H1622" s="81"/>
      <c r="I1622" s="81"/>
      <c r="J1622" s="81"/>
      <c r="K1622" s="35" t="s">
        <v>2217</v>
      </c>
    </row>
    <row r="1623" spans="1:11" ht="14.25" x14ac:dyDescent="0.2">
      <c r="A1623" s="77">
        <f t="shared" si="31"/>
        <v>42</v>
      </c>
      <c r="B1623" s="77"/>
      <c r="C1623" s="78"/>
      <c r="D1623" s="79" t="s">
        <v>429</v>
      </c>
      <c r="E1623" s="80"/>
      <c r="F1623" s="35" t="s">
        <v>406</v>
      </c>
      <c r="G1623" s="33"/>
      <c r="H1623" s="81"/>
      <c r="I1623" s="81"/>
      <c r="J1623" s="81"/>
      <c r="K1623" s="35" t="s">
        <v>2217</v>
      </c>
    </row>
    <row r="1624" spans="1:11" ht="14.25" x14ac:dyDescent="0.2">
      <c r="A1624" s="77">
        <f t="shared" si="31"/>
        <v>43</v>
      </c>
      <c r="B1624" s="77"/>
      <c r="C1624" s="78"/>
      <c r="D1624" s="79" t="s">
        <v>429</v>
      </c>
      <c r="E1624" s="80"/>
      <c r="F1624" s="35" t="s">
        <v>406</v>
      </c>
      <c r="G1624" s="33"/>
      <c r="H1624" s="81"/>
      <c r="I1624" s="81"/>
      <c r="J1624" s="81"/>
      <c r="K1624" s="35" t="s">
        <v>2217</v>
      </c>
    </row>
    <row r="1625" spans="1:11" ht="14.25" x14ac:dyDescent="0.2">
      <c r="A1625" s="77">
        <f t="shared" si="31"/>
        <v>44</v>
      </c>
      <c r="B1625" s="77"/>
      <c r="C1625" s="78"/>
      <c r="D1625" s="79" t="s">
        <v>429</v>
      </c>
      <c r="E1625" s="80"/>
      <c r="F1625" s="35" t="s">
        <v>406</v>
      </c>
      <c r="G1625" s="33"/>
      <c r="H1625" s="81"/>
      <c r="I1625" s="81"/>
      <c r="J1625" s="81"/>
      <c r="K1625" s="35" t="s">
        <v>2217</v>
      </c>
    </row>
    <row r="1626" spans="1:11" ht="14.25" x14ac:dyDescent="0.2">
      <c r="A1626" s="77">
        <f t="shared" si="31"/>
        <v>45</v>
      </c>
      <c r="B1626" s="77"/>
      <c r="C1626" s="78"/>
      <c r="D1626" s="79" t="s">
        <v>429</v>
      </c>
      <c r="E1626" s="80"/>
      <c r="F1626" s="35" t="s">
        <v>406</v>
      </c>
      <c r="G1626" s="33"/>
      <c r="H1626" s="81">
        <v>68158</v>
      </c>
      <c r="I1626" s="81">
        <v>68158</v>
      </c>
      <c r="J1626" s="81">
        <v>68158</v>
      </c>
      <c r="K1626" s="35" t="s">
        <v>2217</v>
      </c>
    </row>
    <row r="1627" spans="1:11" ht="14.25" x14ac:dyDescent="0.2">
      <c r="A1627" s="77">
        <f t="shared" si="31"/>
        <v>46</v>
      </c>
      <c r="B1627" s="77"/>
      <c r="C1627" s="78"/>
      <c r="D1627" s="79" t="s">
        <v>429</v>
      </c>
      <c r="E1627" s="80"/>
      <c r="F1627" s="35" t="s">
        <v>406</v>
      </c>
      <c r="G1627" s="33"/>
      <c r="H1627" s="81">
        <v>97369</v>
      </c>
      <c r="I1627" s="81">
        <v>97369</v>
      </c>
      <c r="J1627" s="81">
        <v>97369</v>
      </c>
      <c r="K1627" s="35" t="s">
        <v>2217</v>
      </c>
    </row>
    <row r="1628" spans="1:11" ht="14.25" x14ac:dyDescent="0.2">
      <c r="A1628" s="77">
        <f t="shared" si="31"/>
        <v>47</v>
      </c>
      <c r="B1628" s="77"/>
      <c r="C1628" s="78"/>
      <c r="D1628" s="79" t="s">
        <v>429</v>
      </c>
      <c r="E1628" s="80"/>
      <c r="F1628" s="35" t="s">
        <v>406</v>
      </c>
      <c r="G1628" s="33"/>
      <c r="H1628" s="81">
        <v>71993</v>
      </c>
      <c r="I1628" s="81">
        <v>71993</v>
      </c>
      <c r="J1628" s="81">
        <v>71993</v>
      </c>
      <c r="K1628" s="35" t="s">
        <v>2217</v>
      </c>
    </row>
    <row r="1629" spans="1:11" ht="14.25" x14ac:dyDescent="0.2">
      <c r="A1629" s="77">
        <f t="shared" si="31"/>
        <v>48</v>
      </c>
      <c r="B1629" s="77"/>
      <c r="C1629" s="78"/>
      <c r="D1629" s="79" t="s">
        <v>429</v>
      </c>
      <c r="E1629" s="80"/>
      <c r="F1629" s="35" t="s">
        <v>406</v>
      </c>
      <c r="G1629" s="33"/>
      <c r="H1629" s="81">
        <v>102847</v>
      </c>
      <c r="I1629" s="81">
        <v>102847</v>
      </c>
      <c r="J1629" s="81">
        <v>102847</v>
      </c>
      <c r="K1629" s="35" t="s">
        <v>2217</v>
      </c>
    </row>
    <row r="1630" spans="1:11" ht="14.25" x14ac:dyDescent="0.2">
      <c r="A1630" s="77">
        <f t="shared" si="31"/>
        <v>49</v>
      </c>
      <c r="B1630" s="77"/>
      <c r="C1630" s="78"/>
      <c r="D1630" s="79" t="s">
        <v>429</v>
      </c>
      <c r="E1630" s="80"/>
      <c r="F1630" s="35" t="s">
        <v>406</v>
      </c>
      <c r="G1630" s="33"/>
      <c r="H1630" s="81"/>
      <c r="I1630" s="81"/>
      <c r="J1630" s="81"/>
      <c r="K1630" s="35" t="s">
        <v>2217</v>
      </c>
    </row>
    <row r="1631" spans="1:11" ht="14.25" x14ac:dyDescent="0.2">
      <c r="A1631" s="77">
        <f t="shared" si="31"/>
        <v>50</v>
      </c>
      <c r="B1631" s="77"/>
      <c r="C1631" s="78"/>
      <c r="D1631" s="79" t="s">
        <v>429</v>
      </c>
      <c r="E1631" s="80"/>
      <c r="F1631" s="35" t="s">
        <v>406</v>
      </c>
      <c r="G1631" s="33"/>
      <c r="H1631" s="81"/>
      <c r="I1631" s="81"/>
      <c r="J1631" s="81"/>
      <c r="K1631" s="35" t="s">
        <v>2217</v>
      </c>
    </row>
    <row r="1632" spans="1:11" ht="14.25" x14ac:dyDescent="0.2">
      <c r="A1632" s="77">
        <f t="shared" si="31"/>
        <v>51</v>
      </c>
      <c r="B1632" s="77"/>
      <c r="C1632" s="78"/>
      <c r="D1632" s="79" t="s">
        <v>2234</v>
      </c>
      <c r="E1632" s="80"/>
      <c r="F1632" s="35" t="s">
        <v>406</v>
      </c>
      <c r="G1632" s="33"/>
      <c r="H1632" s="81">
        <v>59920</v>
      </c>
      <c r="I1632" s="81">
        <v>59920</v>
      </c>
      <c r="J1632" s="81">
        <v>59920</v>
      </c>
      <c r="K1632" s="35" t="s">
        <v>2217</v>
      </c>
    </row>
    <row r="1633" spans="1:11" ht="14.25" x14ac:dyDescent="0.2">
      <c r="A1633" s="77">
        <f t="shared" si="31"/>
        <v>52</v>
      </c>
      <c r="B1633" s="77"/>
      <c r="C1633" s="78"/>
      <c r="D1633" s="79" t="s">
        <v>2234</v>
      </c>
      <c r="E1633" s="80"/>
      <c r="F1633" s="35" t="s">
        <v>406</v>
      </c>
      <c r="G1633" s="33"/>
      <c r="H1633" s="81">
        <v>85599</v>
      </c>
      <c r="I1633" s="81">
        <v>85599</v>
      </c>
      <c r="J1633" s="81">
        <v>85599</v>
      </c>
      <c r="K1633" s="35" t="s">
        <v>2217</v>
      </c>
    </row>
    <row r="1634" spans="1:11" ht="14.25" x14ac:dyDescent="0.2">
      <c r="A1634" s="77">
        <f t="shared" si="31"/>
        <v>53</v>
      </c>
      <c r="B1634" s="77"/>
      <c r="C1634" s="78"/>
      <c r="D1634" s="79" t="s">
        <v>2234</v>
      </c>
      <c r="E1634" s="80"/>
      <c r="F1634" s="35" t="s">
        <v>406</v>
      </c>
      <c r="G1634" s="33"/>
      <c r="H1634" s="81"/>
      <c r="I1634" s="81"/>
      <c r="J1634" s="81"/>
      <c r="K1634" s="35" t="s">
        <v>2217</v>
      </c>
    </row>
    <row r="1635" spans="1:11" ht="14.25" x14ac:dyDescent="0.2">
      <c r="A1635" s="77">
        <f t="shared" si="31"/>
        <v>54</v>
      </c>
      <c r="B1635" s="77"/>
      <c r="C1635" s="78"/>
      <c r="D1635" s="79" t="s">
        <v>2234</v>
      </c>
      <c r="E1635" s="80"/>
      <c r="F1635" s="35" t="s">
        <v>406</v>
      </c>
      <c r="G1635" s="33"/>
      <c r="H1635" s="81"/>
      <c r="I1635" s="81"/>
      <c r="J1635" s="81"/>
      <c r="K1635" s="35" t="s">
        <v>2217</v>
      </c>
    </row>
    <row r="1636" spans="1:11" ht="14.25" x14ac:dyDescent="0.2">
      <c r="A1636" s="77">
        <f t="shared" si="31"/>
        <v>55</v>
      </c>
      <c r="B1636" s="77"/>
      <c r="C1636" s="78"/>
      <c r="D1636" s="79" t="s">
        <v>2234</v>
      </c>
      <c r="E1636" s="80"/>
      <c r="F1636" s="35" t="s">
        <v>406</v>
      </c>
      <c r="G1636" s="33"/>
      <c r="H1636" s="81"/>
      <c r="I1636" s="81"/>
      <c r="J1636" s="81"/>
      <c r="K1636" s="35" t="s">
        <v>2217</v>
      </c>
    </row>
    <row r="1637" spans="1:11" ht="14.25" x14ac:dyDescent="0.2">
      <c r="A1637" s="77">
        <f t="shared" si="31"/>
        <v>56</v>
      </c>
      <c r="B1637" s="77"/>
      <c r="C1637" s="78"/>
      <c r="D1637" s="79" t="s">
        <v>2234</v>
      </c>
      <c r="E1637" s="80"/>
      <c r="F1637" s="35" t="s">
        <v>406</v>
      </c>
      <c r="G1637" s="33"/>
      <c r="H1637" s="81"/>
      <c r="I1637" s="81"/>
      <c r="J1637" s="81"/>
      <c r="K1637" s="35" t="s">
        <v>2217</v>
      </c>
    </row>
    <row r="1638" spans="1:11" ht="14.25" x14ac:dyDescent="0.2">
      <c r="A1638" s="77">
        <f t="shared" si="31"/>
        <v>57</v>
      </c>
      <c r="B1638" s="77"/>
      <c r="C1638" s="78"/>
      <c r="D1638" s="79" t="s">
        <v>2235</v>
      </c>
      <c r="E1638" s="80"/>
      <c r="F1638" s="35" t="s">
        <v>406</v>
      </c>
      <c r="G1638" s="33"/>
      <c r="H1638" s="81">
        <v>86179</v>
      </c>
      <c r="I1638" s="81">
        <v>86179</v>
      </c>
      <c r="J1638" s="81">
        <v>86179</v>
      </c>
      <c r="K1638" s="35" t="s">
        <v>2217</v>
      </c>
    </row>
    <row r="1639" spans="1:11" ht="14.25" x14ac:dyDescent="0.2">
      <c r="A1639" s="77">
        <f t="shared" si="31"/>
        <v>58</v>
      </c>
      <c r="B1639" s="77"/>
      <c r="C1639" s="78"/>
      <c r="D1639" s="79" t="s">
        <v>2235</v>
      </c>
      <c r="E1639" s="80"/>
      <c r="F1639" s="35" t="s">
        <v>406</v>
      </c>
      <c r="G1639" s="33"/>
      <c r="H1639" s="81">
        <v>123112</v>
      </c>
      <c r="I1639" s="81">
        <v>123112</v>
      </c>
      <c r="J1639" s="81">
        <v>123112</v>
      </c>
      <c r="K1639" s="35" t="s">
        <v>2217</v>
      </c>
    </row>
    <row r="1640" spans="1:11" ht="14.25" x14ac:dyDescent="0.2">
      <c r="A1640" s="77">
        <f t="shared" si="31"/>
        <v>59</v>
      </c>
      <c r="B1640" s="77"/>
      <c r="C1640" s="78"/>
      <c r="D1640" s="79" t="s">
        <v>2235</v>
      </c>
      <c r="E1640" s="80"/>
      <c r="F1640" s="35" t="s">
        <v>406</v>
      </c>
      <c r="G1640" s="33"/>
      <c r="H1640" s="81"/>
      <c r="I1640" s="81"/>
      <c r="J1640" s="81"/>
      <c r="K1640" s="35" t="s">
        <v>2217</v>
      </c>
    </row>
    <row r="1641" spans="1:11" ht="14.25" x14ac:dyDescent="0.2">
      <c r="A1641" s="77">
        <f t="shared" si="31"/>
        <v>60</v>
      </c>
      <c r="B1641" s="77"/>
      <c r="C1641" s="78"/>
      <c r="D1641" s="79" t="s">
        <v>2235</v>
      </c>
      <c r="E1641" s="80"/>
      <c r="F1641" s="35" t="s">
        <v>406</v>
      </c>
      <c r="G1641" s="33"/>
      <c r="H1641" s="81"/>
      <c r="I1641" s="81"/>
      <c r="J1641" s="81"/>
      <c r="K1641" s="35" t="s">
        <v>2217</v>
      </c>
    </row>
    <row r="1642" spans="1:11" ht="14.25" x14ac:dyDescent="0.2">
      <c r="A1642" s="77">
        <f t="shared" si="31"/>
        <v>61</v>
      </c>
      <c r="B1642" s="77"/>
      <c r="C1642" s="78"/>
      <c r="D1642" s="79" t="s">
        <v>2235</v>
      </c>
      <c r="E1642" s="80"/>
      <c r="F1642" s="35" t="s">
        <v>406</v>
      </c>
      <c r="G1642" s="33"/>
      <c r="H1642" s="81"/>
      <c r="I1642" s="81"/>
      <c r="J1642" s="81"/>
      <c r="K1642" s="35" t="s">
        <v>2217</v>
      </c>
    </row>
    <row r="1643" spans="1:11" ht="14.25" x14ac:dyDescent="0.2">
      <c r="A1643" s="77">
        <f t="shared" si="31"/>
        <v>62</v>
      </c>
      <c r="B1643" s="77"/>
      <c r="C1643" s="78"/>
      <c r="D1643" s="79" t="s">
        <v>2235</v>
      </c>
      <c r="E1643" s="80"/>
      <c r="F1643" s="35" t="s">
        <v>406</v>
      </c>
      <c r="G1643" s="33"/>
      <c r="H1643" s="81"/>
      <c r="I1643" s="81"/>
      <c r="J1643" s="81"/>
      <c r="K1643" s="35" t="s">
        <v>2217</v>
      </c>
    </row>
    <row r="1644" spans="1:11" ht="14.25" x14ac:dyDescent="0.2">
      <c r="A1644" s="77">
        <f t="shared" si="31"/>
        <v>63</v>
      </c>
      <c r="B1644" s="77"/>
      <c r="C1644" s="78"/>
      <c r="D1644" s="79" t="s">
        <v>2235</v>
      </c>
      <c r="E1644" s="80"/>
      <c r="F1644" s="35" t="s">
        <v>406</v>
      </c>
      <c r="G1644" s="33"/>
      <c r="H1644" s="81"/>
      <c r="I1644" s="81"/>
      <c r="J1644" s="81"/>
      <c r="K1644" s="35" t="s">
        <v>2217</v>
      </c>
    </row>
    <row r="1645" spans="1:11" ht="14.25" x14ac:dyDescent="0.2">
      <c r="A1645" s="77">
        <f t="shared" si="31"/>
        <v>64</v>
      </c>
      <c r="B1645" s="77"/>
      <c r="C1645" s="78"/>
      <c r="D1645" s="79" t="s">
        <v>2235</v>
      </c>
      <c r="E1645" s="80"/>
      <c r="F1645" s="35" t="s">
        <v>406</v>
      </c>
      <c r="G1645" s="33"/>
      <c r="H1645" s="81"/>
      <c r="I1645" s="81"/>
      <c r="J1645" s="81"/>
      <c r="K1645" s="35" t="s">
        <v>2217</v>
      </c>
    </row>
    <row r="1646" spans="1:11" ht="14.25" x14ac:dyDescent="0.2">
      <c r="A1646" s="77">
        <f t="shared" si="31"/>
        <v>65</v>
      </c>
      <c r="B1646" s="77"/>
      <c r="C1646" s="78"/>
      <c r="D1646" s="79" t="s">
        <v>2235</v>
      </c>
      <c r="E1646" s="80"/>
      <c r="F1646" s="35" t="s">
        <v>406</v>
      </c>
      <c r="G1646" s="33"/>
      <c r="H1646" s="81"/>
      <c r="I1646" s="81"/>
      <c r="J1646" s="81"/>
      <c r="K1646" s="35" t="s">
        <v>2217</v>
      </c>
    </row>
    <row r="1647" spans="1:11" ht="14.25" x14ac:dyDescent="0.2">
      <c r="A1647" s="77">
        <f t="shared" ref="A1647:A1710" si="32">A1646+1</f>
        <v>66</v>
      </c>
      <c r="B1647" s="77"/>
      <c r="C1647" s="78"/>
      <c r="D1647" s="79" t="s">
        <v>2235</v>
      </c>
      <c r="E1647" s="80"/>
      <c r="F1647" s="35" t="s">
        <v>406</v>
      </c>
      <c r="G1647" s="33"/>
      <c r="H1647" s="81"/>
      <c r="I1647" s="81"/>
      <c r="J1647" s="81"/>
      <c r="K1647" s="35" t="s">
        <v>2217</v>
      </c>
    </row>
    <row r="1648" spans="1:11" ht="14.25" x14ac:dyDescent="0.2">
      <c r="A1648" s="77">
        <f t="shared" si="32"/>
        <v>67</v>
      </c>
      <c r="B1648" s="77"/>
      <c r="C1648" s="78"/>
      <c r="D1648" s="79" t="s">
        <v>2235</v>
      </c>
      <c r="E1648" s="80"/>
      <c r="F1648" s="35" t="s">
        <v>406</v>
      </c>
      <c r="G1648" s="33"/>
      <c r="H1648" s="81"/>
      <c r="I1648" s="81"/>
      <c r="J1648" s="81"/>
      <c r="K1648" s="35" t="s">
        <v>2217</v>
      </c>
    </row>
    <row r="1649" spans="1:11" ht="14.25" x14ac:dyDescent="0.2">
      <c r="A1649" s="77">
        <f t="shared" si="32"/>
        <v>68</v>
      </c>
      <c r="B1649" s="77"/>
      <c r="C1649" s="78"/>
      <c r="D1649" s="79" t="s">
        <v>2235</v>
      </c>
      <c r="E1649" s="80"/>
      <c r="F1649" s="35" t="s">
        <v>406</v>
      </c>
      <c r="G1649" s="33"/>
      <c r="H1649" s="81"/>
      <c r="I1649" s="81"/>
      <c r="J1649" s="81"/>
      <c r="K1649" s="35" t="s">
        <v>2217</v>
      </c>
    </row>
    <row r="1650" spans="1:11" ht="14.25" x14ac:dyDescent="0.2">
      <c r="A1650" s="77">
        <f t="shared" si="32"/>
        <v>69</v>
      </c>
      <c r="B1650" s="77"/>
      <c r="C1650" s="78"/>
      <c r="D1650" s="79" t="s">
        <v>2142</v>
      </c>
      <c r="E1650" s="80"/>
      <c r="F1650" s="35" t="s">
        <v>406</v>
      </c>
      <c r="G1650" s="33"/>
      <c r="H1650" s="81">
        <v>73540</v>
      </c>
      <c r="I1650" s="81">
        <v>73540</v>
      </c>
      <c r="J1650" s="81">
        <v>73540</v>
      </c>
      <c r="K1650" s="35" t="s">
        <v>2217</v>
      </c>
    </row>
    <row r="1651" spans="1:11" ht="14.25" x14ac:dyDescent="0.2">
      <c r="A1651" s="77">
        <f t="shared" si="32"/>
        <v>70</v>
      </c>
      <c r="B1651" s="77"/>
      <c r="C1651" s="78"/>
      <c r="D1651" s="79" t="s">
        <v>2142</v>
      </c>
      <c r="E1651" s="80"/>
      <c r="F1651" s="35" t="s">
        <v>406</v>
      </c>
      <c r="G1651" s="33"/>
      <c r="H1651" s="81">
        <v>105057</v>
      </c>
      <c r="I1651" s="81">
        <v>105057</v>
      </c>
      <c r="J1651" s="81">
        <v>105057</v>
      </c>
      <c r="K1651" s="35" t="s">
        <v>2217</v>
      </c>
    </row>
    <row r="1652" spans="1:11" ht="14.25" x14ac:dyDescent="0.2">
      <c r="A1652" s="77">
        <f t="shared" si="32"/>
        <v>71</v>
      </c>
      <c r="B1652" s="77"/>
      <c r="C1652" s="78"/>
      <c r="D1652" s="79" t="s">
        <v>2142</v>
      </c>
      <c r="E1652" s="80"/>
      <c r="F1652" s="35" t="s">
        <v>406</v>
      </c>
      <c r="G1652" s="33"/>
      <c r="H1652" s="81"/>
      <c r="I1652" s="81"/>
      <c r="J1652" s="81"/>
      <c r="K1652" s="35" t="s">
        <v>2217</v>
      </c>
    </row>
    <row r="1653" spans="1:11" ht="14.25" x14ac:dyDescent="0.2">
      <c r="A1653" s="77">
        <f t="shared" si="32"/>
        <v>72</v>
      </c>
      <c r="B1653" s="77"/>
      <c r="C1653" s="78"/>
      <c r="D1653" s="79" t="s">
        <v>2142</v>
      </c>
      <c r="E1653" s="80"/>
      <c r="F1653" s="35" t="s">
        <v>406</v>
      </c>
      <c r="G1653" s="33"/>
      <c r="H1653" s="81"/>
      <c r="I1653" s="81"/>
      <c r="J1653" s="81"/>
      <c r="K1653" s="35" t="s">
        <v>2217</v>
      </c>
    </row>
    <row r="1654" spans="1:11" ht="14.25" x14ac:dyDescent="0.2">
      <c r="A1654" s="77">
        <f t="shared" si="32"/>
        <v>73</v>
      </c>
      <c r="B1654" s="77"/>
      <c r="C1654" s="78"/>
      <c r="D1654" s="79" t="s">
        <v>2236</v>
      </c>
      <c r="E1654" s="80"/>
      <c r="F1654" s="35" t="s">
        <v>406</v>
      </c>
      <c r="G1654" s="33"/>
      <c r="H1654" s="81">
        <v>85425</v>
      </c>
      <c r="I1654" s="81">
        <v>85425</v>
      </c>
      <c r="J1654" s="81">
        <v>85425</v>
      </c>
      <c r="K1654" s="35" t="s">
        <v>2217</v>
      </c>
    </row>
    <row r="1655" spans="1:11" ht="14.25" x14ac:dyDescent="0.2">
      <c r="A1655" s="77">
        <f t="shared" si="32"/>
        <v>74</v>
      </c>
      <c r="B1655" s="77"/>
      <c r="C1655" s="78"/>
      <c r="D1655" s="79" t="s">
        <v>2236</v>
      </c>
      <c r="E1655" s="80"/>
      <c r="F1655" s="35" t="s">
        <v>406</v>
      </c>
      <c r="G1655" s="33"/>
      <c r="H1655" s="81">
        <v>122036</v>
      </c>
      <c r="I1655" s="81">
        <v>122036</v>
      </c>
      <c r="J1655" s="81">
        <v>122036</v>
      </c>
      <c r="K1655" s="35" t="s">
        <v>2217</v>
      </c>
    </row>
    <row r="1656" spans="1:11" ht="14.25" x14ac:dyDescent="0.2">
      <c r="A1656" s="77">
        <f t="shared" si="32"/>
        <v>75</v>
      </c>
      <c r="B1656" s="77"/>
      <c r="C1656" s="78"/>
      <c r="D1656" s="79" t="s">
        <v>2236</v>
      </c>
      <c r="E1656" s="80"/>
      <c r="F1656" s="35" t="s">
        <v>406</v>
      </c>
      <c r="G1656" s="33"/>
      <c r="H1656" s="81">
        <v>65181</v>
      </c>
      <c r="I1656" s="81">
        <v>65181</v>
      </c>
      <c r="J1656" s="81">
        <v>65181</v>
      </c>
      <c r="K1656" s="35" t="s">
        <v>2217</v>
      </c>
    </row>
    <row r="1657" spans="1:11" ht="14.25" x14ac:dyDescent="0.2">
      <c r="A1657" s="77">
        <f t="shared" si="32"/>
        <v>76</v>
      </c>
      <c r="B1657" s="77"/>
      <c r="C1657" s="78"/>
      <c r="D1657" s="79" t="s">
        <v>2236</v>
      </c>
      <c r="E1657" s="80"/>
      <c r="F1657" s="35" t="s">
        <v>406</v>
      </c>
      <c r="G1657" s="33"/>
      <c r="H1657" s="81">
        <v>93115</v>
      </c>
      <c r="I1657" s="81">
        <v>93115</v>
      </c>
      <c r="J1657" s="81">
        <v>93115</v>
      </c>
      <c r="K1657" s="35" t="s">
        <v>2217</v>
      </c>
    </row>
    <row r="1658" spans="1:11" ht="14.25" x14ac:dyDescent="0.2">
      <c r="A1658" s="77">
        <f t="shared" si="32"/>
        <v>77</v>
      </c>
      <c r="B1658" s="77"/>
      <c r="C1658" s="78"/>
      <c r="D1658" s="79" t="s">
        <v>2236</v>
      </c>
      <c r="E1658" s="80"/>
      <c r="F1658" s="35" t="s">
        <v>406</v>
      </c>
      <c r="G1658" s="33"/>
      <c r="H1658" s="81">
        <v>83863</v>
      </c>
      <c r="I1658" s="81">
        <v>83863</v>
      </c>
      <c r="J1658" s="81">
        <v>83863</v>
      </c>
      <c r="K1658" s="35" t="s">
        <v>2217</v>
      </c>
    </row>
    <row r="1659" spans="1:11" ht="14.25" x14ac:dyDescent="0.2">
      <c r="A1659" s="77">
        <f t="shared" si="32"/>
        <v>78</v>
      </c>
      <c r="B1659" s="77"/>
      <c r="C1659" s="78"/>
      <c r="D1659" s="79" t="s">
        <v>2236</v>
      </c>
      <c r="E1659" s="80"/>
      <c r="F1659" s="35" t="s">
        <v>406</v>
      </c>
      <c r="G1659" s="33"/>
      <c r="H1659" s="81">
        <v>119805</v>
      </c>
      <c r="I1659" s="81">
        <v>119805</v>
      </c>
      <c r="J1659" s="81">
        <v>119805</v>
      </c>
      <c r="K1659" s="35" t="s">
        <v>2217</v>
      </c>
    </row>
    <row r="1660" spans="1:11" ht="14.25" x14ac:dyDescent="0.2">
      <c r="A1660" s="77">
        <f t="shared" si="32"/>
        <v>79</v>
      </c>
      <c r="B1660" s="77"/>
      <c r="C1660" s="78"/>
      <c r="D1660" s="79" t="s">
        <v>2237</v>
      </c>
      <c r="E1660" s="80"/>
      <c r="F1660" s="35" t="s">
        <v>406</v>
      </c>
      <c r="G1660" s="33"/>
      <c r="H1660" s="81">
        <v>73684</v>
      </c>
      <c r="I1660" s="81">
        <v>73684</v>
      </c>
      <c r="J1660" s="81">
        <v>73684</v>
      </c>
      <c r="K1660" s="35" t="s">
        <v>2217</v>
      </c>
    </row>
    <row r="1661" spans="1:11" ht="14.25" x14ac:dyDescent="0.2">
      <c r="A1661" s="77">
        <f t="shared" si="32"/>
        <v>80</v>
      </c>
      <c r="B1661" s="77"/>
      <c r="C1661" s="78"/>
      <c r="D1661" s="79" t="s">
        <v>2237</v>
      </c>
      <c r="E1661" s="80"/>
      <c r="F1661" s="35" t="s">
        <v>406</v>
      </c>
      <c r="G1661" s="33"/>
      <c r="H1661" s="81">
        <v>105262</v>
      </c>
      <c r="I1661" s="81">
        <v>105262</v>
      </c>
      <c r="J1661" s="81">
        <v>105262</v>
      </c>
      <c r="K1661" s="35" t="s">
        <v>2217</v>
      </c>
    </row>
    <row r="1662" spans="1:11" ht="14.25" x14ac:dyDescent="0.2">
      <c r="A1662" s="77">
        <f t="shared" si="32"/>
        <v>81</v>
      </c>
      <c r="B1662" s="77"/>
      <c r="C1662" s="78"/>
      <c r="D1662" s="79" t="s">
        <v>2231</v>
      </c>
      <c r="E1662" s="80"/>
      <c r="F1662" s="35" t="s">
        <v>405</v>
      </c>
      <c r="G1662" s="33"/>
      <c r="H1662" s="81">
        <v>55809</v>
      </c>
      <c r="I1662" s="81">
        <v>55809</v>
      </c>
      <c r="J1662" s="81">
        <v>55809</v>
      </c>
      <c r="K1662" s="35" t="s">
        <v>2217</v>
      </c>
    </row>
    <row r="1663" spans="1:11" ht="14.25" x14ac:dyDescent="0.2">
      <c r="A1663" s="77">
        <f t="shared" si="32"/>
        <v>82</v>
      </c>
      <c r="B1663" s="77"/>
      <c r="C1663" s="78"/>
      <c r="D1663" s="79" t="s">
        <v>2231</v>
      </c>
      <c r="E1663" s="80"/>
      <c r="F1663" s="35" t="s">
        <v>405</v>
      </c>
      <c r="G1663" s="33"/>
      <c r="H1663" s="81">
        <v>79727</v>
      </c>
      <c r="I1663" s="81">
        <v>79727</v>
      </c>
      <c r="J1663" s="81">
        <v>79727</v>
      </c>
      <c r="K1663" s="35" t="s">
        <v>2217</v>
      </c>
    </row>
    <row r="1664" spans="1:11" ht="14.25" x14ac:dyDescent="0.2">
      <c r="A1664" s="77">
        <f t="shared" si="32"/>
        <v>83</v>
      </c>
      <c r="B1664" s="77"/>
      <c r="C1664" s="78"/>
      <c r="D1664" s="79" t="s">
        <v>2231</v>
      </c>
      <c r="E1664" s="80"/>
      <c r="F1664" s="35" t="s">
        <v>405</v>
      </c>
      <c r="G1664" s="33"/>
      <c r="H1664" s="81"/>
      <c r="I1664" s="81"/>
      <c r="J1664" s="81"/>
      <c r="K1664" s="35" t="s">
        <v>2217</v>
      </c>
    </row>
    <row r="1665" spans="1:11" ht="14.25" x14ac:dyDescent="0.2">
      <c r="A1665" s="77">
        <f t="shared" si="32"/>
        <v>84</v>
      </c>
      <c r="B1665" s="77"/>
      <c r="C1665" s="78"/>
      <c r="D1665" s="79" t="s">
        <v>2231</v>
      </c>
      <c r="E1665" s="80"/>
      <c r="F1665" s="35" t="s">
        <v>405</v>
      </c>
      <c r="G1665" s="33"/>
      <c r="H1665" s="81"/>
      <c r="I1665" s="81"/>
      <c r="J1665" s="81"/>
      <c r="K1665" s="35" t="s">
        <v>2217</v>
      </c>
    </row>
    <row r="1666" spans="1:11" ht="14.25" x14ac:dyDescent="0.2">
      <c r="A1666" s="77">
        <f t="shared" si="32"/>
        <v>85</v>
      </c>
      <c r="B1666" s="77"/>
      <c r="C1666" s="78"/>
      <c r="D1666" s="79" t="s">
        <v>2238</v>
      </c>
      <c r="E1666" s="80"/>
      <c r="F1666" s="35" t="s">
        <v>405</v>
      </c>
      <c r="G1666" s="33"/>
      <c r="H1666" s="81"/>
      <c r="I1666" s="81"/>
      <c r="J1666" s="81"/>
      <c r="K1666" s="35" t="s">
        <v>2217</v>
      </c>
    </row>
    <row r="1667" spans="1:11" ht="14.25" x14ac:dyDescent="0.2">
      <c r="A1667" s="77">
        <f t="shared" si="32"/>
        <v>86</v>
      </c>
      <c r="B1667" s="77"/>
      <c r="C1667" s="78"/>
      <c r="D1667" s="79" t="s">
        <v>2238</v>
      </c>
      <c r="E1667" s="80"/>
      <c r="F1667" s="35" t="s">
        <v>405</v>
      </c>
      <c r="G1667" s="33"/>
      <c r="H1667" s="81"/>
      <c r="I1667" s="81"/>
      <c r="J1667" s="81"/>
      <c r="K1667" s="35" t="s">
        <v>2217</v>
      </c>
    </row>
    <row r="1668" spans="1:11" ht="14.25" x14ac:dyDescent="0.2">
      <c r="A1668" s="77">
        <f t="shared" si="32"/>
        <v>87</v>
      </c>
      <c r="B1668" s="77"/>
      <c r="C1668" s="78"/>
      <c r="D1668" s="79" t="s">
        <v>2238</v>
      </c>
      <c r="E1668" s="80"/>
      <c r="F1668" s="35" t="s">
        <v>405</v>
      </c>
      <c r="G1668" s="33"/>
      <c r="H1668" s="81"/>
      <c r="I1668" s="81"/>
      <c r="J1668" s="81"/>
      <c r="K1668" s="35" t="s">
        <v>2217</v>
      </c>
    </row>
    <row r="1669" spans="1:11" ht="14.25" x14ac:dyDescent="0.2">
      <c r="A1669" s="77">
        <f t="shared" si="32"/>
        <v>88</v>
      </c>
      <c r="B1669" s="77"/>
      <c r="C1669" s="78"/>
      <c r="D1669" s="79" t="s">
        <v>2238</v>
      </c>
      <c r="E1669" s="80"/>
      <c r="F1669" s="35" t="s">
        <v>405</v>
      </c>
      <c r="G1669" s="33"/>
      <c r="H1669" s="81"/>
      <c r="I1669" s="81"/>
      <c r="J1669" s="81"/>
      <c r="K1669" s="35" t="s">
        <v>2217</v>
      </c>
    </row>
    <row r="1670" spans="1:11" ht="14.25" x14ac:dyDescent="0.2">
      <c r="A1670" s="77">
        <f t="shared" si="32"/>
        <v>89</v>
      </c>
      <c r="B1670" s="77"/>
      <c r="C1670" s="78"/>
      <c r="D1670" s="79" t="s">
        <v>2238</v>
      </c>
      <c r="E1670" s="80" t="s">
        <v>418</v>
      </c>
      <c r="F1670" s="35" t="s">
        <v>405</v>
      </c>
      <c r="G1670" s="33"/>
      <c r="H1670" s="81">
        <v>84282</v>
      </c>
      <c r="I1670" s="81">
        <v>84282</v>
      </c>
      <c r="J1670" s="81">
        <v>84282</v>
      </c>
      <c r="K1670" s="35" t="s">
        <v>2217</v>
      </c>
    </row>
    <row r="1671" spans="1:11" ht="14.25" x14ac:dyDescent="0.2">
      <c r="A1671" s="77">
        <f t="shared" si="32"/>
        <v>90</v>
      </c>
      <c r="B1671" s="77"/>
      <c r="C1671" s="78"/>
      <c r="D1671" s="79" t="s">
        <v>2238</v>
      </c>
      <c r="E1671" s="80" t="s">
        <v>418</v>
      </c>
      <c r="F1671" s="35" t="s">
        <v>405</v>
      </c>
      <c r="G1671" s="33"/>
      <c r="H1671" s="81">
        <v>120403</v>
      </c>
      <c r="I1671" s="81">
        <v>120403</v>
      </c>
      <c r="J1671" s="81">
        <v>120403</v>
      </c>
      <c r="K1671" s="35" t="s">
        <v>2217</v>
      </c>
    </row>
    <row r="1672" spans="1:11" ht="14.25" x14ac:dyDescent="0.2">
      <c r="A1672" s="77">
        <f t="shared" si="32"/>
        <v>91</v>
      </c>
      <c r="B1672" s="77"/>
      <c r="C1672" s="78"/>
      <c r="D1672" s="79" t="s">
        <v>2238</v>
      </c>
      <c r="E1672" s="80" t="s">
        <v>410</v>
      </c>
      <c r="F1672" s="35" t="s">
        <v>405</v>
      </c>
      <c r="G1672" s="33"/>
      <c r="H1672" s="81">
        <v>73446</v>
      </c>
      <c r="I1672" s="81">
        <v>73446</v>
      </c>
      <c r="J1672" s="81">
        <v>73446</v>
      </c>
      <c r="K1672" s="35" t="s">
        <v>2217</v>
      </c>
    </row>
    <row r="1673" spans="1:11" ht="14.25" x14ac:dyDescent="0.2">
      <c r="A1673" s="77">
        <f t="shared" si="32"/>
        <v>92</v>
      </c>
      <c r="B1673" s="77"/>
      <c r="C1673" s="78"/>
      <c r="D1673" s="79" t="s">
        <v>2238</v>
      </c>
      <c r="E1673" s="80" t="s">
        <v>410</v>
      </c>
      <c r="F1673" s="35" t="s">
        <v>405</v>
      </c>
      <c r="G1673" s="33"/>
      <c r="H1673" s="81">
        <v>104923</v>
      </c>
      <c r="I1673" s="81">
        <v>104923</v>
      </c>
      <c r="J1673" s="81">
        <v>104923</v>
      </c>
      <c r="K1673" s="35" t="s">
        <v>2217</v>
      </c>
    </row>
    <row r="1674" spans="1:11" ht="14.25" x14ac:dyDescent="0.2">
      <c r="A1674" s="77">
        <f t="shared" si="32"/>
        <v>93</v>
      </c>
      <c r="B1674" s="77"/>
      <c r="C1674" s="78"/>
      <c r="D1674" s="79" t="s">
        <v>2238</v>
      </c>
      <c r="E1674" s="80" t="s">
        <v>413</v>
      </c>
      <c r="F1674" s="35" t="s">
        <v>405</v>
      </c>
      <c r="G1674" s="33"/>
      <c r="H1674" s="81">
        <v>56911</v>
      </c>
      <c r="I1674" s="81">
        <v>56911</v>
      </c>
      <c r="J1674" s="81">
        <v>56911</v>
      </c>
      <c r="K1674" s="35" t="s">
        <v>2217</v>
      </c>
    </row>
    <row r="1675" spans="1:11" ht="14.25" x14ac:dyDescent="0.2">
      <c r="A1675" s="77">
        <f t="shared" si="32"/>
        <v>94</v>
      </c>
      <c r="B1675" s="77"/>
      <c r="C1675" s="78"/>
      <c r="D1675" s="79" t="s">
        <v>2238</v>
      </c>
      <c r="E1675" s="80" t="s">
        <v>413</v>
      </c>
      <c r="F1675" s="35" t="s">
        <v>405</v>
      </c>
      <c r="G1675" s="33"/>
      <c r="H1675" s="81">
        <v>81301</v>
      </c>
      <c r="I1675" s="81">
        <v>81301</v>
      </c>
      <c r="J1675" s="81">
        <v>81301</v>
      </c>
      <c r="K1675" s="35" t="s">
        <v>2217</v>
      </c>
    </row>
    <row r="1676" spans="1:11" ht="14.25" x14ac:dyDescent="0.2">
      <c r="A1676" s="77">
        <f t="shared" si="32"/>
        <v>95</v>
      </c>
      <c r="B1676" s="77"/>
      <c r="C1676" s="78"/>
      <c r="D1676" s="79" t="s">
        <v>2235</v>
      </c>
      <c r="E1676" s="80"/>
      <c r="F1676" s="35" t="s">
        <v>405</v>
      </c>
      <c r="G1676" s="33"/>
      <c r="H1676" s="81"/>
      <c r="I1676" s="81"/>
      <c r="J1676" s="81"/>
      <c r="K1676" s="35" t="s">
        <v>2217</v>
      </c>
    </row>
    <row r="1677" spans="1:11" ht="14.25" x14ac:dyDescent="0.2">
      <c r="A1677" s="77">
        <f t="shared" si="32"/>
        <v>96</v>
      </c>
      <c r="B1677" s="77"/>
      <c r="C1677" s="78"/>
      <c r="D1677" s="79" t="s">
        <v>2235</v>
      </c>
      <c r="E1677" s="80"/>
      <c r="F1677" s="35" t="s">
        <v>405</v>
      </c>
      <c r="G1677" s="33"/>
      <c r="H1677" s="81"/>
      <c r="I1677" s="81"/>
      <c r="J1677" s="81"/>
      <c r="K1677" s="35" t="s">
        <v>2217</v>
      </c>
    </row>
    <row r="1678" spans="1:11" ht="14.25" x14ac:dyDescent="0.2">
      <c r="A1678" s="77">
        <f t="shared" si="32"/>
        <v>97</v>
      </c>
      <c r="B1678" s="77"/>
      <c r="C1678" s="78"/>
      <c r="D1678" s="79" t="s">
        <v>2235</v>
      </c>
      <c r="E1678" s="80"/>
      <c r="F1678" s="35" t="s">
        <v>405</v>
      </c>
      <c r="G1678" s="33"/>
      <c r="H1678" s="81">
        <v>139834</v>
      </c>
      <c r="I1678" s="81">
        <v>139834</v>
      </c>
      <c r="J1678" s="81">
        <v>139834</v>
      </c>
      <c r="K1678" s="35" t="s">
        <v>2217</v>
      </c>
    </row>
    <row r="1679" spans="1:11" ht="14.25" x14ac:dyDescent="0.2">
      <c r="A1679" s="77">
        <f t="shared" si="32"/>
        <v>98</v>
      </c>
      <c r="B1679" s="77"/>
      <c r="C1679" s="78"/>
      <c r="D1679" s="79" t="s">
        <v>2235</v>
      </c>
      <c r="E1679" s="80"/>
      <c r="F1679" s="35" t="s">
        <v>405</v>
      </c>
      <c r="G1679" s="33"/>
      <c r="H1679" s="81">
        <v>199762</v>
      </c>
      <c r="I1679" s="81">
        <v>199762</v>
      </c>
      <c r="J1679" s="81">
        <v>199762</v>
      </c>
      <c r="K1679" s="35" t="s">
        <v>2217</v>
      </c>
    </row>
    <row r="1680" spans="1:11" ht="14.25" x14ac:dyDescent="0.2">
      <c r="A1680" s="77">
        <f t="shared" si="32"/>
        <v>99</v>
      </c>
      <c r="B1680" s="77"/>
      <c r="C1680" s="78"/>
      <c r="D1680" s="79" t="s">
        <v>2235</v>
      </c>
      <c r="E1680" s="80"/>
      <c r="F1680" s="35" t="s">
        <v>405</v>
      </c>
      <c r="G1680" s="33"/>
      <c r="H1680" s="81">
        <v>144758</v>
      </c>
      <c r="I1680" s="81">
        <v>144758</v>
      </c>
      <c r="J1680" s="81">
        <v>144758</v>
      </c>
      <c r="K1680" s="35" t="s">
        <v>2217</v>
      </c>
    </row>
    <row r="1681" spans="1:11" ht="14.25" x14ac:dyDescent="0.2">
      <c r="A1681" s="77">
        <f t="shared" si="32"/>
        <v>100</v>
      </c>
      <c r="B1681" s="77"/>
      <c r="C1681" s="78"/>
      <c r="D1681" s="79" t="s">
        <v>2235</v>
      </c>
      <c r="E1681" s="80"/>
      <c r="F1681" s="35" t="s">
        <v>405</v>
      </c>
      <c r="G1681" s="33"/>
      <c r="H1681" s="81">
        <v>206797</v>
      </c>
      <c r="I1681" s="81">
        <v>206797</v>
      </c>
      <c r="J1681" s="81">
        <v>206797</v>
      </c>
      <c r="K1681" s="35" t="s">
        <v>2217</v>
      </c>
    </row>
    <row r="1682" spans="1:11" ht="14.25" x14ac:dyDescent="0.2">
      <c r="A1682" s="77">
        <f t="shared" si="32"/>
        <v>101</v>
      </c>
      <c r="B1682" s="77"/>
      <c r="C1682" s="78"/>
      <c r="D1682" s="79" t="s">
        <v>2235</v>
      </c>
      <c r="E1682" s="80"/>
      <c r="F1682" s="35" t="s">
        <v>405</v>
      </c>
      <c r="G1682" s="33"/>
      <c r="H1682" s="81"/>
      <c r="I1682" s="81"/>
      <c r="J1682" s="81"/>
      <c r="K1682" s="35" t="s">
        <v>2217</v>
      </c>
    </row>
    <row r="1683" spans="1:11" ht="14.25" x14ac:dyDescent="0.2">
      <c r="A1683" s="77">
        <f t="shared" si="32"/>
        <v>102</v>
      </c>
      <c r="B1683" s="77"/>
      <c r="C1683" s="78"/>
      <c r="D1683" s="79" t="s">
        <v>2235</v>
      </c>
      <c r="E1683" s="80"/>
      <c r="F1683" s="35" t="s">
        <v>405</v>
      </c>
      <c r="G1683" s="33"/>
      <c r="H1683" s="81"/>
      <c r="I1683" s="81"/>
      <c r="J1683" s="81"/>
      <c r="K1683" s="35" t="s">
        <v>2217</v>
      </c>
    </row>
    <row r="1684" spans="1:11" ht="14.25" x14ac:dyDescent="0.2">
      <c r="A1684" s="77">
        <f t="shared" si="32"/>
        <v>103</v>
      </c>
      <c r="B1684" s="77"/>
      <c r="C1684" s="78"/>
      <c r="D1684" s="79" t="s">
        <v>2235</v>
      </c>
      <c r="E1684" s="80"/>
      <c r="F1684" s="35" t="s">
        <v>405</v>
      </c>
      <c r="G1684" s="33"/>
      <c r="H1684" s="81">
        <v>180847</v>
      </c>
      <c r="I1684" s="81">
        <v>180847</v>
      </c>
      <c r="J1684" s="81">
        <v>180847</v>
      </c>
      <c r="K1684" s="35" t="s">
        <v>2217</v>
      </c>
    </row>
    <row r="1685" spans="1:11" ht="14.25" x14ac:dyDescent="0.2">
      <c r="A1685" s="77">
        <f t="shared" si="32"/>
        <v>104</v>
      </c>
      <c r="B1685" s="77"/>
      <c r="C1685" s="78"/>
      <c r="D1685" s="79" t="s">
        <v>2235</v>
      </c>
      <c r="E1685" s="80"/>
      <c r="F1685" s="35" t="s">
        <v>405</v>
      </c>
      <c r="G1685" s="33"/>
      <c r="H1685" s="81">
        <v>258352</v>
      </c>
      <c r="I1685" s="81">
        <v>258352</v>
      </c>
      <c r="J1685" s="81">
        <v>258352</v>
      </c>
      <c r="K1685" s="35" t="s">
        <v>2217</v>
      </c>
    </row>
    <row r="1686" spans="1:11" ht="14.25" x14ac:dyDescent="0.2">
      <c r="A1686" s="77">
        <f t="shared" si="32"/>
        <v>105</v>
      </c>
      <c r="B1686" s="77"/>
      <c r="C1686" s="78"/>
      <c r="D1686" s="79" t="s">
        <v>2235</v>
      </c>
      <c r="E1686" s="80"/>
      <c r="F1686" s="35" t="s">
        <v>405</v>
      </c>
      <c r="G1686" s="33"/>
      <c r="H1686" s="81"/>
      <c r="I1686" s="81"/>
      <c r="J1686" s="81"/>
      <c r="K1686" s="35" t="s">
        <v>2217</v>
      </c>
    </row>
    <row r="1687" spans="1:11" ht="14.25" x14ac:dyDescent="0.2">
      <c r="A1687" s="77">
        <f t="shared" si="32"/>
        <v>106</v>
      </c>
      <c r="B1687" s="77"/>
      <c r="C1687" s="78"/>
      <c r="D1687" s="79" t="s">
        <v>2235</v>
      </c>
      <c r="E1687" s="80"/>
      <c r="F1687" s="35" t="s">
        <v>405</v>
      </c>
      <c r="G1687" s="33"/>
      <c r="H1687" s="81"/>
      <c r="I1687" s="81"/>
      <c r="J1687" s="81"/>
      <c r="K1687" s="35" t="s">
        <v>2217</v>
      </c>
    </row>
    <row r="1688" spans="1:11" ht="14.25" x14ac:dyDescent="0.2">
      <c r="A1688" s="77">
        <f t="shared" si="32"/>
        <v>107</v>
      </c>
      <c r="B1688" s="77"/>
      <c r="C1688" s="78"/>
      <c r="D1688" s="79" t="s">
        <v>2239</v>
      </c>
      <c r="E1688" s="80"/>
      <c r="F1688" s="35" t="s">
        <v>405</v>
      </c>
      <c r="G1688" s="33"/>
      <c r="H1688" s="81">
        <v>112942</v>
      </c>
      <c r="I1688" s="81">
        <v>112942</v>
      </c>
      <c r="J1688" s="81">
        <v>112942</v>
      </c>
      <c r="K1688" s="35" t="s">
        <v>2217</v>
      </c>
    </row>
    <row r="1689" spans="1:11" ht="14.25" x14ac:dyDescent="0.2">
      <c r="A1689" s="77">
        <f t="shared" si="32"/>
        <v>108</v>
      </c>
      <c r="B1689" s="77"/>
      <c r="C1689" s="78"/>
      <c r="D1689" s="79" t="s">
        <v>2239</v>
      </c>
      <c r="E1689" s="80"/>
      <c r="F1689" s="35" t="s">
        <v>405</v>
      </c>
      <c r="G1689" s="33"/>
      <c r="H1689" s="81">
        <v>161346</v>
      </c>
      <c r="I1689" s="81">
        <v>161346</v>
      </c>
      <c r="J1689" s="81">
        <v>161346</v>
      </c>
      <c r="K1689" s="35" t="s">
        <v>2217</v>
      </c>
    </row>
    <row r="1690" spans="1:11" ht="14.25" x14ac:dyDescent="0.2">
      <c r="A1690" s="77">
        <f t="shared" si="32"/>
        <v>109</v>
      </c>
      <c r="B1690" s="77"/>
      <c r="C1690" s="78"/>
      <c r="D1690" s="79" t="s">
        <v>2239</v>
      </c>
      <c r="E1690" s="80"/>
      <c r="F1690" s="35" t="s">
        <v>405</v>
      </c>
      <c r="G1690" s="33"/>
      <c r="H1690" s="81">
        <v>75889</v>
      </c>
      <c r="I1690" s="81">
        <v>75889</v>
      </c>
      <c r="J1690" s="81">
        <v>75889</v>
      </c>
      <c r="K1690" s="35" t="s">
        <v>2217</v>
      </c>
    </row>
    <row r="1691" spans="1:11" ht="14.25" x14ac:dyDescent="0.2">
      <c r="A1691" s="77">
        <f t="shared" si="32"/>
        <v>110</v>
      </c>
      <c r="B1691" s="77"/>
      <c r="C1691" s="78"/>
      <c r="D1691" s="79" t="s">
        <v>2239</v>
      </c>
      <c r="E1691" s="80"/>
      <c r="F1691" s="35" t="s">
        <v>405</v>
      </c>
      <c r="G1691" s="33"/>
      <c r="H1691" s="81">
        <v>108412</v>
      </c>
      <c r="I1691" s="81">
        <v>108412</v>
      </c>
      <c r="J1691" s="81">
        <v>108412</v>
      </c>
      <c r="K1691" s="35" t="s">
        <v>2217</v>
      </c>
    </row>
    <row r="1692" spans="1:11" ht="14.25" x14ac:dyDescent="0.2">
      <c r="A1692" s="77">
        <f t="shared" si="32"/>
        <v>111</v>
      </c>
      <c r="B1692" s="77"/>
      <c r="C1692" s="78"/>
      <c r="D1692" s="79" t="s">
        <v>2142</v>
      </c>
      <c r="E1692" s="80"/>
      <c r="F1692" s="35" t="s">
        <v>405</v>
      </c>
      <c r="G1692" s="33"/>
      <c r="H1692" s="81"/>
      <c r="I1692" s="81"/>
      <c r="J1692" s="81"/>
      <c r="K1692" s="35" t="s">
        <v>2217</v>
      </c>
    </row>
    <row r="1693" spans="1:11" ht="14.25" x14ac:dyDescent="0.2">
      <c r="A1693" s="77">
        <f t="shared" si="32"/>
        <v>112</v>
      </c>
      <c r="B1693" s="77"/>
      <c r="C1693" s="78"/>
      <c r="D1693" s="79" t="s">
        <v>2142</v>
      </c>
      <c r="E1693" s="80"/>
      <c r="F1693" s="35" t="s">
        <v>405</v>
      </c>
      <c r="G1693" s="33"/>
      <c r="H1693" s="81"/>
      <c r="I1693" s="81"/>
      <c r="J1693" s="81"/>
      <c r="K1693" s="35" t="s">
        <v>2217</v>
      </c>
    </row>
    <row r="1694" spans="1:11" ht="14.25" x14ac:dyDescent="0.2">
      <c r="A1694" s="77">
        <f t="shared" si="32"/>
        <v>113</v>
      </c>
      <c r="B1694" s="77"/>
      <c r="C1694" s="78"/>
      <c r="D1694" s="79" t="s">
        <v>2142</v>
      </c>
      <c r="E1694" s="80" t="s">
        <v>410</v>
      </c>
      <c r="F1694" s="35" t="s">
        <v>405</v>
      </c>
      <c r="G1694" s="33"/>
      <c r="H1694" s="81">
        <v>83362</v>
      </c>
      <c r="I1694" s="81">
        <v>83362</v>
      </c>
      <c r="J1694" s="81">
        <v>83362</v>
      </c>
      <c r="K1694" s="35" t="s">
        <v>2217</v>
      </c>
    </row>
    <row r="1695" spans="1:11" ht="14.25" x14ac:dyDescent="0.2">
      <c r="A1695" s="77">
        <f t="shared" si="32"/>
        <v>114</v>
      </c>
      <c r="B1695" s="77"/>
      <c r="C1695" s="78"/>
      <c r="D1695" s="79" t="s">
        <v>2142</v>
      </c>
      <c r="E1695" s="80" t="s">
        <v>410</v>
      </c>
      <c r="F1695" s="35" t="s">
        <v>405</v>
      </c>
      <c r="G1695" s="33"/>
      <c r="H1695" s="81">
        <v>119089</v>
      </c>
      <c r="I1695" s="81">
        <v>119089</v>
      </c>
      <c r="J1695" s="81">
        <v>119089</v>
      </c>
      <c r="K1695" s="35" t="s">
        <v>2217</v>
      </c>
    </row>
    <row r="1696" spans="1:11" ht="14.25" x14ac:dyDescent="0.2">
      <c r="A1696" s="77">
        <f t="shared" si="32"/>
        <v>115</v>
      </c>
      <c r="B1696" s="77"/>
      <c r="C1696" s="78"/>
      <c r="D1696" s="79" t="s">
        <v>2142</v>
      </c>
      <c r="E1696" s="80" t="s">
        <v>410</v>
      </c>
      <c r="F1696" s="35" t="s">
        <v>405</v>
      </c>
      <c r="G1696" s="33"/>
      <c r="H1696" s="81"/>
      <c r="I1696" s="81"/>
      <c r="J1696" s="81"/>
      <c r="K1696" s="35" t="s">
        <v>2217</v>
      </c>
    </row>
    <row r="1697" spans="1:11" ht="14.25" x14ac:dyDescent="0.2">
      <c r="A1697" s="77">
        <f t="shared" si="32"/>
        <v>116</v>
      </c>
      <c r="B1697" s="77"/>
      <c r="C1697" s="78"/>
      <c r="D1697" s="79" t="s">
        <v>2142</v>
      </c>
      <c r="E1697" s="80" t="s">
        <v>410</v>
      </c>
      <c r="F1697" s="35" t="s">
        <v>405</v>
      </c>
      <c r="G1697" s="33"/>
      <c r="H1697" s="81"/>
      <c r="I1697" s="81"/>
      <c r="J1697" s="81"/>
      <c r="K1697" s="35" t="s">
        <v>2217</v>
      </c>
    </row>
    <row r="1698" spans="1:11" ht="14.25" x14ac:dyDescent="0.2">
      <c r="A1698" s="77">
        <f t="shared" si="32"/>
        <v>117</v>
      </c>
      <c r="B1698" s="77"/>
      <c r="C1698" s="78"/>
      <c r="D1698" s="79" t="s">
        <v>2236</v>
      </c>
      <c r="E1698" s="80" t="s">
        <v>418</v>
      </c>
      <c r="F1698" s="35" t="s">
        <v>405</v>
      </c>
      <c r="G1698" s="33"/>
      <c r="H1698" s="81">
        <v>140826</v>
      </c>
      <c r="I1698" s="81">
        <v>140826</v>
      </c>
      <c r="J1698" s="81">
        <v>140826</v>
      </c>
      <c r="K1698" s="35" t="s">
        <v>2217</v>
      </c>
    </row>
    <row r="1699" spans="1:11" ht="14.25" x14ac:dyDescent="0.2">
      <c r="A1699" s="77">
        <f t="shared" si="32"/>
        <v>118</v>
      </c>
      <c r="B1699" s="77"/>
      <c r="C1699" s="78"/>
      <c r="D1699" s="79" t="s">
        <v>2236</v>
      </c>
      <c r="E1699" s="80" t="s">
        <v>418</v>
      </c>
      <c r="F1699" s="35" t="s">
        <v>405</v>
      </c>
      <c r="G1699" s="33"/>
      <c r="H1699" s="81">
        <v>201180</v>
      </c>
      <c r="I1699" s="81">
        <v>201180</v>
      </c>
      <c r="J1699" s="81">
        <v>201180</v>
      </c>
      <c r="K1699" s="35" t="s">
        <v>2217</v>
      </c>
    </row>
    <row r="1700" spans="1:11" ht="14.25" x14ac:dyDescent="0.2">
      <c r="A1700" s="77">
        <f t="shared" si="32"/>
        <v>119</v>
      </c>
      <c r="B1700" s="77"/>
      <c r="C1700" s="78"/>
      <c r="D1700" s="79" t="s">
        <v>2236</v>
      </c>
      <c r="E1700" s="80" t="s">
        <v>418</v>
      </c>
      <c r="F1700" s="35" t="s">
        <v>405</v>
      </c>
      <c r="G1700" s="33"/>
      <c r="H1700" s="81"/>
      <c r="I1700" s="81"/>
      <c r="J1700" s="81"/>
      <c r="K1700" s="35" t="s">
        <v>2217</v>
      </c>
    </row>
    <row r="1701" spans="1:11" ht="14.25" x14ac:dyDescent="0.2">
      <c r="A1701" s="77">
        <f t="shared" si="32"/>
        <v>120</v>
      </c>
      <c r="B1701" s="77"/>
      <c r="C1701" s="78"/>
      <c r="D1701" s="79" t="s">
        <v>2236</v>
      </c>
      <c r="E1701" s="80" t="s">
        <v>418</v>
      </c>
      <c r="F1701" s="35" t="s">
        <v>405</v>
      </c>
      <c r="G1701" s="33"/>
      <c r="H1701" s="81"/>
      <c r="I1701" s="81"/>
      <c r="J1701" s="81"/>
      <c r="K1701" s="35" t="s">
        <v>2217</v>
      </c>
    </row>
    <row r="1702" spans="1:11" ht="14.25" x14ac:dyDescent="0.2">
      <c r="A1702" s="77">
        <f t="shared" si="32"/>
        <v>121</v>
      </c>
      <c r="B1702" s="77"/>
      <c r="C1702" s="78"/>
      <c r="D1702" s="79" t="s">
        <v>2236</v>
      </c>
      <c r="E1702" s="80" t="s">
        <v>418</v>
      </c>
      <c r="F1702" s="35" t="s">
        <v>405</v>
      </c>
      <c r="G1702" s="33"/>
      <c r="H1702" s="81"/>
      <c r="I1702" s="81"/>
      <c r="J1702" s="81"/>
      <c r="K1702" s="35" t="s">
        <v>2217</v>
      </c>
    </row>
    <row r="1703" spans="1:11" ht="14.25" x14ac:dyDescent="0.2">
      <c r="A1703" s="77">
        <f t="shared" si="32"/>
        <v>122</v>
      </c>
      <c r="B1703" s="77"/>
      <c r="C1703" s="78"/>
      <c r="D1703" s="79" t="s">
        <v>2236</v>
      </c>
      <c r="E1703" s="80" t="s">
        <v>418</v>
      </c>
      <c r="F1703" s="35" t="s">
        <v>405</v>
      </c>
      <c r="G1703" s="33"/>
      <c r="H1703" s="81"/>
      <c r="I1703" s="81"/>
      <c r="J1703" s="81"/>
      <c r="K1703" s="35" t="s">
        <v>2217</v>
      </c>
    </row>
    <row r="1704" spans="1:11" ht="14.25" x14ac:dyDescent="0.2">
      <c r="A1704" s="77">
        <f t="shared" si="32"/>
        <v>123</v>
      </c>
      <c r="B1704" s="77"/>
      <c r="C1704" s="78"/>
      <c r="D1704" s="79" t="s">
        <v>2236</v>
      </c>
      <c r="E1704" s="80" t="s">
        <v>410</v>
      </c>
      <c r="F1704" s="35" t="s">
        <v>405</v>
      </c>
      <c r="G1704" s="33"/>
      <c r="H1704" s="81">
        <v>84709</v>
      </c>
      <c r="I1704" s="81">
        <v>84709</v>
      </c>
      <c r="J1704" s="81">
        <v>84709</v>
      </c>
      <c r="K1704" s="35" t="s">
        <v>2217</v>
      </c>
    </row>
    <row r="1705" spans="1:11" ht="14.25" x14ac:dyDescent="0.2">
      <c r="A1705" s="77">
        <f t="shared" si="32"/>
        <v>124</v>
      </c>
      <c r="B1705" s="77"/>
      <c r="C1705" s="78"/>
      <c r="D1705" s="79" t="s">
        <v>2236</v>
      </c>
      <c r="E1705" s="80" t="s">
        <v>410</v>
      </c>
      <c r="F1705" s="35" t="s">
        <v>405</v>
      </c>
      <c r="G1705" s="33"/>
      <c r="H1705" s="81">
        <v>121012</v>
      </c>
      <c r="I1705" s="81">
        <v>121012</v>
      </c>
      <c r="J1705" s="81">
        <v>121012</v>
      </c>
      <c r="K1705" s="35" t="s">
        <v>2217</v>
      </c>
    </row>
    <row r="1706" spans="1:11" ht="14.25" x14ac:dyDescent="0.2">
      <c r="A1706" s="77">
        <f t="shared" si="32"/>
        <v>125</v>
      </c>
      <c r="B1706" s="77"/>
      <c r="C1706" s="78"/>
      <c r="D1706" s="79" t="s">
        <v>2237</v>
      </c>
      <c r="E1706" s="80" t="s">
        <v>410</v>
      </c>
      <c r="F1706" s="35" t="s">
        <v>405</v>
      </c>
      <c r="G1706" s="33"/>
      <c r="H1706" s="81">
        <v>84684</v>
      </c>
      <c r="I1706" s="81">
        <v>84684</v>
      </c>
      <c r="J1706" s="81">
        <v>84684</v>
      </c>
      <c r="K1706" s="35" t="s">
        <v>2217</v>
      </c>
    </row>
    <row r="1707" spans="1:11" ht="14.25" x14ac:dyDescent="0.2">
      <c r="A1707" s="77">
        <f t="shared" si="32"/>
        <v>126</v>
      </c>
      <c r="B1707" s="77"/>
      <c r="C1707" s="78"/>
      <c r="D1707" s="79" t="s">
        <v>2237</v>
      </c>
      <c r="E1707" s="80" t="s">
        <v>410</v>
      </c>
      <c r="F1707" s="35" t="s">
        <v>405</v>
      </c>
      <c r="G1707" s="33"/>
      <c r="H1707" s="81">
        <v>120977</v>
      </c>
      <c r="I1707" s="81">
        <v>120977</v>
      </c>
      <c r="J1707" s="81">
        <v>120977</v>
      </c>
      <c r="K1707" s="35" t="s">
        <v>2217</v>
      </c>
    </row>
    <row r="1708" spans="1:11" ht="14.25" x14ac:dyDescent="0.2">
      <c r="A1708" s="77">
        <f t="shared" si="32"/>
        <v>127</v>
      </c>
      <c r="B1708" s="77"/>
      <c r="C1708" s="78"/>
      <c r="D1708" s="79" t="s">
        <v>2240</v>
      </c>
      <c r="E1708" s="80"/>
      <c r="F1708" s="35" t="s">
        <v>405</v>
      </c>
      <c r="G1708" s="33"/>
      <c r="H1708" s="81">
        <v>86142</v>
      </c>
      <c r="I1708" s="81">
        <v>86142</v>
      </c>
      <c r="J1708" s="81">
        <v>86142</v>
      </c>
      <c r="K1708" s="35" t="s">
        <v>2217</v>
      </c>
    </row>
    <row r="1709" spans="1:11" ht="14.25" x14ac:dyDescent="0.2">
      <c r="A1709" s="77">
        <f t="shared" si="32"/>
        <v>128</v>
      </c>
      <c r="B1709" s="77"/>
      <c r="C1709" s="78"/>
      <c r="D1709" s="79" t="s">
        <v>2240</v>
      </c>
      <c r="E1709" s="80"/>
      <c r="F1709" s="35" t="s">
        <v>405</v>
      </c>
      <c r="G1709" s="33"/>
      <c r="H1709" s="81">
        <v>123060</v>
      </c>
      <c r="I1709" s="81">
        <v>123060</v>
      </c>
      <c r="J1709" s="81">
        <v>123060</v>
      </c>
      <c r="K1709" s="35" t="s">
        <v>2217</v>
      </c>
    </row>
    <row r="1710" spans="1:11" ht="14.25" x14ac:dyDescent="0.2">
      <c r="A1710" s="77">
        <f t="shared" si="32"/>
        <v>129</v>
      </c>
      <c r="B1710" s="77"/>
      <c r="C1710" s="78"/>
      <c r="D1710" s="79" t="s">
        <v>2241</v>
      </c>
      <c r="E1710" s="80"/>
      <c r="F1710" s="35" t="s">
        <v>405</v>
      </c>
      <c r="G1710" s="33"/>
      <c r="H1710" s="81">
        <v>83781</v>
      </c>
      <c r="I1710" s="81">
        <v>83781</v>
      </c>
      <c r="J1710" s="81">
        <v>83781</v>
      </c>
      <c r="K1710" s="35" t="s">
        <v>2217</v>
      </c>
    </row>
    <row r="1711" spans="1:11" ht="14.25" x14ac:dyDescent="0.2">
      <c r="A1711" s="77">
        <f t="shared" ref="A1711" si="33">A1710+1</f>
        <v>130</v>
      </c>
      <c r="B1711" s="77"/>
      <c r="C1711" s="78"/>
      <c r="D1711" s="79" t="s">
        <v>2241</v>
      </c>
      <c r="E1711" s="80"/>
      <c r="F1711" s="35" t="s">
        <v>405</v>
      </c>
      <c r="G1711" s="33"/>
      <c r="H1711" s="81">
        <v>119687</v>
      </c>
      <c r="I1711" s="81">
        <v>119687</v>
      </c>
      <c r="J1711" s="81">
        <v>119687</v>
      </c>
      <c r="K1711" s="35" t="s">
        <v>2217</v>
      </c>
    </row>
    <row r="1712" spans="1:11" ht="14.25" x14ac:dyDescent="0.2">
      <c r="A1712" s="77">
        <v>1</v>
      </c>
      <c r="B1712" s="77"/>
      <c r="C1712" s="78"/>
      <c r="D1712" s="79" t="s">
        <v>419</v>
      </c>
      <c r="E1712" s="80"/>
      <c r="F1712" s="35" t="s">
        <v>406</v>
      </c>
      <c r="G1712" s="33"/>
      <c r="H1712" s="81">
        <v>54294</v>
      </c>
      <c r="I1712" s="81">
        <v>54294</v>
      </c>
      <c r="J1712" s="81">
        <v>54294</v>
      </c>
      <c r="K1712" s="35" t="s">
        <v>2242</v>
      </c>
    </row>
    <row r="1713" spans="1:11" ht="14.25" x14ac:dyDescent="0.2">
      <c r="A1713" s="77">
        <f t="shared" ref="A1713:A1776" si="34">A1712+1</f>
        <v>2</v>
      </c>
      <c r="B1713" s="77"/>
      <c r="C1713" s="78"/>
      <c r="D1713" s="79" t="s">
        <v>419</v>
      </c>
      <c r="E1713" s="80"/>
      <c r="F1713" s="35" t="s">
        <v>406</v>
      </c>
      <c r="G1713" s="33"/>
      <c r="H1713" s="81">
        <v>77562</v>
      </c>
      <c r="I1713" s="81">
        <v>77562</v>
      </c>
      <c r="J1713" s="81">
        <v>77562</v>
      </c>
      <c r="K1713" s="35" t="s">
        <v>2242</v>
      </c>
    </row>
    <row r="1714" spans="1:11" ht="14.25" x14ac:dyDescent="0.2">
      <c r="A1714" s="77">
        <f t="shared" si="34"/>
        <v>3</v>
      </c>
      <c r="B1714" s="77"/>
      <c r="C1714" s="78"/>
      <c r="D1714" s="79" t="s">
        <v>419</v>
      </c>
      <c r="E1714" s="80"/>
      <c r="F1714" s="35" t="s">
        <v>405</v>
      </c>
      <c r="G1714" s="33"/>
      <c r="H1714" s="81">
        <v>49269</v>
      </c>
      <c r="I1714" s="81">
        <v>49269</v>
      </c>
      <c r="J1714" s="81">
        <v>49269</v>
      </c>
      <c r="K1714" s="35" t="s">
        <v>2242</v>
      </c>
    </row>
    <row r="1715" spans="1:11" ht="14.25" x14ac:dyDescent="0.2">
      <c r="A1715" s="77">
        <f t="shared" si="34"/>
        <v>4</v>
      </c>
      <c r="B1715" s="77"/>
      <c r="C1715" s="78"/>
      <c r="D1715" s="79" t="s">
        <v>419</v>
      </c>
      <c r="E1715" s="80"/>
      <c r="F1715" s="35" t="s">
        <v>405</v>
      </c>
      <c r="G1715" s="33"/>
      <c r="H1715" s="81">
        <v>70384</v>
      </c>
      <c r="I1715" s="81">
        <v>70384</v>
      </c>
      <c r="J1715" s="81">
        <v>70384</v>
      </c>
      <c r="K1715" s="35" t="s">
        <v>2242</v>
      </c>
    </row>
    <row r="1716" spans="1:11" ht="14.25" x14ac:dyDescent="0.2">
      <c r="A1716" s="77">
        <f t="shared" si="34"/>
        <v>5</v>
      </c>
      <c r="B1716" s="77"/>
      <c r="C1716" s="78"/>
      <c r="D1716" s="79" t="s">
        <v>419</v>
      </c>
      <c r="E1716" s="80"/>
      <c r="F1716" s="35" t="s">
        <v>405</v>
      </c>
      <c r="G1716" s="33"/>
      <c r="H1716" s="81"/>
      <c r="I1716" s="81"/>
      <c r="J1716" s="81"/>
      <c r="K1716" s="35" t="s">
        <v>2242</v>
      </c>
    </row>
    <row r="1717" spans="1:11" ht="14.25" x14ac:dyDescent="0.2">
      <c r="A1717" s="77">
        <f t="shared" si="34"/>
        <v>6</v>
      </c>
      <c r="B1717" s="77"/>
      <c r="C1717" s="78"/>
      <c r="D1717" s="79" t="s">
        <v>419</v>
      </c>
      <c r="E1717" s="80"/>
      <c r="F1717" s="35" t="s">
        <v>405</v>
      </c>
      <c r="G1717" s="33"/>
      <c r="H1717" s="81"/>
      <c r="I1717" s="81"/>
      <c r="J1717" s="81"/>
      <c r="K1717" s="35" t="s">
        <v>2242</v>
      </c>
    </row>
    <row r="1718" spans="1:11" ht="14.25" x14ac:dyDescent="0.2">
      <c r="A1718" s="77">
        <f t="shared" si="34"/>
        <v>7</v>
      </c>
      <c r="B1718" s="77"/>
      <c r="C1718" s="78"/>
      <c r="D1718" s="79" t="s">
        <v>419</v>
      </c>
      <c r="E1718" s="80"/>
      <c r="F1718" s="35" t="s">
        <v>405</v>
      </c>
      <c r="G1718" s="33"/>
      <c r="H1718" s="81">
        <v>52164</v>
      </c>
      <c r="I1718" s="81">
        <v>52164</v>
      </c>
      <c r="J1718" s="81">
        <v>52164</v>
      </c>
      <c r="K1718" s="35" t="s">
        <v>2242</v>
      </c>
    </row>
    <row r="1719" spans="1:11" ht="14.25" x14ac:dyDescent="0.2">
      <c r="A1719" s="77">
        <f t="shared" si="34"/>
        <v>8</v>
      </c>
      <c r="B1719" s="77"/>
      <c r="C1719" s="78"/>
      <c r="D1719" s="79" t="s">
        <v>419</v>
      </c>
      <c r="E1719" s="80"/>
      <c r="F1719" s="35" t="s">
        <v>405</v>
      </c>
      <c r="G1719" s="33"/>
      <c r="H1719" s="81">
        <v>74520</v>
      </c>
      <c r="I1719" s="81">
        <v>74520</v>
      </c>
      <c r="J1719" s="81">
        <v>74520</v>
      </c>
      <c r="K1719" s="35" t="s">
        <v>2242</v>
      </c>
    </row>
    <row r="1720" spans="1:11" ht="14.25" x14ac:dyDescent="0.2">
      <c r="A1720" s="77">
        <f t="shared" si="34"/>
        <v>9</v>
      </c>
      <c r="B1720" s="77"/>
      <c r="C1720" s="78"/>
      <c r="D1720" s="79" t="s">
        <v>419</v>
      </c>
      <c r="E1720" s="80"/>
      <c r="F1720" s="35" t="s">
        <v>405</v>
      </c>
      <c r="G1720" s="33"/>
      <c r="H1720" s="81"/>
      <c r="I1720" s="81"/>
      <c r="J1720" s="81"/>
      <c r="K1720" s="35" t="s">
        <v>2242</v>
      </c>
    </row>
    <row r="1721" spans="1:11" ht="14.25" x14ac:dyDescent="0.2">
      <c r="A1721" s="77">
        <f t="shared" si="34"/>
        <v>10</v>
      </c>
      <c r="B1721" s="77"/>
      <c r="C1721" s="78"/>
      <c r="D1721" s="79" t="s">
        <v>419</v>
      </c>
      <c r="E1721" s="80"/>
      <c r="F1721" s="35" t="s">
        <v>405</v>
      </c>
      <c r="G1721" s="33"/>
      <c r="H1721" s="81"/>
      <c r="I1721" s="81"/>
      <c r="J1721" s="81"/>
      <c r="K1721" s="35" t="s">
        <v>2242</v>
      </c>
    </row>
    <row r="1722" spans="1:11" ht="14.25" x14ac:dyDescent="0.2">
      <c r="A1722" s="77">
        <f t="shared" si="34"/>
        <v>11</v>
      </c>
      <c r="B1722" s="77"/>
      <c r="C1722" s="78"/>
      <c r="D1722" s="79" t="s">
        <v>2230</v>
      </c>
      <c r="E1722" s="80"/>
      <c r="F1722" s="35" t="s">
        <v>406</v>
      </c>
      <c r="G1722" s="33"/>
      <c r="H1722" s="81">
        <v>65424</v>
      </c>
      <c r="I1722" s="81">
        <v>65424</v>
      </c>
      <c r="J1722" s="81">
        <v>65424</v>
      </c>
      <c r="K1722" s="35" t="s">
        <v>2242</v>
      </c>
    </row>
    <row r="1723" spans="1:11" ht="14.25" x14ac:dyDescent="0.2">
      <c r="A1723" s="77">
        <f t="shared" si="34"/>
        <v>12</v>
      </c>
      <c r="B1723" s="77"/>
      <c r="C1723" s="78"/>
      <c r="D1723" s="79" t="s">
        <v>2230</v>
      </c>
      <c r="E1723" s="80"/>
      <c r="F1723" s="35" t="s">
        <v>406</v>
      </c>
      <c r="G1723" s="33"/>
      <c r="H1723" s="81">
        <v>93462</v>
      </c>
      <c r="I1723" s="81">
        <v>93462</v>
      </c>
      <c r="J1723" s="81">
        <v>93462</v>
      </c>
      <c r="K1723" s="35" t="s">
        <v>2242</v>
      </c>
    </row>
    <row r="1724" spans="1:11" ht="14.25" x14ac:dyDescent="0.2">
      <c r="A1724" s="77">
        <f t="shared" si="34"/>
        <v>13</v>
      </c>
      <c r="B1724" s="77"/>
      <c r="C1724" s="78"/>
      <c r="D1724" s="79" t="s">
        <v>2230</v>
      </c>
      <c r="E1724" s="80"/>
      <c r="F1724" s="35" t="s">
        <v>406</v>
      </c>
      <c r="G1724" s="33"/>
      <c r="H1724" s="81"/>
      <c r="I1724" s="81"/>
      <c r="J1724" s="81"/>
      <c r="K1724" s="35" t="s">
        <v>2242</v>
      </c>
    </row>
    <row r="1725" spans="1:11" ht="14.25" x14ac:dyDescent="0.2">
      <c r="A1725" s="77">
        <f t="shared" si="34"/>
        <v>14</v>
      </c>
      <c r="B1725" s="77"/>
      <c r="C1725" s="78"/>
      <c r="D1725" s="79" t="s">
        <v>2230</v>
      </c>
      <c r="E1725" s="80"/>
      <c r="F1725" s="35" t="s">
        <v>406</v>
      </c>
      <c r="G1725" s="33"/>
      <c r="H1725" s="81"/>
      <c r="I1725" s="81"/>
      <c r="J1725" s="81"/>
      <c r="K1725" s="35" t="s">
        <v>2242</v>
      </c>
    </row>
    <row r="1726" spans="1:11" ht="14.25" x14ac:dyDescent="0.2">
      <c r="A1726" s="77">
        <f t="shared" si="34"/>
        <v>15</v>
      </c>
      <c r="B1726" s="77"/>
      <c r="C1726" s="78"/>
      <c r="D1726" s="79" t="s">
        <v>2230</v>
      </c>
      <c r="E1726" s="80"/>
      <c r="F1726" s="35" t="s">
        <v>405</v>
      </c>
      <c r="G1726" s="33"/>
      <c r="H1726" s="81">
        <v>64504</v>
      </c>
      <c r="I1726" s="81">
        <v>64504</v>
      </c>
      <c r="J1726" s="81">
        <v>64504</v>
      </c>
      <c r="K1726" s="35" t="s">
        <v>2242</v>
      </c>
    </row>
    <row r="1727" spans="1:11" ht="14.25" x14ac:dyDescent="0.2">
      <c r="A1727" s="77">
        <f t="shared" si="34"/>
        <v>16</v>
      </c>
      <c r="B1727" s="77"/>
      <c r="C1727" s="78"/>
      <c r="D1727" s="79" t="s">
        <v>2230</v>
      </c>
      <c r="E1727" s="80"/>
      <c r="F1727" s="35" t="s">
        <v>405</v>
      </c>
      <c r="G1727" s="33"/>
      <c r="H1727" s="81">
        <v>92149</v>
      </c>
      <c r="I1727" s="81">
        <v>92149</v>
      </c>
      <c r="J1727" s="81">
        <v>92149</v>
      </c>
      <c r="K1727" s="35" t="s">
        <v>2242</v>
      </c>
    </row>
    <row r="1728" spans="1:11" ht="14.25" x14ac:dyDescent="0.2">
      <c r="A1728" s="77">
        <f t="shared" si="34"/>
        <v>17</v>
      </c>
      <c r="B1728" s="77"/>
      <c r="C1728" s="78"/>
      <c r="D1728" s="79" t="s">
        <v>421</v>
      </c>
      <c r="E1728" s="80"/>
      <c r="F1728" s="35" t="s">
        <v>407</v>
      </c>
      <c r="G1728" s="33"/>
      <c r="H1728" s="81"/>
      <c r="I1728" s="81"/>
      <c r="J1728" s="81"/>
      <c r="K1728" s="35" t="s">
        <v>2242</v>
      </c>
    </row>
    <row r="1729" spans="1:11" ht="14.25" x14ac:dyDescent="0.2">
      <c r="A1729" s="77">
        <f t="shared" si="34"/>
        <v>18</v>
      </c>
      <c r="B1729" s="77"/>
      <c r="C1729" s="78"/>
      <c r="D1729" s="79" t="s">
        <v>421</v>
      </c>
      <c r="E1729" s="80"/>
      <c r="F1729" s="35" t="s">
        <v>407</v>
      </c>
      <c r="G1729" s="33"/>
      <c r="H1729" s="81"/>
      <c r="I1729" s="81"/>
      <c r="J1729" s="81"/>
      <c r="K1729" s="35" t="s">
        <v>2242</v>
      </c>
    </row>
    <row r="1730" spans="1:11" ht="14.25" x14ac:dyDescent="0.2">
      <c r="A1730" s="77">
        <f t="shared" si="34"/>
        <v>19</v>
      </c>
      <c r="B1730" s="77"/>
      <c r="C1730" s="78"/>
      <c r="D1730" s="79" t="s">
        <v>2231</v>
      </c>
      <c r="E1730" s="80"/>
      <c r="F1730" s="35" t="s">
        <v>406</v>
      </c>
      <c r="G1730" s="33"/>
      <c r="H1730" s="81"/>
      <c r="I1730" s="81"/>
      <c r="J1730" s="81"/>
      <c r="K1730" s="35" t="s">
        <v>2242</v>
      </c>
    </row>
    <row r="1731" spans="1:11" ht="14.25" x14ac:dyDescent="0.2">
      <c r="A1731" s="77">
        <f t="shared" si="34"/>
        <v>20</v>
      </c>
      <c r="B1731" s="77"/>
      <c r="C1731" s="78"/>
      <c r="D1731" s="79" t="s">
        <v>2231</v>
      </c>
      <c r="E1731" s="80"/>
      <c r="F1731" s="35" t="s">
        <v>406</v>
      </c>
      <c r="G1731" s="33"/>
      <c r="H1731" s="81"/>
      <c r="I1731" s="81"/>
      <c r="J1731" s="81"/>
      <c r="K1731" s="35" t="s">
        <v>2242</v>
      </c>
    </row>
    <row r="1732" spans="1:11" ht="14.25" x14ac:dyDescent="0.2">
      <c r="A1732" s="77">
        <f t="shared" si="34"/>
        <v>21</v>
      </c>
      <c r="B1732" s="77"/>
      <c r="C1732" s="78"/>
      <c r="D1732" s="79" t="s">
        <v>2232</v>
      </c>
      <c r="E1732" s="80"/>
      <c r="F1732" s="35" t="s">
        <v>406</v>
      </c>
      <c r="G1732" s="33"/>
      <c r="H1732" s="81">
        <v>71458</v>
      </c>
      <c r="I1732" s="81">
        <v>71458</v>
      </c>
      <c r="J1732" s="81">
        <v>71458</v>
      </c>
      <c r="K1732" s="35" t="s">
        <v>2242</v>
      </c>
    </row>
    <row r="1733" spans="1:11" ht="14.25" x14ac:dyDescent="0.2">
      <c r="A1733" s="77">
        <f t="shared" si="34"/>
        <v>22</v>
      </c>
      <c r="B1733" s="77"/>
      <c r="C1733" s="78"/>
      <c r="D1733" s="79" t="s">
        <v>2232</v>
      </c>
      <c r="E1733" s="80"/>
      <c r="F1733" s="35" t="s">
        <v>406</v>
      </c>
      <c r="G1733" s="33"/>
      <c r="H1733" s="81">
        <v>102083</v>
      </c>
      <c r="I1733" s="81">
        <v>102083</v>
      </c>
      <c r="J1733" s="81">
        <v>102083</v>
      </c>
      <c r="K1733" s="35" t="s">
        <v>2242</v>
      </c>
    </row>
    <row r="1734" spans="1:11" ht="14.25" x14ac:dyDescent="0.2">
      <c r="A1734" s="77">
        <f t="shared" si="34"/>
        <v>23</v>
      </c>
      <c r="B1734" s="77"/>
      <c r="C1734" s="78"/>
      <c r="D1734" s="79" t="s">
        <v>2232</v>
      </c>
      <c r="E1734" s="80"/>
      <c r="F1734" s="35" t="s">
        <v>406</v>
      </c>
      <c r="G1734" s="33"/>
      <c r="H1734" s="81"/>
      <c r="I1734" s="81"/>
      <c r="J1734" s="81"/>
      <c r="K1734" s="35" t="s">
        <v>2242</v>
      </c>
    </row>
    <row r="1735" spans="1:11" ht="14.25" x14ac:dyDescent="0.2">
      <c r="A1735" s="77">
        <f t="shared" si="34"/>
        <v>24</v>
      </c>
      <c r="B1735" s="77"/>
      <c r="C1735" s="78"/>
      <c r="D1735" s="79" t="s">
        <v>2232</v>
      </c>
      <c r="E1735" s="80"/>
      <c r="F1735" s="35" t="s">
        <v>406</v>
      </c>
      <c r="G1735" s="33"/>
      <c r="H1735" s="81"/>
      <c r="I1735" s="81"/>
      <c r="J1735" s="81"/>
      <c r="K1735" s="35" t="s">
        <v>2242</v>
      </c>
    </row>
    <row r="1736" spans="1:11" ht="14.25" x14ac:dyDescent="0.2">
      <c r="A1736" s="77">
        <f t="shared" si="34"/>
        <v>25</v>
      </c>
      <c r="B1736" s="77"/>
      <c r="C1736" s="78"/>
      <c r="D1736" s="79" t="s">
        <v>2232</v>
      </c>
      <c r="E1736" s="80"/>
      <c r="F1736" s="35" t="s">
        <v>406</v>
      </c>
      <c r="G1736" s="33"/>
      <c r="H1736" s="81">
        <v>77352</v>
      </c>
      <c r="I1736" s="81">
        <v>77352</v>
      </c>
      <c r="J1736" s="81">
        <v>77352</v>
      </c>
      <c r="K1736" s="35" t="s">
        <v>2242</v>
      </c>
    </row>
    <row r="1737" spans="1:11" ht="14.25" x14ac:dyDescent="0.2">
      <c r="A1737" s="77">
        <f t="shared" si="34"/>
        <v>26</v>
      </c>
      <c r="B1737" s="77"/>
      <c r="C1737" s="78"/>
      <c r="D1737" s="79" t="s">
        <v>2232</v>
      </c>
      <c r="E1737" s="80"/>
      <c r="F1737" s="35" t="s">
        <v>406</v>
      </c>
      <c r="G1737" s="33"/>
      <c r="H1737" s="81">
        <v>110502</v>
      </c>
      <c r="I1737" s="81">
        <v>110502</v>
      </c>
      <c r="J1737" s="81">
        <v>110502</v>
      </c>
      <c r="K1737" s="35" t="s">
        <v>2242</v>
      </c>
    </row>
    <row r="1738" spans="1:11" ht="14.25" x14ac:dyDescent="0.2">
      <c r="A1738" s="77">
        <f t="shared" si="34"/>
        <v>27</v>
      </c>
      <c r="B1738" s="77"/>
      <c r="C1738" s="78"/>
      <c r="D1738" s="79" t="s">
        <v>2232</v>
      </c>
      <c r="E1738" s="80"/>
      <c r="F1738" s="35" t="s">
        <v>406</v>
      </c>
      <c r="G1738" s="33"/>
      <c r="H1738" s="81"/>
      <c r="I1738" s="81"/>
      <c r="J1738" s="81"/>
      <c r="K1738" s="35" t="s">
        <v>2242</v>
      </c>
    </row>
    <row r="1739" spans="1:11" ht="14.25" x14ac:dyDescent="0.2">
      <c r="A1739" s="77">
        <f t="shared" si="34"/>
        <v>28</v>
      </c>
      <c r="B1739" s="77"/>
      <c r="C1739" s="78"/>
      <c r="D1739" s="79" t="s">
        <v>2232</v>
      </c>
      <c r="E1739" s="80"/>
      <c r="F1739" s="35" t="s">
        <v>406</v>
      </c>
      <c r="G1739" s="33"/>
      <c r="H1739" s="81"/>
      <c r="I1739" s="81"/>
      <c r="J1739" s="81"/>
      <c r="K1739" s="35" t="s">
        <v>2242</v>
      </c>
    </row>
    <row r="1740" spans="1:11" ht="14.25" x14ac:dyDescent="0.2">
      <c r="A1740" s="77">
        <f t="shared" si="34"/>
        <v>29</v>
      </c>
      <c r="B1740" s="77"/>
      <c r="C1740" s="78"/>
      <c r="D1740" s="79" t="s">
        <v>2233</v>
      </c>
      <c r="E1740" s="80"/>
      <c r="F1740" s="35" t="s">
        <v>406</v>
      </c>
      <c r="G1740" s="33"/>
      <c r="H1740" s="81">
        <v>60234</v>
      </c>
      <c r="I1740" s="81">
        <v>60234</v>
      </c>
      <c r="J1740" s="81">
        <v>60234</v>
      </c>
      <c r="K1740" s="35" t="s">
        <v>2242</v>
      </c>
    </row>
    <row r="1741" spans="1:11" ht="14.25" x14ac:dyDescent="0.2">
      <c r="A1741" s="77">
        <f t="shared" si="34"/>
        <v>30</v>
      </c>
      <c r="B1741" s="77"/>
      <c r="C1741" s="78"/>
      <c r="D1741" s="79" t="s">
        <v>2233</v>
      </c>
      <c r="E1741" s="80"/>
      <c r="F1741" s="35" t="s">
        <v>406</v>
      </c>
      <c r="G1741" s="33"/>
      <c r="H1741" s="81">
        <v>86049</v>
      </c>
      <c r="I1741" s="81">
        <v>86049</v>
      </c>
      <c r="J1741" s="81">
        <v>86049</v>
      </c>
      <c r="K1741" s="35" t="s">
        <v>2242</v>
      </c>
    </row>
    <row r="1742" spans="1:11" ht="14.25" x14ac:dyDescent="0.2">
      <c r="A1742" s="77">
        <f t="shared" si="34"/>
        <v>31</v>
      </c>
      <c r="B1742" s="77"/>
      <c r="C1742" s="78"/>
      <c r="D1742" s="79" t="s">
        <v>2233</v>
      </c>
      <c r="E1742" s="80"/>
      <c r="F1742" s="35" t="s">
        <v>406</v>
      </c>
      <c r="G1742" s="33"/>
      <c r="H1742" s="81">
        <v>65157</v>
      </c>
      <c r="I1742" s="81">
        <v>65157</v>
      </c>
      <c r="J1742" s="81">
        <v>65157</v>
      </c>
      <c r="K1742" s="35" t="s">
        <v>2242</v>
      </c>
    </row>
    <row r="1743" spans="1:11" ht="14.25" x14ac:dyDescent="0.2">
      <c r="A1743" s="77">
        <f t="shared" si="34"/>
        <v>32</v>
      </c>
      <c r="B1743" s="77"/>
      <c r="C1743" s="78"/>
      <c r="D1743" s="79" t="s">
        <v>2233</v>
      </c>
      <c r="E1743" s="80"/>
      <c r="F1743" s="35" t="s">
        <v>406</v>
      </c>
      <c r="G1743" s="33"/>
      <c r="H1743" s="81">
        <v>93082</v>
      </c>
      <c r="I1743" s="81">
        <v>93082</v>
      </c>
      <c r="J1743" s="81">
        <v>93082</v>
      </c>
      <c r="K1743" s="35" t="s">
        <v>2242</v>
      </c>
    </row>
    <row r="1744" spans="1:11" ht="14.25" x14ac:dyDescent="0.2">
      <c r="A1744" s="77">
        <f t="shared" si="34"/>
        <v>33</v>
      </c>
      <c r="B1744" s="77"/>
      <c r="C1744" s="78"/>
      <c r="D1744" s="79" t="s">
        <v>429</v>
      </c>
      <c r="E1744" s="80"/>
      <c r="F1744" s="35" t="s">
        <v>406</v>
      </c>
      <c r="G1744" s="33"/>
      <c r="H1744" s="81">
        <v>67394</v>
      </c>
      <c r="I1744" s="81">
        <v>67394</v>
      </c>
      <c r="J1744" s="81">
        <v>67394</v>
      </c>
      <c r="K1744" s="35" t="s">
        <v>2242</v>
      </c>
    </row>
    <row r="1745" spans="1:11" ht="14.25" x14ac:dyDescent="0.2">
      <c r="A1745" s="77">
        <f t="shared" si="34"/>
        <v>34</v>
      </c>
      <c r="B1745" s="77"/>
      <c r="C1745" s="78"/>
      <c r="D1745" s="79" t="s">
        <v>429</v>
      </c>
      <c r="E1745" s="80"/>
      <c r="F1745" s="35" t="s">
        <v>406</v>
      </c>
      <c r="G1745" s="33"/>
      <c r="H1745" s="81">
        <v>96276</v>
      </c>
      <c r="I1745" s="81">
        <v>96276</v>
      </c>
      <c r="J1745" s="81">
        <v>96276</v>
      </c>
      <c r="K1745" s="35" t="s">
        <v>2242</v>
      </c>
    </row>
    <row r="1746" spans="1:11" ht="14.25" x14ac:dyDescent="0.2">
      <c r="A1746" s="77">
        <f t="shared" si="34"/>
        <v>35</v>
      </c>
      <c r="B1746" s="77"/>
      <c r="C1746" s="78"/>
      <c r="D1746" s="79" t="s">
        <v>429</v>
      </c>
      <c r="E1746" s="80"/>
      <c r="F1746" s="35" t="s">
        <v>406</v>
      </c>
      <c r="G1746" s="33"/>
      <c r="H1746" s="81"/>
      <c r="I1746" s="81"/>
      <c r="J1746" s="81"/>
      <c r="K1746" s="35" t="s">
        <v>2242</v>
      </c>
    </row>
    <row r="1747" spans="1:11" ht="14.25" x14ac:dyDescent="0.2">
      <c r="A1747" s="77">
        <f t="shared" si="34"/>
        <v>36</v>
      </c>
      <c r="B1747" s="77"/>
      <c r="C1747" s="78"/>
      <c r="D1747" s="79" t="s">
        <v>429</v>
      </c>
      <c r="E1747" s="80"/>
      <c r="F1747" s="35" t="s">
        <v>406</v>
      </c>
      <c r="G1747" s="33"/>
      <c r="H1747" s="81"/>
      <c r="I1747" s="81"/>
      <c r="J1747" s="81"/>
      <c r="K1747" s="35" t="s">
        <v>2242</v>
      </c>
    </row>
    <row r="1748" spans="1:11" ht="14.25" x14ac:dyDescent="0.2">
      <c r="A1748" s="77">
        <f t="shared" si="34"/>
        <v>37</v>
      </c>
      <c r="B1748" s="77"/>
      <c r="C1748" s="78"/>
      <c r="D1748" s="79" t="s">
        <v>429</v>
      </c>
      <c r="E1748" s="80"/>
      <c r="F1748" s="35" t="s">
        <v>406</v>
      </c>
      <c r="G1748" s="33"/>
      <c r="H1748" s="81"/>
      <c r="I1748" s="81"/>
      <c r="J1748" s="81"/>
      <c r="K1748" s="35" t="s">
        <v>2242</v>
      </c>
    </row>
    <row r="1749" spans="1:11" ht="14.25" x14ac:dyDescent="0.2">
      <c r="A1749" s="77">
        <f t="shared" si="34"/>
        <v>38</v>
      </c>
      <c r="B1749" s="77"/>
      <c r="C1749" s="78"/>
      <c r="D1749" s="79" t="s">
        <v>429</v>
      </c>
      <c r="E1749" s="80"/>
      <c r="F1749" s="35" t="s">
        <v>406</v>
      </c>
      <c r="G1749" s="33"/>
      <c r="H1749" s="81"/>
      <c r="I1749" s="81"/>
      <c r="J1749" s="81"/>
      <c r="K1749" s="35" t="s">
        <v>2242</v>
      </c>
    </row>
    <row r="1750" spans="1:11" ht="14.25" x14ac:dyDescent="0.2">
      <c r="A1750" s="77">
        <f t="shared" si="34"/>
        <v>39</v>
      </c>
      <c r="B1750" s="77"/>
      <c r="C1750" s="78"/>
      <c r="D1750" s="79" t="s">
        <v>429</v>
      </c>
      <c r="E1750" s="80"/>
      <c r="F1750" s="35" t="s">
        <v>406</v>
      </c>
      <c r="G1750" s="33"/>
      <c r="H1750" s="81"/>
      <c r="I1750" s="81"/>
      <c r="J1750" s="81"/>
      <c r="K1750" s="35" t="s">
        <v>2242</v>
      </c>
    </row>
    <row r="1751" spans="1:11" ht="14.25" x14ac:dyDescent="0.2">
      <c r="A1751" s="77">
        <f t="shared" si="34"/>
        <v>40</v>
      </c>
      <c r="B1751" s="77"/>
      <c r="C1751" s="78"/>
      <c r="D1751" s="79" t="s">
        <v>429</v>
      </c>
      <c r="E1751" s="80"/>
      <c r="F1751" s="35" t="s">
        <v>406</v>
      </c>
      <c r="G1751" s="33"/>
      <c r="H1751" s="81"/>
      <c r="I1751" s="81"/>
      <c r="J1751" s="81"/>
      <c r="K1751" s="35" t="s">
        <v>2242</v>
      </c>
    </row>
    <row r="1752" spans="1:11" ht="14.25" x14ac:dyDescent="0.2">
      <c r="A1752" s="77">
        <f t="shared" si="34"/>
        <v>41</v>
      </c>
      <c r="B1752" s="77"/>
      <c r="C1752" s="78"/>
      <c r="D1752" s="79" t="s">
        <v>429</v>
      </c>
      <c r="E1752" s="80"/>
      <c r="F1752" s="35" t="s">
        <v>406</v>
      </c>
      <c r="G1752" s="33"/>
      <c r="H1752" s="81"/>
      <c r="I1752" s="81"/>
      <c r="J1752" s="81"/>
      <c r="K1752" s="35" t="s">
        <v>2242</v>
      </c>
    </row>
    <row r="1753" spans="1:11" ht="14.25" x14ac:dyDescent="0.2">
      <c r="A1753" s="77">
        <f t="shared" si="34"/>
        <v>42</v>
      </c>
      <c r="B1753" s="77"/>
      <c r="C1753" s="78"/>
      <c r="D1753" s="79" t="s">
        <v>429</v>
      </c>
      <c r="E1753" s="80"/>
      <c r="F1753" s="35" t="s">
        <v>406</v>
      </c>
      <c r="G1753" s="33"/>
      <c r="H1753" s="81"/>
      <c r="I1753" s="81"/>
      <c r="J1753" s="81"/>
      <c r="K1753" s="35" t="s">
        <v>2242</v>
      </c>
    </row>
    <row r="1754" spans="1:11" ht="14.25" x14ac:dyDescent="0.2">
      <c r="A1754" s="77">
        <f t="shared" si="34"/>
        <v>43</v>
      </c>
      <c r="B1754" s="77"/>
      <c r="C1754" s="78"/>
      <c r="D1754" s="79" t="s">
        <v>429</v>
      </c>
      <c r="E1754" s="80"/>
      <c r="F1754" s="35" t="s">
        <v>406</v>
      </c>
      <c r="G1754" s="33"/>
      <c r="H1754" s="81">
        <v>62559</v>
      </c>
      <c r="I1754" s="81">
        <v>62559</v>
      </c>
      <c r="J1754" s="81">
        <v>62559</v>
      </c>
      <c r="K1754" s="35" t="s">
        <v>2242</v>
      </c>
    </row>
    <row r="1755" spans="1:11" ht="14.25" x14ac:dyDescent="0.2">
      <c r="A1755" s="77">
        <f t="shared" si="34"/>
        <v>44</v>
      </c>
      <c r="B1755" s="77"/>
      <c r="C1755" s="78"/>
      <c r="D1755" s="79" t="s">
        <v>429</v>
      </c>
      <c r="E1755" s="80"/>
      <c r="F1755" s="35" t="s">
        <v>406</v>
      </c>
      <c r="G1755" s="33"/>
      <c r="H1755" s="81">
        <v>89370</v>
      </c>
      <c r="I1755" s="81">
        <v>89370</v>
      </c>
      <c r="J1755" s="81">
        <v>89370</v>
      </c>
      <c r="K1755" s="35" t="s">
        <v>2242</v>
      </c>
    </row>
    <row r="1756" spans="1:11" ht="14.25" x14ac:dyDescent="0.2">
      <c r="A1756" s="77">
        <f t="shared" si="34"/>
        <v>45</v>
      </c>
      <c r="B1756" s="77"/>
      <c r="C1756" s="78"/>
      <c r="D1756" s="79" t="s">
        <v>429</v>
      </c>
      <c r="E1756" s="80"/>
      <c r="F1756" s="35" t="s">
        <v>406</v>
      </c>
      <c r="G1756" s="33"/>
      <c r="H1756" s="81">
        <v>67178</v>
      </c>
      <c r="I1756" s="81">
        <v>67178</v>
      </c>
      <c r="J1756" s="81">
        <v>67178</v>
      </c>
      <c r="K1756" s="35" t="s">
        <v>2242</v>
      </c>
    </row>
    <row r="1757" spans="1:11" ht="14.25" x14ac:dyDescent="0.2">
      <c r="A1757" s="77">
        <f t="shared" si="34"/>
        <v>46</v>
      </c>
      <c r="B1757" s="77"/>
      <c r="C1757" s="78"/>
      <c r="D1757" s="79" t="s">
        <v>429</v>
      </c>
      <c r="E1757" s="80"/>
      <c r="F1757" s="35" t="s">
        <v>406</v>
      </c>
      <c r="G1757" s="33"/>
      <c r="H1757" s="81">
        <v>95968</v>
      </c>
      <c r="I1757" s="81">
        <v>95968</v>
      </c>
      <c r="J1757" s="81">
        <v>95968</v>
      </c>
      <c r="K1757" s="35" t="s">
        <v>2242</v>
      </c>
    </row>
    <row r="1758" spans="1:11" ht="14.25" x14ac:dyDescent="0.2">
      <c r="A1758" s="77">
        <f t="shared" si="34"/>
        <v>47</v>
      </c>
      <c r="B1758" s="77"/>
      <c r="C1758" s="78"/>
      <c r="D1758" s="79" t="s">
        <v>429</v>
      </c>
      <c r="E1758" s="80"/>
      <c r="F1758" s="35" t="s">
        <v>406</v>
      </c>
      <c r="G1758" s="33"/>
      <c r="H1758" s="81">
        <v>75222</v>
      </c>
      <c r="I1758" s="81">
        <v>75222</v>
      </c>
      <c r="J1758" s="81">
        <v>75222</v>
      </c>
      <c r="K1758" s="35" t="s">
        <v>2242</v>
      </c>
    </row>
    <row r="1759" spans="1:11" ht="14.25" x14ac:dyDescent="0.2">
      <c r="A1759" s="77">
        <f t="shared" si="34"/>
        <v>48</v>
      </c>
      <c r="B1759" s="77"/>
      <c r="C1759" s="78"/>
      <c r="D1759" s="79" t="s">
        <v>429</v>
      </c>
      <c r="E1759" s="80"/>
      <c r="F1759" s="35" t="s">
        <v>406</v>
      </c>
      <c r="G1759" s="33"/>
      <c r="H1759" s="81">
        <v>107460</v>
      </c>
      <c r="I1759" s="81">
        <v>107460</v>
      </c>
      <c r="J1759" s="81">
        <v>107460</v>
      </c>
      <c r="K1759" s="35" t="s">
        <v>2242</v>
      </c>
    </row>
    <row r="1760" spans="1:11" ht="14.25" x14ac:dyDescent="0.2">
      <c r="A1760" s="77">
        <f t="shared" si="34"/>
        <v>49</v>
      </c>
      <c r="B1760" s="77"/>
      <c r="C1760" s="78"/>
      <c r="D1760" s="79" t="s">
        <v>429</v>
      </c>
      <c r="E1760" s="80"/>
      <c r="F1760" s="35" t="s">
        <v>406</v>
      </c>
      <c r="G1760" s="33"/>
      <c r="H1760" s="81">
        <v>79272</v>
      </c>
      <c r="I1760" s="81">
        <v>79272</v>
      </c>
      <c r="J1760" s="81">
        <v>79272</v>
      </c>
      <c r="K1760" s="35" t="s">
        <v>2242</v>
      </c>
    </row>
    <row r="1761" spans="1:11" ht="14.25" x14ac:dyDescent="0.2">
      <c r="A1761" s="77">
        <f t="shared" si="34"/>
        <v>50</v>
      </c>
      <c r="B1761" s="77"/>
      <c r="C1761" s="78"/>
      <c r="D1761" s="79" t="s">
        <v>429</v>
      </c>
      <c r="E1761" s="80"/>
      <c r="F1761" s="35" t="s">
        <v>406</v>
      </c>
      <c r="G1761" s="33"/>
      <c r="H1761" s="81">
        <v>113246</v>
      </c>
      <c r="I1761" s="81">
        <v>113246</v>
      </c>
      <c r="J1761" s="81">
        <v>113246</v>
      </c>
      <c r="K1761" s="35" t="s">
        <v>2242</v>
      </c>
    </row>
    <row r="1762" spans="1:11" ht="14.25" x14ac:dyDescent="0.2">
      <c r="A1762" s="77">
        <f t="shared" si="34"/>
        <v>51</v>
      </c>
      <c r="B1762" s="77"/>
      <c r="C1762" s="78"/>
      <c r="D1762" s="79" t="s">
        <v>2234</v>
      </c>
      <c r="E1762" s="80"/>
      <c r="F1762" s="35" t="s">
        <v>406</v>
      </c>
      <c r="G1762" s="33"/>
      <c r="H1762" s="81">
        <v>63943</v>
      </c>
      <c r="I1762" s="81">
        <v>63943</v>
      </c>
      <c r="J1762" s="81">
        <v>63943</v>
      </c>
      <c r="K1762" s="35" t="s">
        <v>2242</v>
      </c>
    </row>
    <row r="1763" spans="1:11" ht="14.25" x14ac:dyDescent="0.2">
      <c r="A1763" s="77">
        <f t="shared" si="34"/>
        <v>52</v>
      </c>
      <c r="B1763" s="77"/>
      <c r="C1763" s="78"/>
      <c r="D1763" s="79" t="s">
        <v>2234</v>
      </c>
      <c r="E1763" s="80"/>
      <c r="F1763" s="35" t="s">
        <v>406</v>
      </c>
      <c r="G1763" s="33"/>
      <c r="H1763" s="81">
        <v>91347</v>
      </c>
      <c r="I1763" s="81">
        <v>91347</v>
      </c>
      <c r="J1763" s="81">
        <v>91347</v>
      </c>
      <c r="K1763" s="35" t="s">
        <v>2242</v>
      </c>
    </row>
    <row r="1764" spans="1:11" ht="14.25" x14ac:dyDescent="0.2">
      <c r="A1764" s="77">
        <f t="shared" si="34"/>
        <v>53</v>
      </c>
      <c r="B1764" s="77"/>
      <c r="C1764" s="78"/>
      <c r="D1764" s="79" t="s">
        <v>2234</v>
      </c>
      <c r="E1764" s="80"/>
      <c r="F1764" s="35" t="s">
        <v>406</v>
      </c>
      <c r="G1764" s="33"/>
      <c r="H1764" s="81"/>
      <c r="I1764" s="81"/>
      <c r="J1764" s="81"/>
      <c r="K1764" s="35" t="s">
        <v>2242</v>
      </c>
    </row>
    <row r="1765" spans="1:11" ht="14.25" x14ac:dyDescent="0.2">
      <c r="A1765" s="77">
        <f t="shared" si="34"/>
        <v>54</v>
      </c>
      <c r="B1765" s="77"/>
      <c r="C1765" s="78"/>
      <c r="D1765" s="79" t="s">
        <v>2234</v>
      </c>
      <c r="E1765" s="80"/>
      <c r="F1765" s="35" t="s">
        <v>406</v>
      </c>
      <c r="G1765" s="33"/>
      <c r="H1765" s="81"/>
      <c r="I1765" s="81"/>
      <c r="J1765" s="81"/>
      <c r="K1765" s="35" t="s">
        <v>2242</v>
      </c>
    </row>
    <row r="1766" spans="1:11" ht="14.25" x14ac:dyDescent="0.2">
      <c r="A1766" s="77">
        <f t="shared" si="34"/>
        <v>55</v>
      </c>
      <c r="B1766" s="77"/>
      <c r="C1766" s="78"/>
      <c r="D1766" s="79" t="s">
        <v>2234</v>
      </c>
      <c r="E1766" s="80"/>
      <c r="F1766" s="35" t="s">
        <v>406</v>
      </c>
      <c r="G1766" s="33"/>
      <c r="H1766" s="81">
        <v>63088</v>
      </c>
      <c r="I1766" s="81">
        <v>63088</v>
      </c>
      <c r="J1766" s="81">
        <v>63088</v>
      </c>
      <c r="K1766" s="35" t="s">
        <v>2242</v>
      </c>
    </row>
    <row r="1767" spans="1:11" ht="14.25" x14ac:dyDescent="0.2">
      <c r="A1767" s="77">
        <f t="shared" si="34"/>
        <v>56</v>
      </c>
      <c r="B1767" s="77"/>
      <c r="C1767" s="78"/>
      <c r="D1767" s="79" t="s">
        <v>2234</v>
      </c>
      <c r="E1767" s="80"/>
      <c r="F1767" s="35" t="s">
        <v>406</v>
      </c>
      <c r="G1767" s="33"/>
      <c r="H1767" s="81">
        <v>90126</v>
      </c>
      <c r="I1767" s="81">
        <v>90126</v>
      </c>
      <c r="J1767" s="81">
        <v>90126</v>
      </c>
      <c r="K1767" s="35" t="s">
        <v>2242</v>
      </c>
    </row>
    <row r="1768" spans="1:11" ht="14.25" x14ac:dyDescent="0.2">
      <c r="A1768" s="77">
        <f t="shared" si="34"/>
        <v>57</v>
      </c>
      <c r="B1768" s="77"/>
      <c r="C1768" s="78"/>
      <c r="D1768" s="79" t="s">
        <v>2235</v>
      </c>
      <c r="E1768" s="80"/>
      <c r="F1768" s="35" t="s">
        <v>406</v>
      </c>
      <c r="G1768" s="33"/>
      <c r="H1768" s="81"/>
      <c r="I1768" s="81"/>
      <c r="J1768" s="81"/>
      <c r="K1768" s="35" t="s">
        <v>2242</v>
      </c>
    </row>
    <row r="1769" spans="1:11" ht="14.25" x14ac:dyDescent="0.2">
      <c r="A1769" s="77">
        <f t="shared" si="34"/>
        <v>58</v>
      </c>
      <c r="B1769" s="77"/>
      <c r="C1769" s="78"/>
      <c r="D1769" s="79" t="s">
        <v>2235</v>
      </c>
      <c r="E1769" s="80"/>
      <c r="F1769" s="35" t="s">
        <v>406</v>
      </c>
      <c r="G1769" s="33"/>
      <c r="H1769" s="81"/>
      <c r="I1769" s="81"/>
      <c r="J1769" s="81"/>
      <c r="K1769" s="35" t="s">
        <v>2242</v>
      </c>
    </row>
    <row r="1770" spans="1:11" ht="14.25" x14ac:dyDescent="0.2">
      <c r="A1770" s="77">
        <f t="shared" si="34"/>
        <v>59</v>
      </c>
      <c r="B1770" s="77"/>
      <c r="C1770" s="78"/>
      <c r="D1770" s="79" t="s">
        <v>2235</v>
      </c>
      <c r="E1770" s="80"/>
      <c r="F1770" s="35" t="s">
        <v>406</v>
      </c>
      <c r="G1770" s="33"/>
      <c r="H1770" s="81">
        <v>118087</v>
      </c>
      <c r="I1770" s="81">
        <v>118087</v>
      </c>
      <c r="J1770" s="81">
        <v>118087</v>
      </c>
      <c r="K1770" s="35" t="s">
        <v>2242</v>
      </c>
    </row>
    <row r="1771" spans="1:11" ht="14.25" x14ac:dyDescent="0.2">
      <c r="A1771" s="77">
        <f t="shared" si="34"/>
        <v>60</v>
      </c>
      <c r="B1771" s="77"/>
      <c r="C1771" s="78"/>
      <c r="D1771" s="79" t="s">
        <v>2235</v>
      </c>
      <c r="E1771" s="80"/>
      <c r="F1771" s="35" t="s">
        <v>406</v>
      </c>
      <c r="G1771" s="33"/>
      <c r="H1771" s="81">
        <v>168696</v>
      </c>
      <c r="I1771" s="81">
        <v>168696</v>
      </c>
      <c r="J1771" s="81">
        <v>168696</v>
      </c>
      <c r="K1771" s="35" t="s">
        <v>2242</v>
      </c>
    </row>
    <row r="1772" spans="1:11" ht="14.25" x14ac:dyDescent="0.2">
      <c r="A1772" s="77">
        <f t="shared" si="34"/>
        <v>61</v>
      </c>
      <c r="B1772" s="77"/>
      <c r="C1772" s="78"/>
      <c r="D1772" s="79" t="s">
        <v>2235</v>
      </c>
      <c r="E1772" s="80"/>
      <c r="F1772" s="35" t="s">
        <v>406</v>
      </c>
      <c r="G1772" s="33"/>
      <c r="H1772" s="81"/>
      <c r="I1772" s="81"/>
      <c r="J1772" s="81"/>
      <c r="K1772" s="35" t="s">
        <v>2242</v>
      </c>
    </row>
    <row r="1773" spans="1:11" ht="14.25" x14ac:dyDescent="0.2">
      <c r="A1773" s="77">
        <f t="shared" si="34"/>
        <v>62</v>
      </c>
      <c r="B1773" s="77"/>
      <c r="C1773" s="78"/>
      <c r="D1773" s="79" t="s">
        <v>2235</v>
      </c>
      <c r="E1773" s="80"/>
      <c r="F1773" s="35" t="s">
        <v>406</v>
      </c>
      <c r="G1773" s="33"/>
      <c r="H1773" s="81"/>
      <c r="I1773" s="81"/>
      <c r="J1773" s="81"/>
      <c r="K1773" s="35" t="s">
        <v>2242</v>
      </c>
    </row>
    <row r="1774" spans="1:11" ht="14.25" x14ac:dyDescent="0.2">
      <c r="A1774" s="77">
        <f t="shared" si="34"/>
        <v>63</v>
      </c>
      <c r="B1774" s="77"/>
      <c r="C1774" s="78"/>
      <c r="D1774" s="79" t="s">
        <v>2235</v>
      </c>
      <c r="E1774" s="80"/>
      <c r="F1774" s="35" t="s">
        <v>406</v>
      </c>
      <c r="G1774" s="33"/>
      <c r="H1774" s="81"/>
      <c r="I1774" s="81"/>
      <c r="J1774" s="81"/>
      <c r="K1774" s="35" t="s">
        <v>2242</v>
      </c>
    </row>
    <row r="1775" spans="1:11" ht="14.25" x14ac:dyDescent="0.2">
      <c r="A1775" s="77">
        <f t="shared" si="34"/>
        <v>64</v>
      </c>
      <c r="B1775" s="77"/>
      <c r="C1775" s="78"/>
      <c r="D1775" s="79" t="s">
        <v>2235</v>
      </c>
      <c r="E1775" s="80"/>
      <c r="F1775" s="35" t="s">
        <v>406</v>
      </c>
      <c r="G1775" s="33"/>
      <c r="H1775" s="81"/>
      <c r="I1775" s="81"/>
      <c r="J1775" s="81"/>
      <c r="K1775" s="35" t="s">
        <v>2242</v>
      </c>
    </row>
    <row r="1776" spans="1:11" ht="14.25" x14ac:dyDescent="0.2">
      <c r="A1776" s="77">
        <f t="shared" si="34"/>
        <v>65</v>
      </c>
      <c r="B1776" s="77"/>
      <c r="C1776" s="78"/>
      <c r="D1776" s="79" t="s">
        <v>2235</v>
      </c>
      <c r="E1776" s="80"/>
      <c r="F1776" s="35" t="s">
        <v>406</v>
      </c>
      <c r="G1776" s="33"/>
      <c r="H1776" s="81"/>
      <c r="I1776" s="81"/>
      <c r="J1776" s="81"/>
      <c r="K1776" s="35" t="s">
        <v>2242</v>
      </c>
    </row>
    <row r="1777" spans="1:11" ht="14.25" x14ac:dyDescent="0.2">
      <c r="A1777" s="77">
        <f t="shared" ref="A1777:A1840" si="35">A1776+1</f>
        <v>66</v>
      </c>
      <c r="B1777" s="77"/>
      <c r="C1777" s="78"/>
      <c r="D1777" s="79" t="s">
        <v>2235</v>
      </c>
      <c r="E1777" s="80"/>
      <c r="F1777" s="35" t="s">
        <v>406</v>
      </c>
      <c r="G1777" s="33"/>
      <c r="H1777" s="81"/>
      <c r="I1777" s="81"/>
      <c r="J1777" s="81"/>
      <c r="K1777" s="35" t="s">
        <v>2242</v>
      </c>
    </row>
    <row r="1778" spans="1:11" ht="14.25" x14ac:dyDescent="0.2">
      <c r="A1778" s="77">
        <f t="shared" si="35"/>
        <v>67</v>
      </c>
      <c r="B1778" s="77"/>
      <c r="C1778" s="78"/>
      <c r="D1778" s="79" t="s">
        <v>2235</v>
      </c>
      <c r="E1778" s="80"/>
      <c r="F1778" s="35" t="s">
        <v>406</v>
      </c>
      <c r="G1778" s="33"/>
      <c r="H1778" s="81">
        <v>92799</v>
      </c>
      <c r="I1778" s="81">
        <v>92799</v>
      </c>
      <c r="J1778" s="81">
        <v>92799</v>
      </c>
      <c r="K1778" s="35" t="s">
        <v>2242</v>
      </c>
    </row>
    <row r="1779" spans="1:11" ht="14.25" x14ac:dyDescent="0.2">
      <c r="A1779" s="77">
        <f t="shared" si="35"/>
        <v>68</v>
      </c>
      <c r="B1779" s="77"/>
      <c r="C1779" s="78"/>
      <c r="D1779" s="79" t="s">
        <v>2235</v>
      </c>
      <c r="E1779" s="80"/>
      <c r="F1779" s="35" t="s">
        <v>406</v>
      </c>
      <c r="G1779" s="33"/>
      <c r="H1779" s="81">
        <v>132570</v>
      </c>
      <c r="I1779" s="81">
        <v>132570</v>
      </c>
      <c r="J1779" s="81">
        <v>132570</v>
      </c>
      <c r="K1779" s="35" t="s">
        <v>2242</v>
      </c>
    </row>
    <row r="1780" spans="1:11" ht="14.25" x14ac:dyDescent="0.2">
      <c r="A1780" s="77">
        <f t="shared" si="35"/>
        <v>69</v>
      </c>
      <c r="B1780" s="77"/>
      <c r="C1780" s="78"/>
      <c r="D1780" s="79" t="s">
        <v>2142</v>
      </c>
      <c r="E1780" s="80"/>
      <c r="F1780" s="35" t="s">
        <v>406</v>
      </c>
      <c r="G1780" s="33"/>
      <c r="H1780" s="81"/>
      <c r="I1780" s="81"/>
      <c r="J1780" s="81"/>
      <c r="K1780" s="35" t="s">
        <v>2242</v>
      </c>
    </row>
    <row r="1781" spans="1:11" ht="14.25" x14ac:dyDescent="0.2">
      <c r="A1781" s="77">
        <f t="shared" si="35"/>
        <v>70</v>
      </c>
      <c r="B1781" s="77"/>
      <c r="C1781" s="78"/>
      <c r="D1781" s="79" t="s">
        <v>2142</v>
      </c>
      <c r="E1781" s="80"/>
      <c r="F1781" s="35" t="s">
        <v>406</v>
      </c>
      <c r="G1781" s="33"/>
      <c r="H1781" s="81"/>
      <c r="I1781" s="81"/>
      <c r="J1781" s="81"/>
      <c r="K1781" s="35" t="s">
        <v>2242</v>
      </c>
    </row>
    <row r="1782" spans="1:11" ht="14.25" x14ac:dyDescent="0.2">
      <c r="A1782" s="77">
        <f t="shared" si="35"/>
        <v>71</v>
      </c>
      <c r="B1782" s="77"/>
      <c r="C1782" s="78"/>
      <c r="D1782" s="79" t="s">
        <v>2142</v>
      </c>
      <c r="E1782" s="80"/>
      <c r="F1782" s="35" t="s">
        <v>406</v>
      </c>
      <c r="G1782" s="33"/>
      <c r="H1782" s="81">
        <v>97061</v>
      </c>
      <c r="I1782" s="81">
        <v>97061</v>
      </c>
      <c r="J1782" s="81">
        <v>97061</v>
      </c>
      <c r="K1782" s="35" t="s">
        <v>2242</v>
      </c>
    </row>
    <row r="1783" spans="1:11" ht="14.25" x14ac:dyDescent="0.2">
      <c r="A1783" s="77">
        <f t="shared" si="35"/>
        <v>72</v>
      </c>
      <c r="B1783" s="77"/>
      <c r="C1783" s="78"/>
      <c r="D1783" s="79" t="s">
        <v>2142</v>
      </c>
      <c r="E1783" s="80"/>
      <c r="F1783" s="35" t="s">
        <v>406</v>
      </c>
      <c r="G1783" s="33"/>
      <c r="H1783" s="81">
        <v>138659</v>
      </c>
      <c r="I1783" s="81">
        <v>138659</v>
      </c>
      <c r="J1783" s="81">
        <v>138659</v>
      </c>
      <c r="K1783" s="35" t="s">
        <v>2242</v>
      </c>
    </row>
    <row r="1784" spans="1:11" ht="14.25" x14ac:dyDescent="0.2">
      <c r="A1784" s="77">
        <f t="shared" si="35"/>
        <v>73</v>
      </c>
      <c r="B1784" s="77"/>
      <c r="C1784" s="78"/>
      <c r="D1784" s="79" t="s">
        <v>2236</v>
      </c>
      <c r="E1784" s="80"/>
      <c r="F1784" s="35" t="s">
        <v>406</v>
      </c>
      <c r="G1784" s="33"/>
      <c r="H1784" s="81">
        <v>102375</v>
      </c>
      <c r="I1784" s="81">
        <v>102375</v>
      </c>
      <c r="J1784" s="81">
        <v>102375</v>
      </c>
      <c r="K1784" s="35" t="s">
        <v>2242</v>
      </c>
    </row>
    <row r="1785" spans="1:11" ht="14.25" x14ac:dyDescent="0.2">
      <c r="A1785" s="77">
        <f t="shared" si="35"/>
        <v>74</v>
      </c>
      <c r="B1785" s="77"/>
      <c r="C1785" s="78"/>
      <c r="D1785" s="79" t="s">
        <v>2236</v>
      </c>
      <c r="E1785" s="80"/>
      <c r="F1785" s="35" t="s">
        <v>406</v>
      </c>
      <c r="G1785" s="33"/>
      <c r="H1785" s="81">
        <v>146250</v>
      </c>
      <c r="I1785" s="81">
        <v>146250</v>
      </c>
      <c r="J1785" s="81">
        <v>146250</v>
      </c>
      <c r="K1785" s="35" t="s">
        <v>2242</v>
      </c>
    </row>
    <row r="1786" spans="1:11" ht="14.25" x14ac:dyDescent="0.2">
      <c r="A1786" s="77">
        <f t="shared" si="35"/>
        <v>75</v>
      </c>
      <c r="B1786" s="77"/>
      <c r="C1786" s="78"/>
      <c r="D1786" s="79" t="s">
        <v>2236</v>
      </c>
      <c r="E1786" s="80"/>
      <c r="F1786" s="35" t="s">
        <v>406</v>
      </c>
      <c r="G1786" s="33"/>
      <c r="H1786" s="81">
        <v>81459</v>
      </c>
      <c r="I1786" s="81">
        <v>81459</v>
      </c>
      <c r="J1786" s="81">
        <v>81459</v>
      </c>
      <c r="K1786" s="35" t="s">
        <v>2242</v>
      </c>
    </row>
    <row r="1787" spans="1:11" ht="14.25" x14ac:dyDescent="0.2">
      <c r="A1787" s="77">
        <f t="shared" si="35"/>
        <v>76</v>
      </c>
      <c r="B1787" s="77"/>
      <c r="C1787" s="78"/>
      <c r="D1787" s="79" t="s">
        <v>2236</v>
      </c>
      <c r="E1787" s="80"/>
      <c r="F1787" s="35" t="s">
        <v>406</v>
      </c>
      <c r="G1787" s="33"/>
      <c r="H1787" s="81">
        <v>116370</v>
      </c>
      <c r="I1787" s="81">
        <v>116370</v>
      </c>
      <c r="J1787" s="81">
        <v>116370</v>
      </c>
      <c r="K1787" s="35" t="s">
        <v>2242</v>
      </c>
    </row>
    <row r="1788" spans="1:11" ht="14.25" x14ac:dyDescent="0.2">
      <c r="A1788" s="77">
        <f t="shared" si="35"/>
        <v>77</v>
      </c>
      <c r="B1788" s="77"/>
      <c r="C1788" s="78"/>
      <c r="D1788" s="79" t="s">
        <v>2236</v>
      </c>
      <c r="E1788" s="80"/>
      <c r="F1788" s="35" t="s">
        <v>406</v>
      </c>
      <c r="G1788" s="33"/>
      <c r="H1788" s="81">
        <v>97713</v>
      </c>
      <c r="I1788" s="81">
        <v>97713</v>
      </c>
      <c r="J1788" s="81">
        <v>97713</v>
      </c>
      <c r="K1788" s="35" t="s">
        <v>2242</v>
      </c>
    </row>
    <row r="1789" spans="1:11" ht="14.25" x14ac:dyDescent="0.2">
      <c r="A1789" s="77">
        <f t="shared" si="35"/>
        <v>78</v>
      </c>
      <c r="B1789" s="77"/>
      <c r="C1789" s="78"/>
      <c r="D1789" s="79" t="s">
        <v>2236</v>
      </c>
      <c r="E1789" s="80"/>
      <c r="F1789" s="35" t="s">
        <v>406</v>
      </c>
      <c r="G1789" s="33"/>
      <c r="H1789" s="81">
        <v>139590</v>
      </c>
      <c r="I1789" s="81">
        <v>139590</v>
      </c>
      <c r="J1789" s="81">
        <v>139590</v>
      </c>
      <c r="K1789" s="35" t="s">
        <v>2242</v>
      </c>
    </row>
    <row r="1790" spans="1:11" ht="14.25" x14ac:dyDescent="0.2">
      <c r="A1790" s="77">
        <f t="shared" si="35"/>
        <v>79</v>
      </c>
      <c r="B1790" s="77"/>
      <c r="C1790" s="78"/>
      <c r="D1790" s="79" t="s">
        <v>2237</v>
      </c>
      <c r="E1790" s="80"/>
      <c r="F1790" s="35" t="s">
        <v>406</v>
      </c>
      <c r="G1790" s="33"/>
      <c r="H1790" s="81"/>
      <c r="I1790" s="81"/>
      <c r="J1790" s="81"/>
      <c r="K1790" s="35" t="s">
        <v>2242</v>
      </c>
    </row>
    <row r="1791" spans="1:11" ht="14.25" x14ac:dyDescent="0.2">
      <c r="A1791" s="77">
        <f t="shared" si="35"/>
        <v>80</v>
      </c>
      <c r="B1791" s="77"/>
      <c r="C1791" s="78"/>
      <c r="D1791" s="79" t="s">
        <v>2237</v>
      </c>
      <c r="E1791" s="80"/>
      <c r="F1791" s="35" t="s">
        <v>406</v>
      </c>
      <c r="G1791" s="33"/>
      <c r="H1791" s="81"/>
      <c r="I1791" s="81"/>
      <c r="J1791" s="81"/>
      <c r="K1791" s="35" t="s">
        <v>2242</v>
      </c>
    </row>
    <row r="1792" spans="1:11" ht="14.25" x14ac:dyDescent="0.2">
      <c r="A1792" s="77">
        <f t="shared" si="35"/>
        <v>81</v>
      </c>
      <c r="B1792" s="77"/>
      <c r="C1792" s="78"/>
      <c r="D1792" s="79" t="s">
        <v>2231</v>
      </c>
      <c r="E1792" s="80"/>
      <c r="F1792" s="35" t="s">
        <v>405</v>
      </c>
      <c r="G1792" s="33"/>
      <c r="H1792" s="81"/>
      <c r="I1792" s="81"/>
      <c r="J1792" s="81"/>
      <c r="K1792" s="35" t="s">
        <v>2242</v>
      </c>
    </row>
    <row r="1793" spans="1:11" ht="14.25" x14ac:dyDescent="0.2">
      <c r="A1793" s="77">
        <f t="shared" si="35"/>
        <v>82</v>
      </c>
      <c r="B1793" s="77"/>
      <c r="C1793" s="78"/>
      <c r="D1793" s="79" t="s">
        <v>2231</v>
      </c>
      <c r="E1793" s="80"/>
      <c r="F1793" s="35" t="s">
        <v>405</v>
      </c>
      <c r="G1793" s="33"/>
      <c r="H1793" s="81"/>
      <c r="I1793" s="81"/>
      <c r="J1793" s="81"/>
      <c r="K1793" s="35" t="s">
        <v>2242</v>
      </c>
    </row>
    <row r="1794" spans="1:11" ht="14.25" x14ac:dyDescent="0.2">
      <c r="A1794" s="77">
        <f t="shared" si="35"/>
        <v>83</v>
      </c>
      <c r="B1794" s="77"/>
      <c r="C1794" s="78"/>
      <c r="D1794" s="79" t="s">
        <v>2231</v>
      </c>
      <c r="E1794" s="80"/>
      <c r="F1794" s="35" t="s">
        <v>405</v>
      </c>
      <c r="G1794" s="33"/>
      <c r="H1794" s="81">
        <v>62332</v>
      </c>
      <c r="I1794" s="81">
        <v>62332</v>
      </c>
      <c r="J1794" s="81">
        <v>62332</v>
      </c>
      <c r="K1794" s="35" t="s">
        <v>2242</v>
      </c>
    </row>
    <row r="1795" spans="1:11" ht="14.25" x14ac:dyDescent="0.2">
      <c r="A1795" s="77">
        <f t="shared" si="35"/>
        <v>84</v>
      </c>
      <c r="B1795" s="77"/>
      <c r="C1795" s="78"/>
      <c r="D1795" s="79" t="s">
        <v>2231</v>
      </c>
      <c r="E1795" s="80"/>
      <c r="F1795" s="35" t="s">
        <v>405</v>
      </c>
      <c r="G1795" s="33"/>
      <c r="H1795" s="81">
        <v>89046</v>
      </c>
      <c r="I1795" s="81">
        <v>89046</v>
      </c>
      <c r="J1795" s="81">
        <v>89046</v>
      </c>
      <c r="K1795" s="35" t="s">
        <v>2242</v>
      </c>
    </row>
    <row r="1796" spans="1:11" ht="14.25" x14ac:dyDescent="0.2">
      <c r="A1796" s="77">
        <f t="shared" si="35"/>
        <v>85</v>
      </c>
      <c r="B1796" s="77"/>
      <c r="C1796" s="78"/>
      <c r="D1796" s="79" t="s">
        <v>2238</v>
      </c>
      <c r="E1796" s="80"/>
      <c r="F1796" s="35" t="s">
        <v>405</v>
      </c>
      <c r="G1796" s="33"/>
      <c r="H1796" s="81">
        <v>63504</v>
      </c>
      <c r="I1796" s="81">
        <v>63504</v>
      </c>
      <c r="J1796" s="81">
        <v>63504</v>
      </c>
      <c r="K1796" s="35" t="s">
        <v>2242</v>
      </c>
    </row>
    <row r="1797" spans="1:11" ht="14.25" x14ac:dyDescent="0.2">
      <c r="A1797" s="77">
        <f t="shared" si="35"/>
        <v>86</v>
      </c>
      <c r="B1797" s="77"/>
      <c r="C1797" s="78"/>
      <c r="D1797" s="79" t="s">
        <v>2238</v>
      </c>
      <c r="E1797" s="80"/>
      <c r="F1797" s="35" t="s">
        <v>405</v>
      </c>
      <c r="G1797" s="33"/>
      <c r="H1797" s="81">
        <v>90720</v>
      </c>
      <c r="I1797" s="81">
        <v>90720</v>
      </c>
      <c r="J1797" s="81">
        <v>90720</v>
      </c>
      <c r="K1797" s="35" t="s">
        <v>2242</v>
      </c>
    </row>
    <row r="1798" spans="1:11" ht="14.25" x14ac:dyDescent="0.2">
      <c r="A1798" s="77">
        <f t="shared" si="35"/>
        <v>87</v>
      </c>
      <c r="B1798" s="77"/>
      <c r="C1798" s="78"/>
      <c r="D1798" s="79" t="s">
        <v>2238</v>
      </c>
      <c r="E1798" s="80"/>
      <c r="F1798" s="35" t="s">
        <v>405</v>
      </c>
      <c r="G1798" s="33"/>
      <c r="H1798" s="81">
        <v>63504</v>
      </c>
      <c r="I1798" s="81">
        <v>63504</v>
      </c>
      <c r="J1798" s="81">
        <v>63504</v>
      </c>
      <c r="K1798" s="35" t="s">
        <v>2242</v>
      </c>
    </row>
    <row r="1799" spans="1:11" ht="14.25" x14ac:dyDescent="0.2">
      <c r="A1799" s="77">
        <f t="shared" si="35"/>
        <v>88</v>
      </c>
      <c r="B1799" s="77"/>
      <c r="C1799" s="78"/>
      <c r="D1799" s="79" t="s">
        <v>2238</v>
      </c>
      <c r="E1799" s="80"/>
      <c r="F1799" s="35" t="s">
        <v>405</v>
      </c>
      <c r="G1799" s="33"/>
      <c r="H1799" s="81">
        <v>90720</v>
      </c>
      <c r="I1799" s="81">
        <v>90720</v>
      </c>
      <c r="J1799" s="81">
        <v>90720</v>
      </c>
      <c r="K1799" s="35" t="s">
        <v>2242</v>
      </c>
    </row>
    <row r="1800" spans="1:11" ht="14.25" x14ac:dyDescent="0.2">
      <c r="A1800" s="77">
        <f t="shared" si="35"/>
        <v>89</v>
      </c>
      <c r="B1800" s="77"/>
      <c r="C1800" s="78"/>
      <c r="D1800" s="79" t="s">
        <v>2238</v>
      </c>
      <c r="E1800" s="80" t="s">
        <v>418</v>
      </c>
      <c r="F1800" s="35" t="s">
        <v>405</v>
      </c>
      <c r="G1800" s="33"/>
      <c r="H1800" s="81">
        <v>86281</v>
      </c>
      <c r="I1800" s="81">
        <v>86281</v>
      </c>
      <c r="J1800" s="81">
        <v>86281</v>
      </c>
      <c r="K1800" s="35" t="s">
        <v>2242</v>
      </c>
    </row>
    <row r="1801" spans="1:11" ht="14.25" x14ac:dyDescent="0.2">
      <c r="A1801" s="77">
        <f t="shared" si="35"/>
        <v>90</v>
      </c>
      <c r="B1801" s="77"/>
      <c r="C1801" s="78"/>
      <c r="D1801" s="79" t="s">
        <v>2238</v>
      </c>
      <c r="E1801" s="80" t="s">
        <v>418</v>
      </c>
      <c r="F1801" s="35" t="s">
        <v>405</v>
      </c>
      <c r="G1801" s="33"/>
      <c r="H1801" s="81">
        <v>123259</v>
      </c>
      <c r="I1801" s="81">
        <v>123259</v>
      </c>
      <c r="J1801" s="81">
        <v>123259</v>
      </c>
      <c r="K1801" s="35" t="s">
        <v>2242</v>
      </c>
    </row>
    <row r="1802" spans="1:11" ht="14.25" x14ac:dyDescent="0.2">
      <c r="A1802" s="77">
        <f t="shared" si="35"/>
        <v>91</v>
      </c>
      <c r="B1802" s="77"/>
      <c r="C1802" s="78"/>
      <c r="D1802" s="79" t="s">
        <v>2238</v>
      </c>
      <c r="E1802" s="80" t="s">
        <v>410</v>
      </c>
      <c r="F1802" s="35" t="s">
        <v>405</v>
      </c>
      <c r="G1802" s="33"/>
      <c r="H1802" s="81">
        <v>72123</v>
      </c>
      <c r="I1802" s="81">
        <v>72123</v>
      </c>
      <c r="J1802" s="81">
        <v>72123</v>
      </c>
      <c r="K1802" s="35" t="s">
        <v>2242</v>
      </c>
    </row>
    <row r="1803" spans="1:11" ht="14.25" x14ac:dyDescent="0.2">
      <c r="A1803" s="77">
        <f t="shared" si="35"/>
        <v>92</v>
      </c>
      <c r="B1803" s="77"/>
      <c r="C1803" s="78"/>
      <c r="D1803" s="79" t="s">
        <v>2238</v>
      </c>
      <c r="E1803" s="80" t="s">
        <v>410</v>
      </c>
      <c r="F1803" s="35" t="s">
        <v>405</v>
      </c>
      <c r="G1803" s="33"/>
      <c r="H1803" s="81">
        <v>103032</v>
      </c>
      <c r="I1803" s="81">
        <v>103032</v>
      </c>
      <c r="J1803" s="81">
        <v>103032</v>
      </c>
      <c r="K1803" s="35" t="s">
        <v>2242</v>
      </c>
    </row>
    <row r="1804" spans="1:11" ht="14.25" x14ac:dyDescent="0.2">
      <c r="A1804" s="77">
        <f t="shared" si="35"/>
        <v>93</v>
      </c>
      <c r="B1804" s="77"/>
      <c r="C1804" s="78"/>
      <c r="D1804" s="79" t="s">
        <v>2238</v>
      </c>
      <c r="E1804" s="80" t="s">
        <v>413</v>
      </c>
      <c r="F1804" s="35" t="s">
        <v>405</v>
      </c>
      <c r="G1804" s="33"/>
      <c r="H1804" s="81">
        <v>60474</v>
      </c>
      <c r="I1804" s="81">
        <v>60474</v>
      </c>
      <c r="J1804" s="81">
        <v>60474</v>
      </c>
      <c r="K1804" s="35" t="s">
        <v>2242</v>
      </c>
    </row>
    <row r="1805" spans="1:11" ht="14.25" x14ac:dyDescent="0.2">
      <c r="A1805" s="77">
        <f t="shared" si="35"/>
        <v>94</v>
      </c>
      <c r="B1805" s="77"/>
      <c r="C1805" s="78"/>
      <c r="D1805" s="79" t="s">
        <v>2238</v>
      </c>
      <c r="E1805" s="80" t="s">
        <v>413</v>
      </c>
      <c r="F1805" s="35" t="s">
        <v>405</v>
      </c>
      <c r="G1805" s="33"/>
      <c r="H1805" s="81">
        <v>86391</v>
      </c>
      <c r="I1805" s="81">
        <v>86391</v>
      </c>
      <c r="J1805" s="81">
        <v>86391</v>
      </c>
      <c r="K1805" s="35" t="s">
        <v>2242</v>
      </c>
    </row>
    <row r="1806" spans="1:11" ht="14.25" x14ac:dyDescent="0.2">
      <c r="A1806" s="77">
        <f t="shared" si="35"/>
        <v>95</v>
      </c>
      <c r="B1806" s="77"/>
      <c r="C1806" s="78"/>
      <c r="D1806" s="79" t="s">
        <v>2235</v>
      </c>
      <c r="E1806" s="80"/>
      <c r="F1806" s="35" t="s">
        <v>405</v>
      </c>
      <c r="G1806" s="33"/>
      <c r="H1806" s="81">
        <v>163958</v>
      </c>
      <c r="I1806" s="81">
        <v>163958</v>
      </c>
      <c r="J1806" s="81">
        <v>163958</v>
      </c>
      <c r="K1806" s="35" t="s">
        <v>2242</v>
      </c>
    </row>
    <row r="1807" spans="1:11" ht="14.25" x14ac:dyDescent="0.2">
      <c r="A1807" s="77">
        <f t="shared" si="35"/>
        <v>96</v>
      </c>
      <c r="B1807" s="77"/>
      <c r="C1807" s="78"/>
      <c r="D1807" s="79" t="s">
        <v>2235</v>
      </c>
      <c r="E1807" s="80"/>
      <c r="F1807" s="35" t="s">
        <v>405</v>
      </c>
      <c r="G1807" s="33"/>
      <c r="H1807" s="81">
        <v>234225</v>
      </c>
      <c r="I1807" s="81">
        <v>234225</v>
      </c>
      <c r="J1807" s="81">
        <v>234225</v>
      </c>
      <c r="K1807" s="35" t="s">
        <v>2242</v>
      </c>
    </row>
    <row r="1808" spans="1:11" ht="14.25" x14ac:dyDescent="0.2">
      <c r="A1808" s="77">
        <f t="shared" si="35"/>
        <v>97</v>
      </c>
      <c r="B1808" s="77"/>
      <c r="C1808" s="78"/>
      <c r="D1808" s="79" t="s">
        <v>2235</v>
      </c>
      <c r="E1808" s="80"/>
      <c r="F1808" s="35" t="s">
        <v>405</v>
      </c>
      <c r="G1808" s="33"/>
      <c r="H1808" s="81"/>
      <c r="I1808" s="81"/>
      <c r="J1808" s="81"/>
      <c r="K1808" s="35" t="s">
        <v>2242</v>
      </c>
    </row>
    <row r="1809" spans="1:11" ht="14.25" x14ac:dyDescent="0.2">
      <c r="A1809" s="77">
        <f t="shared" si="35"/>
        <v>98</v>
      </c>
      <c r="B1809" s="77"/>
      <c r="C1809" s="78"/>
      <c r="D1809" s="79" t="s">
        <v>2235</v>
      </c>
      <c r="E1809" s="80"/>
      <c r="F1809" s="35" t="s">
        <v>405</v>
      </c>
      <c r="G1809" s="33"/>
      <c r="H1809" s="81"/>
      <c r="I1809" s="81"/>
      <c r="J1809" s="81"/>
      <c r="K1809" s="35" t="s">
        <v>2242</v>
      </c>
    </row>
    <row r="1810" spans="1:11" ht="14.25" x14ac:dyDescent="0.2">
      <c r="A1810" s="77">
        <f t="shared" si="35"/>
        <v>99</v>
      </c>
      <c r="B1810" s="77"/>
      <c r="C1810" s="78"/>
      <c r="D1810" s="79" t="s">
        <v>2235</v>
      </c>
      <c r="E1810" s="80"/>
      <c r="F1810" s="35" t="s">
        <v>405</v>
      </c>
      <c r="G1810" s="33"/>
      <c r="H1810" s="81"/>
      <c r="I1810" s="81"/>
      <c r="J1810" s="81"/>
      <c r="K1810" s="35" t="s">
        <v>2242</v>
      </c>
    </row>
    <row r="1811" spans="1:11" ht="14.25" x14ac:dyDescent="0.2">
      <c r="A1811" s="77">
        <f t="shared" si="35"/>
        <v>100</v>
      </c>
      <c r="B1811" s="77"/>
      <c r="C1811" s="78"/>
      <c r="D1811" s="79" t="s">
        <v>2235</v>
      </c>
      <c r="E1811" s="80"/>
      <c r="F1811" s="35" t="s">
        <v>405</v>
      </c>
      <c r="G1811" s="33"/>
      <c r="H1811" s="81"/>
      <c r="I1811" s="81"/>
      <c r="J1811" s="81"/>
      <c r="K1811" s="35" t="s">
        <v>2242</v>
      </c>
    </row>
    <row r="1812" spans="1:11" ht="14.25" x14ac:dyDescent="0.2">
      <c r="A1812" s="77">
        <f t="shared" si="35"/>
        <v>101</v>
      </c>
      <c r="B1812" s="77"/>
      <c r="C1812" s="78"/>
      <c r="D1812" s="79" t="s">
        <v>2235</v>
      </c>
      <c r="E1812" s="80"/>
      <c r="F1812" s="35" t="s">
        <v>405</v>
      </c>
      <c r="G1812" s="33"/>
      <c r="H1812" s="81"/>
      <c r="I1812" s="81"/>
      <c r="J1812" s="81"/>
      <c r="K1812" s="35" t="s">
        <v>2242</v>
      </c>
    </row>
    <row r="1813" spans="1:11" ht="14.25" x14ac:dyDescent="0.2">
      <c r="A1813" s="77">
        <f t="shared" si="35"/>
        <v>102</v>
      </c>
      <c r="B1813" s="77"/>
      <c r="C1813" s="78"/>
      <c r="D1813" s="79" t="s">
        <v>2235</v>
      </c>
      <c r="E1813" s="80"/>
      <c r="F1813" s="35" t="s">
        <v>405</v>
      </c>
      <c r="G1813" s="33"/>
      <c r="H1813" s="81"/>
      <c r="I1813" s="81"/>
      <c r="J1813" s="81"/>
      <c r="K1813" s="35" t="s">
        <v>2242</v>
      </c>
    </row>
    <row r="1814" spans="1:11" ht="14.25" x14ac:dyDescent="0.2">
      <c r="A1814" s="77">
        <f t="shared" si="35"/>
        <v>103</v>
      </c>
      <c r="B1814" s="77"/>
      <c r="C1814" s="78"/>
      <c r="D1814" s="79" t="s">
        <v>2235</v>
      </c>
      <c r="E1814" s="80"/>
      <c r="F1814" s="35" t="s">
        <v>405</v>
      </c>
      <c r="G1814" s="33"/>
      <c r="H1814" s="81"/>
      <c r="I1814" s="81"/>
      <c r="J1814" s="81"/>
      <c r="K1814" s="35" t="s">
        <v>2242</v>
      </c>
    </row>
    <row r="1815" spans="1:11" ht="14.25" x14ac:dyDescent="0.2">
      <c r="A1815" s="77">
        <f t="shared" si="35"/>
        <v>104</v>
      </c>
      <c r="B1815" s="77"/>
      <c r="C1815" s="78"/>
      <c r="D1815" s="79" t="s">
        <v>2235</v>
      </c>
      <c r="E1815" s="80"/>
      <c r="F1815" s="35" t="s">
        <v>405</v>
      </c>
      <c r="G1815" s="33"/>
      <c r="H1815" s="81"/>
      <c r="I1815" s="81"/>
      <c r="J1815" s="81"/>
      <c r="K1815" s="35" t="s">
        <v>2242</v>
      </c>
    </row>
    <row r="1816" spans="1:11" ht="14.25" x14ac:dyDescent="0.2">
      <c r="A1816" s="77">
        <f t="shared" si="35"/>
        <v>105</v>
      </c>
      <c r="B1816" s="77"/>
      <c r="C1816" s="78"/>
      <c r="D1816" s="79" t="s">
        <v>2235</v>
      </c>
      <c r="E1816" s="80"/>
      <c r="F1816" s="35" t="s">
        <v>405</v>
      </c>
      <c r="G1816" s="33"/>
      <c r="H1816" s="81"/>
      <c r="I1816" s="81"/>
      <c r="J1816" s="81"/>
      <c r="K1816" s="35" t="s">
        <v>2242</v>
      </c>
    </row>
    <row r="1817" spans="1:11" ht="14.25" x14ac:dyDescent="0.2">
      <c r="A1817" s="77">
        <f t="shared" si="35"/>
        <v>106</v>
      </c>
      <c r="B1817" s="77"/>
      <c r="C1817" s="78"/>
      <c r="D1817" s="79" t="s">
        <v>2235</v>
      </c>
      <c r="E1817" s="80"/>
      <c r="F1817" s="35" t="s">
        <v>405</v>
      </c>
      <c r="G1817" s="33"/>
      <c r="H1817" s="81"/>
      <c r="I1817" s="81"/>
      <c r="J1817" s="81"/>
      <c r="K1817" s="35" t="s">
        <v>2242</v>
      </c>
    </row>
    <row r="1818" spans="1:11" ht="14.25" x14ac:dyDescent="0.2">
      <c r="A1818" s="77">
        <f t="shared" si="35"/>
        <v>107</v>
      </c>
      <c r="B1818" s="77"/>
      <c r="C1818" s="78"/>
      <c r="D1818" s="79" t="s">
        <v>2239</v>
      </c>
      <c r="E1818" s="80"/>
      <c r="F1818" s="35" t="s">
        <v>405</v>
      </c>
      <c r="G1818" s="33"/>
      <c r="H1818" s="81">
        <v>117551</v>
      </c>
      <c r="I1818" s="81">
        <v>117551</v>
      </c>
      <c r="J1818" s="81">
        <v>117551</v>
      </c>
      <c r="K1818" s="35" t="s">
        <v>2242</v>
      </c>
    </row>
    <row r="1819" spans="1:11" ht="14.25" x14ac:dyDescent="0.2">
      <c r="A1819" s="77">
        <f t="shared" si="35"/>
        <v>108</v>
      </c>
      <c r="B1819" s="77"/>
      <c r="C1819" s="78"/>
      <c r="D1819" s="79" t="s">
        <v>2239</v>
      </c>
      <c r="E1819" s="80"/>
      <c r="F1819" s="35" t="s">
        <v>405</v>
      </c>
      <c r="G1819" s="33"/>
      <c r="H1819" s="81">
        <v>167929</v>
      </c>
      <c r="I1819" s="81">
        <v>167929</v>
      </c>
      <c r="J1819" s="81">
        <v>167929</v>
      </c>
      <c r="K1819" s="35" t="s">
        <v>2242</v>
      </c>
    </row>
    <row r="1820" spans="1:11" ht="14.25" x14ac:dyDescent="0.2">
      <c r="A1820" s="77">
        <f t="shared" si="35"/>
        <v>109</v>
      </c>
      <c r="B1820" s="77"/>
      <c r="C1820" s="78"/>
      <c r="D1820" s="79" t="s">
        <v>2239</v>
      </c>
      <c r="E1820" s="80"/>
      <c r="F1820" s="35" t="s">
        <v>405</v>
      </c>
      <c r="G1820" s="33"/>
      <c r="H1820" s="81"/>
      <c r="I1820" s="81"/>
      <c r="J1820" s="81"/>
      <c r="K1820" s="35" t="s">
        <v>2242</v>
      </c>
    </row>
    <row r="1821" spans="1:11" ht="14.25" x14ac:dyDescent="0.2">
      <c r="A1821" s="77">
        <f t="shared" si="35"/>
        <v>110</v>
      </c>
      <c r="B1821" s="77"/>
      <c r="C1821" s="78"/>
      <c r="D1821" s="79" t="s">
        <v>2239</v>
      </c>
      <c r="E1821" s="80"/>
      <c r="F1821" s="35" t="s">
        <v>405</v>
      </c>
      <c r="G1821" s="33"/>
      <c r="H1821" s="81"/>
      <c r="I1821" s="81"/>
      <c r="J1821" s="81"/>
      <c r="K1821" s="35" t="s">
        <v>2242</v>
      </c>
    </row>
    <row r="1822" spans="1:11" ht="14.25" x14ac:dyDescent="0.2">
      <c r="A1822" s="77">
        <f t="shared" si="35"/>
        <v>111</v>
      </c>
      <c r="B1822" s="77"/>
      <c r="C1822" s="78"/>
      <c r="D1822" s="79" t="s">
        <v>2142</v>
      </c>
      <c r="E1822" s="80"/>
      <c r="F1822" s="35" t="s">
        <v>405</v>
      </c>
      <c r="G1822" s="33"/>
      <c r="H1822" s="81"/>
      <c r="I1822" s="81"/>
      <c r="J1822" s="81"/>
      <c r="K1822" s="35" t="s">
        <v>2242</v>
      </c>
    </row>
    <row r="1823" spans="1:11" ht="14.25" x14ac:dyDescent="0.2">
      <c r="A1823" s="77">
        <f t="shared" si="35"/>
        <v>112</v>
      </c>
      <c r="B1823" s="77"/>
      <c r="C1823" s="78"/>
      <c r="D1823" s="79" t="s">
        <v>2142</v>
      </c>
      <c r="E1823" s="80"/>
      <c r="F1823" s="35" t="s">
        <v>405</v>
      </c>
      <c r="G1823" s="33"/>
      <c r="H1823" s="81"/>
      <c r="I1823" s="81"/>
      <c r="J1823" s="81"/>
      <c r="K1823" s="35" t="s">
        <v>2242</v>
      </c>
    </row>
    <row r="1824" spans="1:11" ht="14.25" x14ac:dyDescent="0.2">
      <c r="A1824" s="77">
        <f t="shared" si="35"/>
        <v>113</v>
      </c>
      <c r="B1824" s="77"/>
      <c r="C1824" s="78"/>
      <c r="D1824" s="79" t="s">
        <v>2142</v>
      </c>
      <c r="E1824" s="80" t="s">
        <v>410</v>
      </c>
      <c r="F1824" s="35" t="s">
        <v>405</v>
      </c>
      <c r="G1824" s="33"/>
      <c r="H1824" s="81">
        <v>82686</v>
      </c>
      <c r="I1824" s="81">
        <v>82686</v>
      </c>
      <c r="J1824" s="81">
        <v>82686</v>
      </c>
      <c r="K1824" s="35" t="s">
        <v>2242</v>
      </c>
    </row>
    <row r="1825" spans="1:11" ht="14.25" x14ac:dyDescent="0.2">
      <c r="A1825" s="77">
        <f t="shared" si="35"/>
        <v>114</v>
      </c>
      <c r="B1825" s="77"/>
      <c r="C1825" s="78"/>
      <c r="D1825" s="79" t="s">
        <v>2142</v>
      </c>
      <c r="E1825" s="80" t="s">
        <v>410</v>
      </c>
      <c r="F1825" s="35" t="s">
        <v>405</v>
      </c>
      <c r="G1825" s="33"/>
      <c r="H1825" s="81">
        <v>118123</v>
      </c>
      <c r="I1825" s="81">
        <v>118123</v>
      </c>
      <c r="J1825" s="81">
        <v>118123</v>
      </c>
      <c r="K1825" s="35" t="s">
        <v>2242</v>
      </c>
    </row>
    <row r="1826" spans="1:11" ht="14.25" x14ac:dyDescent="0.2">
      <c r="A1826" s="77">
        <f t="shared" si="35"/>
        <v>115</v>
      </c>
      <c r="B1826" s="77"/>
      <c r="C1826" s="78"/>
      <c r="D1826" s="79" t="s">
        <v>2142</v>
      </c>
      <c r="E1826" s="80" t="s">
        <v>410</v>
      </c>
      <c r="F1826" s="35" t="s">
        <v>405</v>
      </c>
      <c r="G1826" s="33"/>
      <c r="H1826" s="81"/>
      <c r="I1826" s="81"/>
      <c r="J1826" s="81"/>
      <c r="K1826" s="35" t="s">
        <v>2242</v>
      </c>
    </row>
    <row r="1827" spans="1:11" ht="14.25" x14ac:dyDescent="0.2">
      <c r="A1827" s="77">
        <f t="shared" si="35"/>
        <v>116</v>
      </c>
      <c r="B1827" s="77"/>
      <c r="C1827" s="78"/>
      <c r="D1827" s="79" t="s">
        <v>2142</v>
      </c>
      <c r="E1827" s="80" t="s">
        <v>410</v>
      </c>
      <c r="F1827" s="35" t="s">
        <v>405</v>
      </c>
      <c r="G1827" s="33"/>
      <c r="H1827" s="81"/>
      <c r="I1827" s="81"/>
      <c r="J1827" s="81"/>
      <c r="K1827" s="35" t="s">
        <v>2242</v>
      </c>
    </row>
    <row r="1828" spans="1:11" ht="14.25" x14ac:dyDescent="0.2">
      <c r="A1828" s="77">
        <f t="shared" si="35"/>
        <v>117</v>
      </c>
      <c r="B1828" s="77"/>
      <c r="C1828" s="78"/>
      <c r="D1828" s="79" t="s">
        <v>2236</v>
      </c>
      <c r="E1828" s="80" t="s">
        <v>418</v>
      </c>
      <c r="F1828" s="35" t="s">
        <v>405</v>
      </c>
      <c r="G1828" s="33"/>
      <c r="H1828" s="81">
        <v>135324</v>
      </c>
      <c r="I1828" s="81">
        <v>135324</v>
      </c>
      <c r="J1828" s="81">
        <v>135324</v>
      </c>
      <c r="K1828" s="35" t="s">
        <v>2242</v>
      </c>
    </row>
    <row r="1829" spans="1:11" ht="14.25" x14ac:dyDescent="0.2">
      <c r="A1829" s="77">
        <f t="shared" si="35"/>
        <v>118</v>
      </c>
      <c r="B1829" s="77"/>
      <c r="C1829" s="78"/>
      <c r="D1829" s="79" t="s">
        <v>2236</v>
      </c>
      <c r="E1829" s="80" t="s">
        <v>418</v>
      </c>
      <c r="F1829" s="35" t="s">
        <v>405</v>
      </c>
      <c r="G1829" s="33"/>
      <c r="H1829" s="81">
        <v>193320</v>
      </c>
      <c r="I1829" s="81">
        <v>193320</v>
      </c>
      <c r="J1829" s="81">
        <v>193320</v>
      </c>
      <c r="K1829" s="35" t="s">
        <v>2242</v>
      </c>
    </row>
    <row r="1830" spans="1:11" ht="14.25" x14ac:dyDescent="0.2">
      <c r="A1830" s="77">
        <f t="shared" si="35"/>
        <v>119</v>
      </c>
      <c r="B1830" s="77"/>
      <c r="C1830" s="78"/>
      <c r="D1830" s="79" t="s">
        <v>2236</v>
      </c>
      <c r="E1830" s="80" t="s">
        <v>418</v>
      </c>
      <c r="F1830" s="35" t="s">
        <v>405</v>
      </c>
      <c r="G1830" s="33"/>
      <c r="H1830" s="81">
        <v>142427</v>
      </c>
      <c r="I1830" s="81">
        <v>142427</v>
      </c>
      <c r="J1830" s="81">
        <v>142427</v>
      </c>
      <c r="K1830" s="35" t="s">
        <v>2242</v>
      </c>
    </row>
    <row r="1831" spans="1:11" ht="14.25" x14ac:dyDescent="0.2">
      <c r="A1831" s="77">
        <f t="shared" si="35"/>
        <v>120</v>
      </c>
      <c r="B1831" s="77"/>
      <c r="C1831" s="78"/>
      <c r="D1831" s="79" t="s">
        <v>2236</v>
      </c>
      <c r="E1831" s="80" t="s">
        <v>418</v>
      </c>
      <c r="F1831" s="35" t="s">
        <v>405</v>
      </c>
      <c r="G1831" s="33"/>
      <c r="H1831" s="81">
        <v>203467</v>
      </c>
      <c r="I1831" s="81">
        <v>203467</v>
      </c>
      <c r="J1831" s="81">
        <v>203467</v>
      </c>
      <c r="K1831" s="35" t="s">
        <v>2242</v>
      </c>
    </row>
    <row r="1832" spans="1:11" ht="14.25" x14ac:dyDescent="0.2">
      <c r="A1832" s="77">
        <f t="shared" si="35"/>
        <v>121</v>
      </c>
      <c r="B1832" s="77"/>
      <c r="C1832" s="78"/>
      <c r="D1832" s="79" t="s">
        <v>2236</v>
      </c>
      <c r="E1832" s="80" t="s">
        <v>418</v>
      </c>
      <c r="F1832" s="35" t="s">
        <v>405</v>
      </c>
      <c r="G1832" s="33"/>
      <c r="H1832" s="81">
        <v>135324</v>
      </c>
      <c r="I1832" s="81">
        <v>135324</v>
      </c>
      <c r="J1832" s="81">
        <v>135324</v>
      </c>
      <c r="K1832" s="35" t="s">
        <v>2242</v>
      </c>
    </row>
    <row r="1833" spans="1:11" ht="14.25" x14ac:dyDescent="0.2">
      <c r="A1833" s="77">
        <f t="shared" si="35"/>
        <v>122</v>
      </c>
      <c r="B1833" s="77"/>
      <c r="C1833" s="78"/>
      <c r="D1833" s="79" t="s">
        <v>2236</v>
      </c>
      <c r="E1833" s="80" t="s">
        <v>418</v>
      </c>
      <c r="F1833" s="35" t="s">
        <v>405</v>
      </c>
      <c r="G1833" s="33"/>
      <c r="H1833" s="81">
        <v>193320</v>
      </c>
      <c r="I1833" s="81">
        <v>193320</v>
      </c>
      <c r="J1833" s="81">
        <v>193320</v>
      </c>
      <c r="K1833" s="35" t="s">
        <v>2242</v>
      </c>
    </row>
    <row r="1834" spans="1:11" ht="14.25" x14ac:dyDescent="0.2">
      <c r="A1834" s="77">
        <f t="shared" si="35"/>
        <v>123</v>
      </c>
      <c r="B1834" s="77"/>
      <c r="C1834" s="78"/>
      <c r="D1834" s="79" t="s">
        <v>2236</v>
      </c>
      <c r="E1834" s="80" t="s">
        <v>410</v>
      </c>
      <c r="F1834" s="35" t="s">
        <v>405</v>
      </c>
      <c r="G1834" s="33"/>
      <c r="H1834" s="81">
        <v>75222</v>
      </c>
      <c r="I1834" s="81">
        <v>75222</v>
      </c>
      <c r="J1834" s="81">
        <v>75222</v>
      </c>
      <c r="K1834" s="35" t="s">
        <v>2242</v>
      </c>
    </row>
    <row r="1835" spans="1:11" ht="14.25" x14ac:dyDescent="0.2">
      <c r="A1835" s="77">
        <f t="shared" si="35"/>
        <v>124</v>
      </c>
      <c r="B1835" s="77"/>
      <c r="C1835" s="78"/>
      <c r="D1835" s="79" t="s">
        <v>2236</v>
      </c>
      <c r="E1835" s="80" t="s">
        <v>410</v>
      </c>
      <c r="F1835" s="35" t="s">
        <v>405</v>
      </c>
      <c r="G1835" s="33"/>
      <c r="H1835" s="81">
        <v>107460</v>
      </c>
      <c r="I1835" s="81">
        <v>107460</v>
      </c>
      <c r="J1835" s="81">
        <v>107460</v>
      </c>
      <c r="K1835" s="35" t="s">
        <v>2242</v>
      </c>
    </row>
    <row r="1836" spans="1:11" ht="14.25" x14ac:dyDescent="0.2">
      <c r="A1836" s="77">
        <f t="shared" si="35"/>
        <v>125</v>
      </c>
      <c r="B1836" s="77"/>
      <c r="C1836" s="78"/>
      <c r="D1836" s="79" t="s">
        <v>2237</v>
      </c>
      <c r="E1836" s="80" t="s">
        <v>410</v>
      </c>
      <c r="F1836" s="35" t="s">
        <v>405</v>
      </c>
      <c r="G1836" s="33"/>
      <c r="H1836" s="81"/>
      <c r="I1836" s="81"/>
      <c r="J1836" s="81"/>
      <c r="K1836" s="35" t="s">
        <v>2242</v>
      </c>
    </row>
    <row r="1837" spans="1:11" ht="14.25" x14ac:dyDescent="0.2">
      <c r="A1837" s="77">
        <f t="shared" si="35"/>
        <v>126</v>
      </c>
      <c r="B1837" s="77"/>
      <c r="C1837" s="78"/>
      <c r="D1837" s="79" t="s">
        <v>2237</v>
      </c>
      <c r="E1837" s="80" t="s">
        <v>410</v>
      </c>
      <c r="F1837" s="35" t="s">
        <v>405</v>
      </c>
      <c r="G1837" s="33"/>
      <c r="H1837" s="81"/>
      <c r="I1837" s="81"/>
      <c r="J1837" s="81"/>
      <c r="K1837" s="35" t="s">
        <v>2242</v>
      </c>
    </row>
    <row r="1838" spans="1:11" ht="14.25" x14ac:dyDescent="0.2">
      <c r="A1838" s="77">
        <f t="shared" si="35"/>
        <v>127</v>
      </c>
      <c r="B1838" s="77"/>
      <c r="C1838" s="78"/>
      <c r="D1838" s="79" t="s">
        <v>2240</v>
      </c>
      <c r="E1838" s="80"/>
      <c r="F1838" s="35" t="s">
        <v>405</v>
      </c>
      <c r="G1838" s="33"/>
      <c r="H1838" s="81"/>
      <c r="I1838" s="81"/>
      <c r="J1838" s="81"/>
      <c r="K1838" s="35" t="s">
        <v>2242</v>
      </c>
    </row>
    <row r="1839" spans="1:11" ht="14.25" x14ac:dyDescent="0.2">
      <c r="A1839" s="77">
        <f t="shared" si="35"/>
        <v>128</v>
      </c>
      <c r="B1839" s="77"/>
      <c r="C1839" s="78"/>
      <c r="D1839" s="79" t="s">
        <v>2240</v>
      </c>
      <c r="E1839" s="80"/>
      <c r="F1839" s="35" t="s">
        <v>405</v>
      </c>
      <c r="G1839" s="33"/>
      <c r="H1839" s="81"/>
      <c r="I1839" s="81"/>
      <c r="J1839" s="81"/>
      <c r="K1839" s="35" t="s">
        <v>2242</v>
      </c>
    </row>
    <row r="1840" spans="1:11" ht="14.25" x14ac:dyDescent="0.2">
      <c r="A1840" s="77">
        <f t="shared" si="35"/>
        <v>129</v>
      </c>
      <c r="B1840" s="77"/>
      <c r="C1840" s="78"/>
      <c r="D1840" s="79" t="s">
        <v>2241</v>
      </c>
      <c r="E1840" s="80"/>
      <c r="F1840" s="35" t="s">
        <v>405</v>
      </c>
      <c r="G1840" s="33"/>
      <c r="H1840" s="81">
        <v>75222</v>
      </c>
      <c r="I1840" s="81">
        <v>75222</v>
      </c>
      <c r="J1840" s="81">
        <v>75222</v>
      </c>
      <c r="K1840" s="35" t="s">
        <v>2242</v>
      </c>
    </row>
    <row r="1841" spans="1:11" ht="14.25" x14ac:dyDescent="0.2">
      <c r="A1841" s="77">
        <f t="shared" ref="A1841" si="36">A1840+1</f>
        <v>130</v>
      </c>
      <c r="B1841" s="77"/>
      <c r="C1841" s="78"/>
      <c r="D1841" s="79" t="s">
        <v>2241</v>
      </c>
      <c r="E1841" s="80"/>
      <c r="F1841" s="35" t="s">
        <v>405</v>
      </c>
      <c r="G1841" s="33"/>
      <c r="H1841" s="81">
        <v>107460</v>
      </c>
      <c r="I1841" s="81">
        <v>107460</v>
      </c>
      <c r="J1841" s="81">
        <v>107460</v>
      </c>
      <c r="K1841" s="35" t="s">
        <v>2242</v>
      </c>
    </row>
    <row r="1842" spans="1:11" ht="14.25" x14ac:dyDescent="0.2">
      <c r="A1842" s="82">
        <v>1</v>
      </c>
      <c r="B1842" s="82" t="s">
        <v>2601</v>
      </c>
      <c r="C1842" s="83">
        <v>141900</v>
      </c>
      <c r="D1842" s="20" t="s">
        <v>1379</v>
      </c>
      <c r="E1842" s="84" t="s">
        <v>436</v>
      </c>
      <c r="F1842" s="20" t="s">
        <v>406</v>
      </c>
      <c r="H1842" s="29">
        <f>C1842-(C1842*10%)</f>
        <v>127710</v>
      </c>
      <c r="I1842" s="85">
        <f>Table1[[#This Row],[Disc]]-(Table1[[#This Row],[Disc]]*30%)</f>
        <v>89397</v>
      </c>
      <c r="J1842" s="29">
        <f>Table1[[#This Row],[Hpp1]]</f>
        <v>89397</v>
      </c>
      <c r="K1842" s="20" t="s">
        <v>3148</v>
      </c>
    </row>
    <row r="1843" spans="1:11" ht="14.25" x14ac:dyDescent="0.2">
      <c r="A1843" s="82">
        <f t="shared" ref="A1843:A1873" si="37">A1842+1</f>
        <v>2</v>
      </c>
      <c r="B1843" s="82" t="s">
        <v>2602</v>
      </c>
      <c r="C1843" s="83">
        <v>116800</v>
      </c>
      <c r="D1843" s="20" t="s">
        <v>1381</v>
      </c>
      <c r="E1843" s="84" t="s">
        <v>426</v>
      </c>
      <c r="F1843" s="20" t="s">
        <v>406</v>
      </c>
      <c r="H1843" s="29">
        <f t="shared" ref="H1843:H1906" si="38">C1843-(C1843*10%)</f>
        <v>105120</v>
      </c>
      <c r="I1843" s="85">
        <f>Table1[[#This Row],[Disc]]-(Table1[[#This Row],[Disc]]*30%)</f>
        <v>73584</v>
      </c>
      <c r="J1843" s="29">
        <f>Table1[[#This Row],[Hpp1]]</f>
        <v>73584</v>
      </c>
      <c r="K1843" s="20" t="s">
        <v>3148</v>
      </c>
    </row>
    <row r="1844" spans="1:11" ht="14.25" x14ac:dyDescent="0.2">
      <c r="A1844" s="82">
        <f t="shared" si="37"/>
        <v>3</v>
      </c>
      <c r="B1844" s="82" t="s">
        <v>2603</v>
      </c>
      <c r="C1844" s="83">
        <v>129000</v>
      </c>
      <c r="D1844" s="20" t="s">
        <v>1379</v>
      </c>
      <c r="E1844" s="84" t="s">
        <v>436</v>
      </c>
      <c r="F1844" s="20" t="s">
        <v>406</v>
      </c>
      <c r="H1844" s="29">
        <f t="shared" si="38"/>
        <v>116100</v>
      </c>
      <c r="I1844" s="85">
        <f>Table1[[#This Row],[Disc]]-(Table1[[#This Row],[Disc]]*30%)</f>
        <v>81270</v>
      </c>
      <c r="J1844" s="29">
        <f>Table1[[#This Row],[Hpp1]]</f>
        <v>81270</v>
      </c>
      <c r="K1844" s="20" t="s">
        <v>3148</v>
      </c>
    </row>
    <row r="1845" spans="1:11" ht="14.25" x14ac:dyDescent="0.2">
      <c r="A1845" s="82">
        <f t="shared" si="37"/>
        <v>4</v>
      </c>
      <c r="B1845" s="82" t="s">
        <v>2604</v>
      </c>
      <c r="C1845" s="83">
        <v>150500</v>
      </c>
      <c r="D1845" s="20" t="s">
        <v>1379</v>
      </c>
      <c r="E1845" s="84" t="s">
        <v>436</v>
      </c>
      <c r="F1845" s="20" t="s">
        <v>406</v>
      </c>
      <c r="H1845" s="29">
        <f t="shared" si="38"/>
        <v>135450</v>
      </c>
      <c r="I1845" s="85">
        <f>Table1[[#This Row],[Disc]]-(Table1[[#This Row],[Disc]]*30%)</f>
        <v>94815</v>
      </c>
      <c r="J1845" s="29">
        <f>Table1[[#This Row],[Hpp1]]</f>
        <v>94815</v>
      </c>
      <c r="K1845" s="20" t="s">
        <v>3148</v>
      </c>
    </row>
    <row r="1846" spans="1:11" ht="14.25" x14ac:dyDescent="0.2">
      <c r="A1846" s="82">
        <f t="shared" si="37"/>
        <v>5</v>
      </c>
      <c r="B1846" s="82" t="s">
        <v>2605</v>
      </c>
      <c r="C1846" s="83">
        <v>108400</v>
      </c>
      <c r="D1846" s="20" t="s">
        <v>1379</v>
      </c>
      <c r="E1846" s="84" t="s">
        <v>436</v>
      </c>
      <c r="F1846" s="20" t="s">
        <v>406</v>
      </c>
      <c r="H1846" s="29">
        <f t="shared" si="38"/>
        <v>97560</v>
      </c>
      <c r="I1846" s="85">
        <f>Table1[[#This Row],[Disc]]-(Table1[[#This Row],[Disc]]*30%)</f>
        <v>68292</v>
      </c>
      <c r="J1846" s="29">
        <f>Table1[[#This Row],[Hpp1]]</f>
        <v>68292</v>
      </c>
      <c r="K1846" s="20" t="s">
        <v>3148</v>
      </c>
    </row>
    <row r="1847" spans="1:11" ht="14.25" x14ac:dyDescent="0.2">
      <c r="A1847" s="82">
        <f t="shared" si="37"/>
        <v>6</v>
      </c>
      <c r="B1847" s="82" t="s">
        <v>2606</v>
      </c>
      <c r="C1847" s="83">
        <v>129000</v>
      </c>
      <c r="D1847" s="20" t="s">
        <v>1379</v>
      </c>
      <c r="E1847" s="84" t="s">
        <v>436</v>
      </c>
      <c r="F1847" s="20" t="s">
        <v>406</v>
      </c>
      <c r="H1847" s="29">
        <f t="shared" si="38"/>
        <v>116100</v>
      </c>
      <c r="I1847" s="85">
        <f>Table1[[#This Row],[Disc]]-(Table1[[#This Row],[Disc]]*30%)</f>
        <v>81270</v>
      </c>
      <c r="J1847" s="29">
        <f>Table1[[#This Row],[Hpp1]]</f>
        <v>81270</v>
      </c>
      <c r="K1847" s="20" t="s">
        <v>3148</v>
      </c>
    </row>
    <row r="1848" spans="1:11" ht="14.25" x14ac:dyDescent="0.2">
      <c r="A1848" s="82">
        <f t="shared" si="37"/>
        <v>7</v>
      </c>
      <c r="B1848" s="82" t="s">
        <v>2607</v>
      </c>
      <c r="C1848" s="83">
        <v>121800</v>
      </c>
      <c r="D1848" s="20" t="s">
        <v>1380</v>
      </c>
      <c r="E1848" s="84" t="s">
        <v>436</v>
      </c>
      <c r="F1848" s="20" t="s">
        <v>406</v>
      </c>
      <c r="H1848" s="29">
        <f t="shared" si="38"/>
        <v>109620</v>
      </c>
      <c r="I1848" s="85">
        <f>Table1[[#This Row],[Disc]]-(Table1[[#This Row],[Disc]]*30%)</f>
        <v>76734</v>
      </c>
      <c r="J1848" s="29">
        <f>Table1[[#This Row],[Hpp1]]</f>
        <v>76734</v>
      </c>
      <c r="K1848" s="20" t="s">
        <v>3148</v>
      </c>
    </row>
    <row r="1849" spans="1:11" ht="14.25" x14ac:dyDescent="0.2">
      <c r="A1849" s="82">
        <f t="shared" si="37"/>
        <v>8</v>
      </c>
      <c r="B1849" s="82" t="s">
        <v>2608</v>
      </c>
      <c r="C1849" s="83">
        <v>137600</v>
      </c>
      <c r="D1849" s="20" t="s">
        <v>1379</v>
      </c>
      <c r="E1849" s="84" t="s">
        <v>436</v>
      </c>
      <c r="F1849" s="20" t="s">
        <v>406</v>
      </c>
      <c r="H1849" s="29">
        <f t="shared" si="38"/>
        <v>123840</v>
      </c>
      <c r="I1849" s="85">
        <f>Table1[[#This Row],[Disc]]-(Table1[[#This Row],[Disc]]*30%)</f>
        <v>86688</v>
      </c>
      <c r="J1849" s="29">
        <f>Table1[[#This Row],[Hpp1]]</f>
        <v>86688</v>
      </c>
      <c r="K1849" s="20" t="s">
        <v>3148</v>
      </c>
    </row>
    <row r="1850" spans="1:11" ht="14.25" x14ac:dyDescent="0.2">
      <c r="A1850" s="82">
        <f t="shared" si="37"/>
        <v>9</v>
      </c>
      <c r="B1850" s="82" t="s">
        <v>2609</v>
      </c>
      <c r="C1850" s="83">
        <v>129000</v>
      </c>
      <c r="D1850" s="20" t="s">
        <v>1379</v>
      </c>
      <c r="E1850" s="84" t="s">
        <v>436</v>
      </c>
      <c r="F1850" s="20" t="s">
        <v>406</v>
      </c>
      <c r="H1850" s="29">
        <f t="shared" si="38"/>
        <v>116100</v>
      </c>
      <c r="I1850" s="85">
        <f>Table1[[#This Row],[Disc]]-(Table1[[#This Row],[Disc]]*30%)</f>
        <v>81270</v>
      </c>
      <c r="J1850" s="29">
        <f>Table1[[#This Row],[Hpp1]]</f>
        <v>81270</v>
      </c>
      <c r="K1850" s="20" t="s">
        <v>3148</v>
      </c>
    </row>
    <row r="1851" spans="1:11" ht="14.25" x14ac:dyDescent="0.2">
      <c r="A1851" s="82">
        <f t="shared" si="37"/>
        <v>10</v>
      </c>
      <c r="B1851" s="82" t="s">
        <v>2610</v>
      </c>
      <c r="C1851" s="83">
        <v>133300</v>
      </c>
      <c r="D1851" s="20" t="s">
        <v>1379</v>
      </c>
      <c r="E1851" s="84" t="s">
        <v>436</v>
      </c>
      <c r="F1851" s="20" t="s">
        <v>406</v>
      </c>
      <c r="H1851" s="29">
        <f t="shared" si="38"/>
        <v>119970</v>
      </c>
      <c r="I1851" s="85">
        <f>Table1[[#This Row],[Disc]]-(Table1[[#This Row],[Disc]]*30%)</f>
        <v>83979</v>
      </c>
      <c r="J1851" s="29">
        <f>Table1[[#This Row],[Hpp1]]</f>
        <v>83979</v>
      </c>
      <c r="K1851" s="20" t="s">
        <v>3148</v>
      </c>
    </row>
    <row r="1852" spans="1:11" ht="14.25" x14ac:dyDescent="0.2">
      <c r="A1852" s="82">
        <f t="shared" si="37"/>
        <v>11</v>
      </c>
      <c r="B1852" s="82" t="s">
        <v>2611</v>
      </c>
      <c r="C1852" s="83">
        <v>143400</v>
      </c>
      <c r="D1852" s="20" t="s">
        <v>1379</v>
      </c>
      <c r="E1852" s="84" t="s">
        <v>436</v>
      </c>
      <c r="F1852" s="20" t="s">
        <v>406</v>
      </c>
      <c r="H1852" s="29">
        <f t="shared" si="38"/>
        <v>129060</v>
      </c>
      <c r="I1852" s="85">
        <f>Table1[[#This Row],[Disc]]-(Table1[[#This Row],[Disc]]*30%)</f>
        <v>90342</v>
      </c>
      <c r="J1852" s="29">
        <f>Table1[[#This Row],[Hpp1]]</f>
        <v>90342</v>
      </c>
      <c r="K1852" s="20" t="s">
        <v>3148</v>
      </c>
    </row>
    <row r="1853" spans="1:11" ht="14.25" x14ac:dyDescent="0.2">
      <c r="A1853" s="82">
        <f t="shared" si="37"/>
        <v>12</v>
      </c>
      <c r="B1853" s="82" t="s">
        <v>2612</v>
      </c>
      <c r="C1853" s="83">
        <v>129000</v>
      </c>
      <c r="D1853" s="20" t="s">
        <v>3155</v>
      </c>
      <c r="E1853" s="84" t="s">
        <v>3157</v>
      </c>
      <c r="F1853" s="20" t="s">
        <v>406</v>
      </c>
      <c r="H1853" s="29">
        <f t="shared" si="38"/>
        <v>116100</v>
      </c>
      <c r="I1853" s="85">
        <f>Table1[[#This Row],[Disc]]-(Table1[[#This Row],[Disc]]*30%)</f>
        <v>81270</v>
      </c>
      <c r="J1853" s="29">
        <f>Table1[[#This Row],[Hpp1]]</f>
        <v>81270</v>
      </c>
      <c r="K1853" s="20" t="s">
        <v>3148</v>
      </c>
    </row>
    <row r="1854" spans="1:11" ht="14.25" x14ac:dyDescent="0.2">
      <c r="A1854" s="82">
        <f t="shared" si="37"/>
        <v>13</v>
      </c>
      <c r="B1854" s="82" t="s">
        <v>2613</v>
      </c>
      <c r="C1854" s="83">
        <v>133300</v>
      </c>
      <c r="D1854" s="20" t="s">
        <v>3155</v>
      </c>
      <c r="E1854" s="84" t="s">
        <v>3157</v>
      </c>
      <c r="F1854" s="20" t="s">
        <v>406</v>
      </c>
      <c r="H1854" s="29">
        <f t="shared" si="38"/>
        <v>119970</v>
      </c>
      <c r="I1854" s="85">
        <f>Table1[[#This Row],[Disc]]-(Table1[[#This Row],[Disc]]*30%)</f>
        <v>83979</v>
      </c>
      <c r="J1854" s="29">
        <f>Table1[[#This Row],[Hpp1]]</f>
        <v>83979</v>
      </c>
      <c r="K1854" s="20" t="s">
        <v>3148</v>
      </c>
    </row>
    <row r="1855" spans="1:11" ht="14.25" x14ac:dyDescent="0.2">
      <c r="A1855" s="82">
        <f t="shared" si="37"/>
        <v>14</v>
      </c>
      <c r="B1855" s="82" t="s">
        <v>2614</v>
      </c>
      <c r="C1855" s="83">
        <v>104500</v>
      </c>
      <c r="D1855" s="20" t="s">
        <v>1379</v>
      </c>
      <c r="E1855" s="84" t="s">
        <v>3158</v>
      </c>
      <c r="F1855" s="20" t="s">
        <v>406</v>
      </c>
      <c r="H1855" s="29">
        <f t="shared" si="38"/>
        <v>94050</v>
      </c>
      <c r="I1855" s="85">
        <f>Table1[[#This Row],[Disc]]-(Table1[[#This Row],[Disc]]*30%)</f>
        <v>65835</v>
      </c>
      <c r="J1855" s="29">
        <f>Table1[[#This Row],[Hpp1]]</f>
        <v>65835</v>
      </c>
      <c r="K1855" s="20" t="s">
        <v>3148</v>
      </c>
    </row>
    <row r="1856" spans="1:11" ht="14.25" x14ac:dyDescent="0.2">
      <c r="A1856" s="82">
        <f t="shared" si="37"/>
        <v>15</v>
      </c>
      <c r="B1856" s="82" t="s">
        <v>2615</v>
      </c>
      <c r="C1856" s="83">
        <v>100900</v>
      </c>
      <c r="D1856" s="20" t="s">
        <v>435</v>
      </c>
      <c r="E1856" s="84" t="s">
        <v>3158</v>
      </c>
      <c r="F1856" s="20" t="s">
        <v>406</v>
      </c>
      <c r="H1856" s="29">
        <f t="shared" si="38"/>
        <v>90810</v>
      </c>
      <c r="I1856" s="85">
        <f>Table1[[#This Row],[Disc]]-(Table1[[#This Row],[Disc]]*30%)</f>
        <v>63567</v>
      </c>
      <c r="J1856" s="29">
        <f>Table1[[#This Row],[Hpp1]]</f>
        <v>63567</v>
      </c>
      <c r="K1856" s="20" t="s">
        <v>3148</v>
      </c>
    </row>
    <row r="1857" spans="1:11" ht="14.25" x14ac:dyDescent="0.2">
      <c r="A1857" s="82">
        <f t="shared" si="37"/>
        <v>16</v>
      </c>
      <c r="B1857" s="82" t="s">
        <v>2616</v>
      </c>
      <c r="C1857" s="83">
        <v>107500</v>
      </c>
      <c r="D1857" s="20" t="s">
        <v>1379</v>
      </c>
      <c r="E1857" s="84" t="s">
        <v>1341</v>
      </c>
      <c r="F1857" s="20" t="s">
        <v>406</v>
      </c>
      <c r="H1857" s="29">
        <f t="shared" si="38"/>
        <v>96750</v>
      </c>
      <c r="I1857" s="85">
        <f>Table1[[#This Row],[Disc]]-(Table1[[#This Row],[Disc]]*30%)</f>
        <v>67725</v>
      </c>
      <c r="J1857" s="29">
        <f>Table1[[#This Row],[Hpp1]]</f>
        <v>67725</v>
      </c>
      <c r="K1857" s="20" t="s">
        <v>3148</v>
      </c>
    </row>
    <row r="1858" spans="1:11" ht="14.25" x14ac:dyDescent="0.2">
      <c r="A1858" s="82">
        <f t="shared" si="37"/>
        <v>17</v>
      </c>
      <c r="B1858" s="82" t="s">
        <v>2617</v>
      </c>
      <c r="C1858" s="83">
        <v>108400</v>
      </c>
      <c r="D1858" s="20" t="s">
        <v>3155</v>
      </c>
      <c r="E1858" s="84" t="s">
        <v>436</v>
      </c>
      <c r="F1858" s="20" t="s">
        <v>406</v>
      </c>
      <c r="H1858" s="29">
        <f t="shared" si="38"/>
        <v>97560</v>
      </c>
      <c r="I1858" s="85">
        <f>Table1[[#This Row],[Disc]]-(Table1[[#This Row],[Disc]]*30%)</f>
        <v>68292</v>
      </c>
      <c r="J1858" s="29">
        <f>Table1[[#This Row],[Hpp1]]</f>
        <v>68292</v>
      </c>
      <c r="K1858" s="20" t="s">
        <v>3148</v>
      </c>
    </row>
    <row r="1859" spans="1:11" ht="14.25" x14ac:dyDescent="0.2">
      <c r="A1859" s="82">
        <f t="shared" si="37"/>
        <v>18</v>
      </c>
      <c r="B1859" s="82" t="s">
        <v>2618</v>
      </c>
      <c r="C1859" s="83">
        <v>111800</v>
      </c>
      <c r="D1859" s="20" t="s">
        <v>3155</v>
      </c>
      <c r="E1859" s="84" t="s">
        <v>436</v>
      </c>
      <c r="F1859" s="20" t="s">
        <v>406</v>
      </c>
      <c r="H1859" s="29">
        <f t="shared" si="38"/>
        <v>100620</v>
      </c>
      <c r="I1859" s="85">
        <f>Table1[[#This Row],[Disc]]-(Table1[[#This Row],[Disc]]*30%)</f>
        <v>70434</v>
      </c>
      <c r="J1859" s="29">
        <f>Table1[[#This Row],[Hpp1]]</f>
        <v>70434</v>
      </c>
      <c r="K1859" s="20" t="s">
        <v>3148</v>
      </c>
    </row>
    <row r="1860" spans="1:11" ht="14.25" x14ac:dyDescent="0.2">
      <c r="A1860" s="82">
        <f t="shared" si="37"/>
        <v>19</v>
      </c>
      <c r="B1860" s="82" t="s">
        <v>2619</v>
      </c>
      <c r="C1860" s="83">
        <v>90300</v>
      </c>
      <c r="D1860" s="20" t="s">
        <v>435</v>
      </c>
      <c r="E1860" s="84" t="s">
        <v>436</v>
      </c>
      <c r="F1860" s="20" t="s">
        <v>406</v>
      </c>
      <c r="H1860" s="29">
        <f t="shared" si="38"/>
        <v>81270</v>
      </c>
      <c r="I1860" s="85">
        <f>Table1[[#This Row],[Disc]]-(Table1[[#This Row],[Disc]]*30%)</f>
        <v>56889</v>
      </c>
      <c r="J1860" s="29">
        <f>Table1[[#This Row],[Hpp1]]</f>
        <v>56889</v>
      </c>
      <c r="K1860" s="20" t="s">
        <v>3148</v>
      </c>
    </row>
    <row r="1861" spans="1:11" ht="14.25" x14ac:dyDescent="0.2">
      <c r="A1861" s="82">
        <f t="shared" si="37"/>
        <v>20</v>
      </c>
      <c r="B1861" s="82" t="s">
        <v>2620</v>
      </c>
      <c r="C1861" s="83">
        <v>156500</v>
      </c>
      <c r="D1861" s="20" t="s">
        <v>1378</v>
      </c>
      <c r="E1861" s="84" t="s">
        <v>412</v>
      </c>
      <c r="F1861" s="20" t="s">
        <v>406</v>
      </c>
      <c r="H1861" s="29">
        <f t="shared" si="38"/>
        <v>140850</v>
      </c>
      <c r="I1861" s="85">
        <f>Table1[[#This Row],[Disc]]-(Table1[[#This Row],[Disc]]*30%)</f>
        <v>98595</v>
      </c>
      <c r="J1861" s="29">
        <f>Table1[[#This Row],[Hpp1]]</f>
        <v>98595</v>
      </c>
      <c r="K1861" s="20" t="s">
        <v>3148</v>
      </c>
    </row>
    <row r="1862" spans="1:11" ht="14.25" x14ac:dyDescent="0.2">
      <c r="A1862" s="82">
        <f t="shared" si="37"/>
        <v>21</v>
      </c>
      <c r="B1862" s="82" t="s">
        <v>2621</v>
      </c>
      <c r="C1862" s="83">
        <v>117000</v>
      </c>
      <c r="D1862" s="20" t="s">
        <v>1378</v>
      </c>
      <c r="E1862" s="84" t="s">
        <v>436</v>
      </c>
      <c r="F1862" s="20" t="s">
        <v>406</v>
      </c>
      <c r="H1862" s="29">
        <f t="shared" si="38"/>
        <v>105300</v>
      </c>
      <c r="I1862" s="85">
        <f>Table1[[#This Row],[Disc]]-(Table1[[#This Row],[Disc]]*30%)</f>
        <v>73710</v>
      </c>
      <c r="J1862" s="29">
        <f>Table1[[#This Row],[Hpp1]]</f>
        <v>73710</v>
      </c>
      <c r="K1862" s="20" t="s">
        <v>3148</v>
      </c>
    </row>
    <row r="1863" spans="1:11" ht="14.25" x14ac:dyDescent="0.2">
      <c r="A1863" s="82">
        <f t="shared" si="37"/>
        <v>22</v>
      </c>
      <c r="B1863" s="82" t="s">
        <v>2622</v>
      </c>
      <c r="C1863" s="83">
        <v>115200</v>
      </c>
      <c r="D1863" s="20" t="s">
        <v>1378</v>
      </c>
      <c r="E1863" s="84" t="s">
        <v>436</v>
      </c>
      <c r="F1863" s="20" t="s">
        <v>406</v>
      </c>
      <c r="H1863" s="29">
        <f t="shared" si="38"/>
        <v>103680</v>
      </c>
      <c r="I1863" s="85">
        <f>Table1[[#This Row],[Disc]]-(Table1[[#This Row],[Disc]]*30%)</f>
        <v>72576</v>
      </c>
      <c r="J1863" s="29">
        <f>Table1[[#This Row],[Hpp1]]</f>
        <v>72576</v>
      </c>
      <c r="K1863" s="20" t="s">
        <v>3148</v>
      </c>
    </row>
    <row r="1864" spans="1:11" ht="14.25" x14ac:dyDescent="0.2">
      <c r="A1864" s="82">
        <f t="shared" si="37"/>
        <v>23</v>
      </c>
      <c r="B1864" s="82" t="s">
        <v>2623</v>
      </c>
      <c r="C1864" s="83">
        <v>111800</v>
      </c>
      <c r="D1864" s="20" t="s">
        <v>1378</v>
      </c>
      <c r="E1864" s="84" t="s">
        <v>3158</v>
      </c>
      <c r="F1864" s="20" t="s">
        <v>406</v>
      </c>
      <c r="H1864" s="29">
        <f t="shared" si="38"/>
        <v>100620</v>
      </c>
      <c r="I1864" s="85">
        <f>Table1[[#This Row],[Disc]]-(Table1[[#This Row],[Disc]]*30%)</f>
        <v>70434</v>
      </c>
      <c r="J1864" s="29">
        <f>Table1[[#This Row],[Hpp1]]</f>
        <v>70434</v>
      </c>
      <c r="K1864" s="20" t="s">
        <v>3148</v>
      </c>
    </row>
    <row r="1865" spans="1:11" ht="14.25" x14ac:dyDescent="0.2">
      <c r="A1865" s="82">
        <f t="shared" si="37"/>
        <v>24</v>
      </c>
      <c r="B1865" s="82" t="s">
        <v>2624</v>
      </c>
      <c r="C1865" s="83">
        <v>141900</v>
      </c>
      <c r="D1865" s="20" t="s">
        <v>1379</v>
      </c>
      <c r="E1865" s="84" t="s">
        <v>3157</v>
      </c>
      <c r="F1865" s="20" t="s">
        <v>406</v>
      </c>
      <c r="H1865" s="29">
        <f t="shared" si="38"/>
        <v>127710</v>
      </c>
      <c r="I1865" s="85">
        <f>Table1[[#This Row],[Disc]]-(Table1[[#This Row],[Disc]]*30%)</f>
        <v>89397</v>
      </c>
      <c r="J1865" s="29">
        <f>Table1[[#This Row],[Hpp1]]</f>
        <v>89397</v>
      </c>
      <c r="K1865" s="20" t="s">
        <v>3148</v>
      </c>
    </row>
    <row r="1866" spans="1:11" ht="14.25" x14ac:dyDescent="0.2">
      <c r="A1866" s="82">
        <f t="shared" si="37"/>
        <v>25</v>
      </c>
      <c r="B1866" s="82" t="s">
        <v>2625</v>
      </c>
      <c r="C1866" s="83">
        <v>113500</v>
      </c>
      <c r="D1866" s="20" t="s">
        <v>1379</v>
      </c>
      <c r="E1866" s="84" t="s">
        <v>3158</v>
      </c>
      <c r="F1866" s="20" t="s">
        <v>406</v>
      </c>
      <c r="H1866" s="29">
        <f t="shared" si="38"/>
        <v>102150</v>
      </c>
      <c r="I1866" s="85">
        <f>Table1[[#This Row],[Disc]]-(Table1[[#This Row],[Disc]]*30%)</f>
        <v>71505</v>
      </c>
      <c r="J1866" s="29">
        <f>Table1[[#This Row],[Hpp1]]</f>
        <v>71505</v>
      </c>
      <c r="K1866" s="20" t="s">
        <v>3148</v>
      </c>
    </row>
    <row r="1867" spans="1:11" ht="14.25" x14ac:dyDescent="0.2">
      <c r="A1867" s="82">
        <f t="shared" si="37"/>
        <v>26</v>
      </c>
      <c r="B1867" s="82" t="s">
        <v>2626</v>
      </c>
      <c r="C1867" s="83">
        <v>103200</v>
      </c>
      <c r="D1867" s="20" t="s">
        <v>1379</v>
      </c>
      <c r="E1867" s="84" t="s">
        <v>3158</v>
      </c>
      <c r="F1867" s="20" t="s">
        <v>406</v>
      </c>
      <c r="H1867" s="29">
        <f t="shared" si="38"/>
        <v>92880</v>
      </c>
      <c r="I1867" s="85">
        <f>Table1[[#This Row],[Disc]]-(Table1[[#This Row],[Disc]]*30%)</f>
        <v>65016</v>
      </c>
      <c r="J1867" s="29">
        <f>Table1[[#This Row],[Hpp1]]</f>
        <v>65016</v>
      </c>
      <c r="K1867" s="20" t="s">
        <v>3148</v>
      </c>
    </row>
    <row r="1868" spans="1:11" ht="14.25" x14ac:dyDescent="0.2">
      <c r="A1868" s="82">
        <f t="shared" si="37"/>
        <v>27</v>
      </c>
      <c r="B1868" s="82" t="s">
        <v>2627</v>
      </c>
      <c r="C1868" s="83">
        <v>137600</v>
      </c>
      <c r="D1868" s="20" t="s">
        <v>1380</v>
      </c>
      <c r="E1868" s="84" t="s">
        <v>436</v>
      </c>
      <c r="F1868" s="20" t="s">
        <v>406</v>
      </c>
      <c r="H1868" s="29">
        <f t="shared" si="38"/>
        <v>123840</v>
      </c>
      <c r="I1868" s="85">
        <f>Table1[[#This Row],[Disc]]-(Table1[[#This Row],[Disc]]*30%)</f>
        <v>86688</v>
      </c>
      <c r="J1868" s="29">
        <f>Table1[[#This Row],[Hpp1]]</f>
        <v>86688</v>
      </c>
      <c r="K1868" s="20" t="s">
        <v>3148</v>
      </c>
    </row>
    <row r="1869" spans="1:11" ht="14.25" x14ac:dyDescent="0.2">
      <c r="A1869" s="82">
        <f t="shared" si="37"/>
        <v>28</v>
      </c>
      <c r="B1869" s="82" t="s">
        <v>2628</v>
      </c>
      <c r="C1869" s="83">
        <v>105600</v>
      </c>
      <c r="D1869" s="20" t="s">
        <v>3159</v>
      </c>
      <c r="E1869" s="84" t="s">
        <v>436</v>
      </c>
      <c r="F1869" s="20" t="s">
        <v>405</v>
      </c>
      <c r="H1869" s="29">
        <f t="shared" si="38"/>
        <v>95040</v>
      </c>
      <c r="I1869" s="85">
        <f>Table1[[#This Row],[Disc]]-(Table1[[#This Row],[Disc]]*30%)</f>
        <v>66528</v>
      </c>
      <c r="J1869" s="29">
        <f>Table1[[#This Row],[Hpp1]]</f>
        <v>66528</v>
      </c>
      <c r="K1869" s="20" t="s">
        <v>3148</v>
      </c>
    </row>
    <row r="1870" spans="1:11" ht="14.25" x14ac:dyDescent="0.2">
      <c r="A1870" s="82">
        <f t="shared" si="37"/>
        <v>29</v>
      </c>
      <c r="B1870" s="82" t="s">
        <v>2629</v>
      </c>
      <c r="C1870" s="83">
        <v>176000</v>
      </c>
      <c r="D1870" s="20" t="s">
        <v>3159</v>
      </c>
      <c r="E1870" s="84" t="s">
        <v>436</v>
      </c>
      <c r="F1870" s="20" t="s">
        <v>406</v>
      </c>
      <c r="H1870" s="29">
        <f t="shared" si="38"/>
        <v>158400</v>
      </c>
      <c r="I1870" s="85">
        <f>Table1[[#This Row],[Disc]]-(Table1[[#This Row],[Disc]]*30%)</f>
        <v>110880</v>
      </c>
      <c r="J1870" s="29">
        <f>Table1[[#This Row],[Hpp1]]</f>
        <v>110880</v>
      </c>
      <c r="K1870" s="20" t="s">
        <v>3148</v>
      </c>
    </row>
    <row r="1871" spans="1:11" ht="14.25" x14ac:dyDescent="0.2">
      <c r="A1871" s="82">
        <f t="shared" si="37"/>
        <v>30</v>
      </c>
      <c r="B1871" s="82" t="s">
        <v>2630</v>
      </c>
      <c r="C1871" s="83">
        <v>118400</v>
      </c>
      <c r="D1871" s="20" t="s">
        <v>3159</v>
      </c>
      <c r="E1871" s="84" t="s">
        <v>436</v>
      </c>
      <c r="F1871" s="20" t="s">
        <v>405</v>
      </c>
      <c r="H1871" s="29">
        <f t="shared" si="38"/>
        <v>106560</v>
      </c>
      <c r="I1871" s="85">
        <f>Table1[[#This Row],[Disc]]-(Table1[[#This Row],[Disc]]*30%)</f>
        <v>74592</v>
      </c>
      <c r="J1871" s="29">
        <f>Table1[[#This Row],[Hpp1]]</f>
        <v>74592</v>
      </c>
      <c r="K1871" s="20" t="s">
        <v>3148</v>
      </c>
    </row>
    <row r="1872" spans="1:11" ht="14.25" x14ac:dyDescent="0.2">
      <c r="A1872" s="82">
        <f t="shared" si="37"/>
        <v>31</v>
      </c>
      <c r="B1872" s="82" t="s">
        <v>2631</v>
      </c>
      <c r="C1872" s="83">
        <v>126400</v>
      </c>
      <c r="D1872" s="20" t="s">
        <v>3159</v>
      </c>
      <c r="E1872" s="84" t="s">
        <v>436</v>
      </c>
      <c r="F1872" s="20" t="s">
        <v>406</v>
      </c>
      <c r="H1872" s="29">
        <f t="shared" si="38"/>
        <v>113760</v>
      </c>
      <c r="I1872" s="85">
        <f>Table1[[#This Row],[Disc]]-(Table1[[#This Row],[Disc]]*30%)</f>
        <v>79632</v>
      </c>
      <c r="J1872" s="29">
        <f>Table1[[#This Row],[Hpp1]]</f>
        <v>79632</v>
      </c>
      <c r="K1872" s="20" t="s">
        <v>3148</v>
      </c>
    </row>
    <row r="1873" spans="1:11" ht="14.25" x14ac:dyDescent="0.2">
      <c r="A1873" s="82">
        <f t="shared" si="37"/>
        <v>32</v>
      </c>
      <c r="B1873" s="82" t="s">
        <v>2632</v>
      </c>
      <c r="C1873" s="83">
        <v>115200</v>
      </c>
      <c r="D1873" s="20" t="s">
        <v>3159</v>
      </c>
      <c r="E1873" s="84" t="s">
        <v>436</v>
      </c>
      <c r="F1873" s="20" t="s">
        <v>405</v>
      </c>
      <c r="H1873" s="29">
        <f t="shared" si="38"/>
        <v>103680</v>
      </c>
      <c r="I1873" s="85">
        <f>Table1[[#This Row],[Disc]]-(Table1[[#This Row],[Disc]]*30%)</f>
        <v>72576</v>
      </c>
      <c r="J1873" s="29">
        <f>Table1[[#This Row],[Hpp1]]</f>
        <v>72576</v>
      </c>
      <c r="K1873" s="20" t="s">
        <v>3148</v>
      </c>
    </row>
    <row r="1874" spans="1:11" ht="14.25" x14ac:dyDescent="0.2">
      <c r="A1874" s="82">
        <f t="shared" ref="A1874:A1896" si="39">A1873+1</f>
        <v>33</v>
      </c>
      <c r="B1874" s="82" t="s">
        <v>2633</v>
      </c>
      <c r="C1874" s="83">
        <v>123200</v>
      </c>
      <c r="D1874" s="20" t="s">
        <v>3159</v>
      </c>
      <c r="E1874" s="84" t="s">
        <v>436</v>
      </c>
      <c r="F1874" s="20" t="s">
        <v>406</v>
      </c>
      <c r="H1874" s="29">
        <f t="shared" si="38"/>
        <v>110880</v>
      </c>
      <c r="I1874" s="85">
        <f>Table1[[#This Row],[Disc]]-(Table1[[#This Row],[Disc]]*30%)</f>
        <v>77616</v>
      </c>
      <c r="J1874" s="29">
        <f>Table1[[#This Row],[Hpp1]]</f>
        <v>77616</v>
      </c>
      <c r="K1874" s="20" t="s">
        <v>3148</v>
      </c>
    </row>
    <row r="1875" spans="1:11" ht="14.25" x14ac:dyDescent="0.2">
      <c r="A1875" s="82">
        <f t="shared" si="39"/>
        <v>34</v>
      </c>
      <c r="B1875" s="82" t="s">
        <v>2634</v>
      </c>
      <c r="C1875" s="83">
        <v>115200</v>
      </c>
      <c r="D1875" s="20" t="s">
        <v>3159</v>
      </c>
      <c r="E1875" s="84" t="s">
        <v>436</v>
      </c>
      <c r="F1875" s="20" t="s">
        <v>405</v>
      </c>
      <c r="H1875" s="29">
        <f t="shared" si="38"/>
        <v>103680</v>
      </c>
      <c r="I1875" s="85">
        <f>Table1[[#This Row],[Disc]]-(Table1[[#This Row],[Disc]]*30%)</f>
        <v>72576</v>
      </c>
      <c r="J1875" s="29">
        <f>Table1[[#This Row],[Hpp1]]</f>
        <v>72576</v>
      </c>
      <c r="K1875" s="20" t="s">
        <v>3148</v>
      </c>
    </row>
    <row r="1876" spans="1:11" ht="14.25" x14ac:dyDescent="0.2">
      <c r="A1876" s="82">
        <f t="shared" si="39"/>
        <v>35</v>
      </c>
      <c r="B1876" s="82" t="s">
        <v>2635</v>
      </c>
      <c r="C1876" s="83">
        <v>124800</v>
      </c>
      <c r="D1876" s="20" t="s">
        <v>3159</v>
      </c>
      <c r="E1876" s="84" t="s">
        <v>436</v>
      </c>
      <c r="F1876" s="20" t="s">
        <v>406</v>
      </c>
      <c r="H1876" s="29">
        <f t="shared" si="38"/>
        <v>112320</v>
      </c>
      <c r="I1876" s="85">
        <f>Table1[[#This Row],[Disc]]-(Table1[[#This Row],[Disc]]*30%)</f>
        <v>78624</v>
      </c>
      <c r="J1876" s="29">
        <f>Table1[[#This Row],[Hpp1]]</f>
        <v>78624</v>
      </c>
      <c r="K1876" s="20" t="s">
        <v>3148</v>
      </c>
    </row>
    <row r="1877" spans="1:11" ht="14.25" x14ac:dyDescent="0.2">
      <c r="A1877" s="82">
        <f t="shared" si="39"/>
        <v>36</v>
      </c>
      <c r="B1877" s="82" t="s">
        <v>2636</v>
      </c>
      <c r="C1877" s="83">
        <v>133300</v>
      </c>
      <c r="D1877" s="20" t="s">
        <v>3159</v>
      </c>
      <c r="E1877" s="84" t="s">
        <v>436</v>
      </c>
      <c r="F1877" s="20" t="s">
        <v>406</v>
      </c>
      <c r="H1877" s="29">
        <f t="shared" si="38"/>
        <v>119970</v>
      </c>
      <c r="I1877" s="85">
        <f>Table1[[#This Row],[Disc]]-(Table1[[#This Row],[Disc]]*30%)</f>
        <v>83979</v>
      </c>
      <c r="J1877" s="29">
        <f>Table1[[#This Row],[Hpp1]]</f>
        <v>83979</v>
      </c>
      <c r="K1877" s="20" t="s">
        <v>3148</v>
      </c>
    </row>
    <row r="1878" spans="1:11" ht="14.25" x14ac:dyDescent="0.2">
      <c r="A1878" s="82">
        <f t="shared" si="39"/>
        <v>37</v>
      </c>
      <c r="B1878" s="82" t="s">
        <v>2637</v>
      </c>
      <c r="C1878" s="83">
        <v>124700</v>
      </c>
      <c r="D1878" s="20" t="s">
        <v>3159</v>
      </c>
      <c r="E1878" s="84" t="s">
        <v>436</v>
      </c>
      <c r="F1878" s="20" t="s">
        <v>405</v>
      </c>
      <c r="H1878" s="29">
        <f t="shared" si="38"/>
        <v>112230</v>
      </c>
      <c r="I1878" s="85">
        <f>Table1[[#This Row],[Disc]]-(Table1[[#This Row],[Disc]]*30%)</f>
        <v>78561</v>
      </c>
      <c r="J1878" s="29">
        <f>Table1[[#This Row],[Hpp1]]</f>
        <v>78561</v>
      </c>
      <c r="K1878" s="20" t="s">
        <v>3148</v>
      </c>
    </row>
    <row r="1879" spans="1:11" ht="14.25" x14ac:dyDescent="0.2">
      <c r="A1879" s="82">
        <f t="shared" si="39"/>
        <v>38</v>
      </c>
      <c r="B1879" s="82" t="s">
        <v>2638</v>
      </c>
      <c r="C1879" s="83">
        <v>124700</v>
      </c>
      <c r="D1879" s="20" t="s">
        <v>1381</v>
      </c>
      <c r="E1879" s="84" t="s">
        <v>3151</v>
      </c>
      <c r="F1879" s="20" t="s">
        <v>406</v>
      </c>
      <c r="H1879" s="29">
        <f t="shared" si="38"/>
        <v>112230</v>
      </c>
      <c r="I1879" s="85">
        <f>Table1[[#This Row],[Disc]]-(Table1[[#This Row],[Disc]]*30%)</f>
        <v>78561</v>
      </c>
      <c r="J1879" s="29">
        <f>Table1[[#This Row],[Hpp1]]</f>
        <v>78561</v>
      </c>
      <c r="K1879" s="20" t="s">
        <v>3148</v>
      </c>
    </row>
    <row r="1880" spans="1:11" ht="14.25" x14ac:dyDescent="0.2">
      <c r="A1880" s="82">
        <f t="shared" si="39"/>
        <v>39</v>
      </c>
      <c r="B1880" s="82" t="s">
        <v>2639</v>
      </c>
      <c r="C1880" s="83">
        <v>131900</v>
      </c>
      <c r="D1880" s="20" t="s">
        <v>1381</v>
      </c>
      <c r="E1880" s="84" t="s">
        <v>436</v>
      </c>
      <c r="F1880" s="20" t="s">
        <v>406</v>
      </c>
      <c r="H1880" s="29">
        <f t="shared" si="38"/>
        <v>118710</v>
      </c>
      <c r="I1880" s="85">
        <f>Table1[[#This Row],[Disc]]-(Table1[[#This Row],[Disc]]*30%)</f>
        <v>83097</v>
      </c>
      <c r="J1880" s="29">
        <f>Table1[[#This Row],[Hpp1]]</f>
        <v>83097</v>
      </c>
      <c r="K1880" s="20" t="s">
        <v>3148</v>
      </c>
    </row>
    <row r="1881" spans="1:11" ht="14.25" x14ac:dyDescent="0.2">
      <c r="A1881" s="82">
        <f t="shared" si="39"/>
        <v>40</v>
      </c>
      <c r="B1881" s="82" t="s">
        <v>2640</v>
      </c>
      <c r="C1881" s="83">
        <v>124700</v>
      </c>
      <c r="D1881" s="20" t="s">
        <v>1381</v>
      </c>
      <c r="E1881" s="84" t="s">
        <v>3151</v>
      </c>
      <c r="F1881" s="20" t="s">
        <v>406</v>
      </c>
      <c r="H1881" s="29">
        <f t="shared" si="38"/>
        <v>112230</v>
      </c>
      <c r="I1881" s="85">
        <f>Table1[[#This Row],[Disc]]-(Table1[[#This Row],[Disc]]*30%)</f>
        <v>78561</v>
      </c>
      <c r="J1881" s="29">
        <f>Table1[[#This Row],[Hpp1]]</f>
        <v>78561</v>
      </c>
      <c r="K1881" s="20" t="s">
        <v>3148</v>
      </c>
    </row>
    <row r="1882" spans="1:11" ht="14.25" x14ac:dyDescent="0.2">
      <c r="A1882" s="82">
        <f t="shared" si="39"/>
        <v>41</v>
      </c>
      <c r="B1882" s="82" t="s">
        <v>2641</v>
      </c>
      <c r="C1882" s="83">
        <v>120400</v>
      </c>
      <c r="D1882" s="20" t="s">
        <v>1381</v>
      </c>
      <c r="E1882" s="84" t="s">
        <v>436</v>
      </c>
      <c r="F1882" s="20" t="s">
        <v>406</v>
      </c>
      <c r="H1882" s="29">
        <f t="shared" si="38"/>
        <v>108360</v>
      </c>
      <c r="I1882" s="85">
        <f>Table1[[#This Row],[Disc]]-(Table1[[#This Row],[Disc]]*30%)</f>
        <v>75852</v>
      </c>
      <c r="J1882" s="29">
        <f>Table1[[#This Row],[Hpp1]]</f>
        <v>75852</v>
      </c>
      <c r="K1882" s="20" t="s">
        <v>3148</v>
      </c>
    </row>
    <row r="1883" spans="1:11" ht="14.25" x14ac:dyDescent="0.2">
      <c r="A1883" s="82">
        <f t="shared" si="39"/>
        <v>42</v>
      </c>
      <c r="B1883" s="82" t="s">
        <v>2642</v>
      </c>
      <c r="C1883" s="83">
        <v>110900</v>
      </c>
      <c r="D1883" s="20" t="s">
        <v>1381</v>
      </c>
      <c r="E1883" s="84" t="s">
        <v>436</v>
      </c>
      <c r="F1883" s="20" t="s">
        <v>406</v>
      </c>
      <c r="H1883" s="29">
        <f t="shared" si="38"/>
        <v>99810</v>
      </c>
      <c r="I1883" s="85">
        <f>Table1[[#This Row],[Disc]]-(Table1[[#This Row],[Disc]]*30%)</f>
        <v>69867</v>
      </c>
      <c r="J1883" s="29">
        <f>Table1[[#This Row],[Hpp1]]</f>
        <v>69867</v>
      </c>
      <c r="K1883" s="20" t="s">
        <v>3148</v>
      </c>
    </row>
    <row r="1884" spans="1:11" ht="14.25" x14ac:dyDescent="0.2">
      <c r="A1884" s="82">
        <f t="shared" si="39"/>
        <v>43</v>
      </c>
      <c r="B1884" s="82" t="s">
        <v>2643</v>
      </c>
      <c r="C1884" s="83">
        <v>135300</v>
      </c>
      <c r="D1884" s="20" t="s">
        <v>1381</v>
      </c>
      <c r="E1884" s="84" t="s">
        <v>436</v>
      </c>
      <c r="F1884" s="20" t="s">
        <v>406</v>
      </c>
      <c r="H1884" s="29">
        <f t="shared" si="38"/>
        <v>121770</v>
      </c>
      <c r="I1884" s="85">
        <f>Table1[[#This Row],[Disc]]-(Table1[[#This Row],[Disc]]*30%)</f>
        <v>85239</v>
      </c>
      <c r="J1884" s="29">
        <f>Table1[[#This Row],[Hpp1]]</f>
        <v>85239</v>
      </c>
      <c r="K1884" s="20" t="s">
        <v>3148</v>
      </c>
    </row>
    <row r="1885" spans="1:11" ht="14.25" x14ac:dyDescent="0.2">
      <c r="A1885" s="82">
        <f t="shared" si="39"/>
        <v>44</v>
      </c>
      <c r="B1885" s="82" t="s">
        <v>2644</v>
      </c>
      <c r="C1885" s="83">
        <v>111800</v>
      </c>
      <c r="D1885" s="20" t="s">
        <v>1381</v>
      </c>
      <c r="E1885" s="84" t="s">
        <v>436</v>
      </c>
      <c r="F1885" s="20" t="s">
        <v>406</v>
      </c>
      <c r="H1885" s="29">
        <f t="shared" si="38"/>
        <v>100620</v>
      </c>
      <c r="I1885" s="85">
        <f>Table1[[#This Row],[Disc]]-(Table1[[#This Row],[Disc]]*30%)</f>
        <v>70434</v>
      </c>
      <c r="J1885" s="29">
        <f>Table1[[#This Row],[Hpp1]]</f>
        <v>70434</v>
      </c>
      <c r="K1885" s="20" t="s">
        <v>3148</v>
      </c>
    </row>
    <row r="1886" spans="1:11" ht="14.25" x14ac:dyDescent="0.2">
      <c r="A1886" s="82">
        <f t="shared" si="39"/>
        <v>45</v>
      </c>
      <c r="B1886" s="82" t="s">
        <v>2645</v>
      </c>
      <c r="C1886" s="83">
        <v>86000</v>
      </c>
      <c r="D1886" s="20" t="s">
        <v>435</v>
      </c>
      <c r="E1886" s="84" t="s">
        <v>3158</v>
      </c>
      <c r="F1886" s="20" t="s">
        <v>406</v>
      </c>
      <c r="H1886" s="29">
        <f t="shared" si="38"/>
        <v>77400</v>
      </c>
      <c r="I1886" s="85">
        <f>Table1[[#This Row],[Disc]]-(Table1[[#This Row],[Disc]]*30%)</f>
        <v>54180</v>
      </c>
      <c r="J1886" s="29">
        <f>Table1[[#This Row],[Hpp1]]</f>
        <v>54180</v>
      </c>
      <c r="K1886" s="20" t="s">
        <v>3148</v>
      </c>
    </row>
    <row r="1887" spans="1:11" ht="14.25" x14ac:dyDescent="0.2">
      <c r="A1887" s="82">
        <f t="shared" si="39"/>
        <v>46</v>
      </c>
      <c r="B1887" s="82" t="s">
        <v>2646</v>
      </c>
      <c r="C1887" s="83">
        <v>90600</v>
      </c>
      <c r="D1887" s="20" t="s">
        <v>439</v>
      </c>
      <c r="E1887" s="84" t="s">
        <v>1341</v>
      </c>
      <c r="F1887" s="20" t="s">
        <v>406</v>
      </c>
      <c r="H1887" s="29">
        <f t="shared" si="38"/>
        <v>81540</v>
      </c>
      <c r="I1887" s="85">
        <f>Table1[[#This Row],[Disc]]-(Table1[[#This Row],[Disc]]*30%)</f>
        <v>57078</v>
      </c>
      <c r="J1887" s="29">
        <f>Table1[[#This Row],[Hpp1]]</f>
        <v>57078</v>
      </c>
      <c r="K1887" s="20" t="s">
        <v>3148</v>
      </c>
    </row>
    <row r="1888" spans="1:11" ht="14.25" x14ac:dyDescent="0.2">
      <c r="A1888" s="82">
        <f t="shared" si="39"/>
        <v>47</v>
      </c>
      <c r="B1888" s="82" t="s">
        <v>2647</v>
      </c>
      <c r="C1888" s="83">
        <v>86000</v>
      </c>
      <c r="D1888" s="20" t="s">
        <v>435</v>
      </c>
      <c r="E1888" s="84" t="s">
        <v>3158</v>
      </c>
      <c r="F1888" s="20" t="s">
        <v>406</v>
      </c>
      <c r="H1888" s="29">
        <f t="shared" si="38"/>
        <v>77400</v>
      </c>
      <c r="I1888" s="85">
        <f>Table1[[#This Row],[Disc]]-(Table1[[#This Row],[Disc]]*30%)</f>
        <v>54180</v>
      </c>
      <c r="J1888" s="29">
        <f>Table1[[#This Row],[Hpp1]]</f>
        <v>54180</v>
      </c>
      <c r="K1888" s="20" t="s">
        <v>3148</v>
      </c>
    </row>
    <row r="1889" spans="1:11" ht="14.25" x14ac:dyDescent="0.2">
      <c r="A1889" s="82">
        <f t="shared" si="39"/>
        <v>48</v>
      </c>
      <c r="B1889" s="82" t="s">
        <v>2648</v>
      </c>
      <c r="C1889" s="83">
        <v>79100</v>
      </c>
      <c r="D1889" s="20" t="s">
        <v>435</v>
      </c>
      <c r="E1889" s="84" t="s">
        <v>1341</v>
      </c>
      <c r="F1889" s="20" t="s">
        <v>406</v>
      </c>
      <c r="H1889" s="29">
        <f t="shared" si="38"/>
        <v>71190</v>
      </c>
      <c r="I1889" s="85">
        <f>Table1[[#This Row],[Disc]]-(Table1[[#This Row],[Disc]]*30%)</f>
        <v>49833</v>
      </c>
      <c r="J1889" s="29">
        <f>Table1[[#This Row],[Hpp1]]</f>
        <v>49833</v>
      </c>
      <c r="K1889" s="20" t="s">
        <v>3148</v>
      </c>
    </row>
    <row r="1890" spans="1:11" ht="14.25" x14ac:dyDescent="0.2">
      <c r="A1890" s="82">
        <f t="shared" si="39"/>
        <v>49</v>
      </c>
      <c r="B1890" s="82" t="s">
        <v>2649</v>
      </c>
      <c r="C1890" s="83">
        <v>78100</v>
      </c>
      <c r="D1890" s="20" t="s">
        <v>435</v>
      </c>
      <c r="E1890" s="84" t="s">
        <v>1341</v>
      </c>
      <c r="F1890" s="20" t="s">
        <v>406</v>
      </c>
      <c r="H1890" s="29">
        <f t="shared" si="38"/>
        <v>70290</v>
      </c>
      <c r="I1890" s="85">
        <f>Table1[[#This Row],[Disc]]-(Table1[[#This Row],[Disc]]*30%)</f>
        <v>49203</v>
      </c>
      <c r="J1890" s="29">
        <f>Table1[[#This Row],[Hpp1]]</f>
        <v>49203</v>
      </c>
      <c r="K1890" s="20" t="s">
        <v>3148</v>
      </c>
    </row>
    <row r="1891" spans="1:11" ht="14.25" x14ac:dyDescent="0.2">
      <c r="A1891" s="82">
        <f t="shared" si="39"/>
        <v>50</v>
      </c>
      <c r="B1891" s="82" t="s">
        <v>2650</v>
      </c>
      <c r="C1891" s="83">
        <v>80800</v>
      </c>
      <c r="D1891" s="20" t="s">
        <v>435</v>
      </c>
      <c r="E1891" s="84" t="s">
        <v>1341</v>
      </c>
      <c r="F1891" s="20" t="s">
        <v>406</v>
      </c>
      <c r="H1891" s="29">
        <f t="shared" si="38"/>
        <v>72720</v>
      </c>
      <c r="I1891" s="85">
        <f>Table1[[#This Row],[Disc]]-(Table1[[#This Row],[Disc]]*30%)</f>
        <v>50904</v>
      </c>
      <c r="J1891" s="29">
        <f>Table1[[#This Row],[Hpp1]]</f>
        <v>50904</v>
      </c>
      <c r="K1891" s="20" t="s">
        <v>3148</v>
      </c>
    </row>
    <row r="1892" spans="1:11" ht="14.25" x14ac:dyDescent="0.2">
      <c r="A1892" s="82">
        <f t="shared" si="39"/>
        <v>51</v>
      </c>
      <c r="B1892" s="82" t="s">
        <v>2651</v>
      </c>
      <c r="C1892" s="83">
        <v>94600</v>
      </c>
      <c r="D1892" s="20" t="s">
        <v>2134</v>
      </c>
      <c r="E1892" s="84" t="s">
        <v>1341</v>
      </c>
      <c r="F1892" s="20" t="s">
        <v>406</v>
      </c>
      <c r="H1892" s="29">
        <f t="shared" si="38"/>
        <v>85140</v>
      </c>
      <c r="I1892" s="85">
        <f>Table1[[#This Row],[Disc]]-(Table1[[#This Row],[Disc]]*30%)</f>
        <v>59598</v>
      </c>
      <c r="J1892" s="29">
        <f>Table1[[#This Row],[Hpp1]]</f>
        <v>59598</v>
      </c>
      <c r="K1892" s="20" t="s">
        <v>3148</v>
      </c>
    </row>
    <row r="1893" spans="1:11" ht="14.25" x14ac:dyDescent="0.2">
      <c r="A1893" s="82">
        <f t="shared" si="39"/>
        <v>52</v>
      </c>
      <c r="B1893" s="82" t="s">
        <v>2652</v>
      </c>
      <c r="C1893" s="83">
        <v>79100</v>
      </c>
      <c r="D1893" s="20" t="s">
        <v>435</v>
      </c>
      <c r="E1893" s="84" t="s">
        <v>1341</v>
      </c>
      <c r="F1893" s="20" t="s">
        <v>406</v>
      </c>
      <c r="H1893" s="29">
        <f t="shared" si="38"/>
        <v>71190</v>
      </c>
      <c r="I1893" s="85">
        <f>Table1[[#This Row],[Disc]]-(Table1[[#This Row],[Disc]]*30%)</f>
        <v>49833</v>
      </c>
      <c r="J1893" s="29">
        <f>Table1[[#This Row],[Hpp1]]</f>
        <v>49833</v>
      </c>
      <c r="K1893" s="20" t="s">
        <v>3148</v>
      </c>
    </row>
    <row r="1894" spans="1:11" ht="14.25" x14ac:dyDescent="0.2">
      <c r="A1894" s="82">
        <f t="shared" si="39"/>
        <v>53</v>
      </c>
      <c r="B1894" s="82" t="s">
        <v>2653</v>
      </c>
      <c r="C1894" s="83">
        <v>79100</v>
      </c>
      <c r="D1894" s="20" t="s">
        <v>435</v>
      </c>
      <c r="E1894" s="84" t="s">
        <v>1341</v>
      </c>
      <c r="F1894" s="20" t="s">
        <v>406</v>
      </c>
      <c r="H1894" s="29">
        <f t="shared" si="38"/>
        <v>71190</v>
      </c>
      <c r="I1894" s="85">
        <f>Table1[[#This Row],[Disc]]-(Table1[[#This Row],[Disc]]*30%)</f>
        <v>49833</v>
      </c>
      <c r="J1894" s="29">
        <f>Table1[[#This Row],[Hpp1]]</f>
        <v>49833</v>
      </c>
      <c r="K1894" s="20" t="s">
        <v>3148</v>
      </c>
    </row>
    <row r="1895" spans="1:11" ht="14.25" x14ac:dyDescent="0.2">
      <c r="A1895" s="82">
        <f t="shared" si="39"/>
        <v>54</v>
      </c>
      <c r="B1895" s="82" t="s">
        <v>2654</v>
      </c>
      <c r="C1895" s="83">
        <v>86000</v>
      </c>
      <c r="D1895" s="20" t="s">
        <v>438</v>
      </c>
      <c r="E1895" s="84" t="s">
        <v>1341</v>
      </c>
      <c r="F1895" s="20" t="s">
        <v>406</v>
      </c>
      <c r="H1895" s="29">
        <f t="shared" si="38"/>
        <v>77400</v>
      </c>
      <c r="I1895" s="85">
        <f>Table1[[#This Row],[Disc]]-(Table1[[#This Row],[Disc]]*30%)</f>
        <v>54180</v>
      </c>
      <c r="J1895" s="29">
        <f>Table1[[#This Row],[Hpp1]]</f>
        <v>54180</v>
      </c>
      <c r="K1895" s="20" t="s">
        <v>3148</v>
      </c>
    </row>
    <row r="1896" spans="1:11" ht="14.25" x14ac:dyDescent="0.2">
      <c r="A1896" s="82">
        <f t="shared" si="39"/>
        <v>55</v>
      </c>
      <c r="B1896" s="82" t="s">
        <v>2655</v>
      </c>
      <c r="C1896" s="83">
        <v>86000</v>
      </c>
      <c r="D1896" s="20" t="s">
        <v>438</v>
      </c>
      <c r="E1896" s="84" t="s">
        <v>1341</v>
      </c>
      <c r="F1896" s="20" t="s">
        <v>406</v>
      </c>
      <c r="H1896" s="29">
        <f t="shared" si="38"/>
        <v>77400</v>
      </c>
      <c r="I1896" s="85">
        <f>Table1[[#This Row],[Disc]]-(Table1[[#This Row],[Disc]]*30%)</f>
        <v>54180</v>
      </c>
      <c r="J1896" s="29">
        <f>Table1[[#This Row],[Hpp1]]</f>
        <v>54180</v>
      </c>
      <c r="K1896" s="20" t="s">
        <v>3148</v>
      </c>
    </row>
    <row r="1897" spans="1:11" ht="14.25" x14ac:dyDescent="0.2">
      <c r="A1897" s="82">
        <f t="shared" ref="A1897:A1928" si="40">A1896+1</f>
        <v>56</v>
      </c>
      <c r="B1897" s="82" t="s">
        <v>2656</v>
      </c>
      <c r="C1897" s="83">
        <v>86000</v>
      </c>
      <c r="D1897" s="20" t="s">
        <v>438</v>
      </c>
      <c r="E1897" s="84" t="s">
        <v>1341</v>
      </c>
      <c r="F1897" s="20" t="s">
        <v>406</v>
      </c>
      <c r="H1897" s="29">
        <f t="shared" si="38"/>
        <v>77400</v>
      </c>
      <c r="I1897" s="85">
        <f>Table1[[#This Row],[Disc]]-(Table1[[#This Row],[Disc]]*30%)</f>
        <v>54180</v>
      </c>
      <c r="J1897" s="29">
        <f>Table1[[#This Row],[Hpp1]]</f>
        <v>54180</v>
      </c>
      <c r="K1897" s="20" t="s">
        <v>3148</v>
      </c>
    </row>
    <row r="1898" spans="1:11" ht="14.25" x14ac:dyDescent="0.2">
      <c r="A1898" s="82">
        <f t="shared" si="40"/>
        <v>57</v>
      </c>
      <c r="B1898" s="82" t="s">
        <v>2657</v>
      </c>
      <c r="C1898" s="83">
        <v>86000</v>
      </c>
      <c r="D1898" s="20" t="s">
        <v>438</v>
      </c>
      <c r="E1898" s="84" t="s">
        <v>1341</v>
      </c>
      <c r="F1898" s="20" t="s">
        <v>406</v>
      </c>
      <c r="H1898" s="29">
        <f t="shared" si="38"/>
        <v>77400</v>
      </c>
      <c r="I1898" s="85">
        <f>Table1[[#This Row],[Disc]]-(Table1[[#This Row],[Disc]]*30%)</f>
        <v>54180</v>
      </c>
      <c r="J1898" s="29">
        <f>Table1[[#This Row],[Hpp1]]</f>
        <v>54180</v>
      </c>
      <c r="K1898" s="20" t="s">
        <v>3148</v>
      </c>
    </row>
    <row r="1899" spans="1:11" ht="14.25" x14ac:dyDescent="0.2">
      <c r="A1899" s="82">
        <f t="shared" si="40"/>
        <v>58</v>
      </c>
      <c r="B1899" s="82" t="s">
        <v>2658</v>
      </c>
      <c r="C1899" s="83">
        <v>90600</v>
      </c>
      <c r="D1899" s="20" t="s">
        <v>438</v>
      </c>
      <c r="E1899" s="84" t="s">
        <v>1341</v>
      </c>
      <c r="F1899" s="20" t="s">
        <v>406</v>
      </c>
      <c r="H1899" s="29">
        <f t="shared" si="38"/>
        <v>81540</v>
      </c>
      <c r="I1899" s="85">
        <f>Table1[[#This Row],[Disc]]-(Table1[[#This Row],[Disc]]*30%)</f>
        <v>57078</v>
      </c>
      <c r="J1899" s="29">
        <f>Table1[[#This Row],[Hpp1]]</f>
        <v>57078</v>
      </c>
      <c r="K1899" s="20" t="s">
        <v>3148</v>
      </c>
    </row>
    <row r="1900" spans="1:11" ht="14.25" x14ac:dyDescent="0.2">
      <c r="A1900" s="82">
        <f t="shared" si="40"/>
        <v>59</v>
      </c>
      <c r="B1900" s="82" t="s">
        <v>2659</v>
      </c>
      <c r="C1900" s="83">
        <v>86000</v>
      </c>
      <c r="D1900" s="20" t="s">
        <v>438</v>
      </c>
      <c r="E1900" s="84" t="s">
        <v>1341</v>
      </c>
      <c r="F1900" s="20" t="s">
        <v>406</v>
      </c>
      <c r="H1900" s="29">
        <f t="shared" si="38"/>
        <v>77400</v>
      </c>
      <c r="I1900" s="85">
        <f>Table1[[#This Row],[Disc]]-(Table1[[#This Row],[Disc]]*30%)</f>
        <v>54180</v>
      </c>
      <c r="J1900" s="29">
        <f>Table1[[#This Row],[Hpp1]]</f>
        <v>54180</v>
      </c>
      <c r="K1900" s="20" t="s">
        <v>3148</v>
      </c>
    </row>
    <row r="1901" spans="1:11" ht="14.25" x14ac:dyDescent="0.2">
      <c r="A1901" s="82">
        <f t="shared" si="40"/>
        <v>60</v>
      </c>
      <c r="B1901" s="82" t="s">
        <v>2660</v>
      </c>
      <c r="C1901" s="83">
        <v>146200</v>
      </c>
      <c r="D1901" s="20" t="s">
        <v>1382</v>
      </c>
      <c r="E1901" s="84" t="s">
        <v>449</v>
      </c>
      <c r="F1901" s="20" t="s">
        <v>406</v>
      </c>
      <c r="H1901" s="29">
        <f t="shared" si="38"/>
        <v>131580</v>
      </c>
      <c r="I1901" s="85">
        <f>Table1[[#This Row],[Disc]]-(Table1[[#This Row],[Disc]]*30%)</f>
        <v>92106</v>
      </c>
      <c r="J1901" s="29">
        <f>Table1[[#This Row],[Hpp1]]</f>
        <v>92106</v>
      </c>
      <c r="K1901" s="20" t="s">
        <v>3148</v>
      </c>
    </row>
    <row r="1902" spans="1:11" ht="14.25" x14ac:dyDescent="0.2">
      <c r="A1902" s="82">
        <f t="shared" si="40"/>
        <v>61</v>
      </c>
      <c r="B1902" s="82" t="s">
        <v>2661</v>
      </c>
      <c r="C1902" s="83">
        <v>146200</v>
      </c>
      <c r="D1902" s="20" t="s">
        <v>1382</v>
      </c>
      <c r="E1902" s="84" t="s">
        <v>449</v>
      </c>
      <c r="F1902" s="20" t="s">
        <v>406</v>
      </c>
      <c r="H1902" s="29">
        <f t="shared" si="38"/>
        <v>131580</v>
      </c>
      <c r="I1902" s="85">
        <f>Table1[[#This Row],[Disc]]-(Table1[[#This Row],[Disc]]*30%)</f>
        <v>92106</v>
      </c>
      <c r="J1902" s="29">
        <f>Table1[[#This Row],[Hpp1]]</f>
        <v>92106</v>
      </c>
      <c r="K1902" s="20" t="s">
        <v>3148</v>
      </c>
    </row>
    <row r="1903" spans="1:11" ht="14.25" x14ac:dyDescent="0.2">
      <c r="A1903" s="82">
        <f t="shared" si="40"/>
        <v>62</v>
      </c>
      <c r="B1903" s="82" t="s">
        <v>2662</v>
      </c>
      <c r="C1903" s="83">
        <v>146200</v>
      </c>
      <c r="D1903" s="20" t="s">
        <v>1382</v>
      </c>
      <c r="E1903" s="84" t="s">
        <v>449</v>
      </c>
      <c r="F1903" s="20" t="s">
        <v>406</v>
      </c>
      <c r="H1903" s="29">
        <f t="shared" si="38"/>
        <v>131580</v>
      </c>
      <c r="I1903" s="85">
        <f>Table1[[#This Row],[Disc]]-(Table1[[#This Row],[Disc]]*30%)</f>
        <v>92106</v>
      </c>
      <c r="J1903" s="29">
        <f>Table1[[#This Row],[Hpp1]]</f>
        <v>92106</v>
      </c>
      <c r="K1903" s="20" t="s">
        <v>3148</v>
      </c>
    </row>
    <row r="1904" spans="1:11" ht="14.25" x14ac:dyDescent="0.2">
      <c r="A1904" s="82">
        <f t="shared" si="40"/>
        <v>63</v>
      </c>
      <c r="B1904" s="82" t="s">
        <v>2663</v>
      </c>
      <c r="C1904" s="83">
        <v>146200</v>
      </c>
      <c r="D1904" s="20" t="s">
        <v>1382</v>
      </c>
      <c r="E1904" s="84" t="s">
        <v>449</v>
      </c>
      <c r="F1904" s="20" t="s">
        <v>406</v>
      </c>
      <c r="H1904" s="29">
        <f t="shared" si="38"/>
        <v>131580</v>
      </c>
      <c r="I1904" s="85">
        <f>Table1[[#This Row],[Disc]]-(Table1[[#This Row],[Disc]]*30%)</f>
        <v>92106</v>
      </c>
      <c r="J1904" s="29">
        <f>Table1[[#This Row],[Hpp1]]</f>
        <v>92106</v>
      </c>
      <c r="K1904" s="20" t="s">
        <v>3148</v>
      </c>
    </row>
    <row r="1905" spans="1:11" ht="14.25" x14ac:dyDescent="0.2">
      <c r="A1905" s="82">
        <f t="shared" si="40"/>
        <v>64</v>
      </c>
      <c r="B1905" s="82" t="s">
        <v>2664</v>
      </c>
      <c r="C1905" s="83">
        <v>135500</v>
      </c>
      <c r="D1905" s="20" t="s">
        <v>1382</v>
      </c>
      <c r="E1905" s="84" t="s">
        <v>1336</v>
      </c>
      <c r="F1905" s="20" t="s">
        <v>406</v>
      </c>
      <c r="H1905" s="29">
        <f t="shared" si="38"/>
        <v>121950</v>
      </c>
      <c r="I1905" s="85">
        <f>Table1[[#This Row],[Disc]]-(Table1[[#This Row],[Disc]]*30%)</f>
        <v>85365</v>
      </c>
      <c r="J1905" s="29">
        <f>Table1[[#This Row],[Hpp1]]</f>
        <v>85365</v>
      </c>
      <c r="K1905" s="20" t="s">
        <v>3148</v>
      </c>
    </row>
    <row r="1906" spans="1:11" ht="14.25" x14ac:dyDescent="0.2">
      <c r="A1906" s="82">
        <f t="shared" si="40"/>
        <v>65</v>
      </c>
      <c r="B1906" s="82" t="s">
        <v>2665</v>
      </c>
      <c r="C1906" s="83">
        <v>143400</v>
      </c>
      <c r="D1906" s="20" t="s">
        <v>1383</v>
      </c>
      <c r="E1906" s="84" t="s">
        <v>449</v>
      </c>
      <c r="F1906" s="20" t="s">
        <v>406</v>
      </c>
      <c r="H1906" s="29">
        <f t="shared" si="38"/>
        <v>129060</v>
      </c>
      <c r="I1906" s="85">
        <f>Table1[[#This Row],[Disc]]-(Table1[[#This Row],[Disc]]*30%)</f>
        <v>90342</v>
      </c>
      <c r="J1906" s="29">
        <f>Table1[[#This Row],[Hpp1]]</f>
        <v>90342</v>
      </c>
      <c r="K1906" s="20" t="s">
        <v>3148</v>
      </c>
    </row>
    <row r="1907" spans="1:11" ht="14.25" x14ac:dyDescent="0.2">
      <c r="A1907" s="82">
        <f t="shared" si="40"/>
        <v>66</v>
      </c>
      <c r="B1907" s="82" t="s">
        <v>2666</v>
      </c>
      <c r="C1907" s="83">
        <v>137600</v>
      </c>
      <c r="D1907" s="20" t="s">
        <v>3160</v>
      </c>
      <c r="E1907" s="84" t="s">
        <v>449</v>
      </c>
      <c r="F1907" s="20" t="s">
        <v>406</v>
      </c>
      <c r="H1907" s="29">
        <f t="shared" ref="H1907:H1970" si="41">C1907-(C1907*10%)</f>
        <v>123840</v>
      </c>
      <c r="I1907" s="85">
        <f>Table1[[#This Row],[Disc]]-(Table1[[#This Row],[Disc]]*30%)</f>
        <v>86688</v>
      </c>
      <c r="J1907" s="29">
        <f>Table1[[#This Row],[Hpp1]]</f>
        <v>86688</v>
      </c>
      <c r="K1907" s="20" t="s">
        <v>3148</v>
      </c>
    </row>
    <row r="1908" spans="1:11" ht="14.25" x14ac:dyDescent="0.2">
      <c r="A1908" s="82">
        <f t="shared" si="40"/>
        <v>67</v>
      </c>
      <c r="B1908" s="82" t="s">
        <v>2667</v>
      </c>
      <c r="C1908" s="83">
        <v>160000</v>
      </c>
      <c r="D1908" s="20" t="s">
        <v>3160</v>
      </c>
      <c r="E1908" s="84" t="s">
        <v>449</v>
      </c>
      <c r="F1908" s="20" t="s">
        <v>406</v>
      </c>
      <c r="H1908" s="29">
        <f t="shared" si="41"/>
        <v>144000</v>
      </c>
      <c r="I1908" s="85">
        <f>Table1[[#This Row],[Disc]]-(Table1[[#This Row],[Disc]]*30%)</f>
        <v>100800</v>
      </c>
      <c r="J1908" s="29">
        <f>Table1[[#This Row],[Hpp1]]</f>
        <v>100800</v>
      </c>
      <c r="K1908" s="20" t="s">
        <v>3148</v>
      </c>
    </row>
    <row r="1909" spans="1:11" ht="14.25" x14ac:dyDescent="0.2">
      <c r="A1909" s="82">
        <f t="shared" si="40"/>
        <v>68</v>
      </c>
      <c r="B1909" s="82" t="s">
        <v>2668</v>
      </c>
      <c r="C1909" s="83">
        <v>156300</v>
      </c>
      <c r="D1909" s="20" t="s">
        <v>3160</v>
      </c>
      <c r="E1909" s="84" t="s">
        <v>1335</v>
      </c>
      <c r="F1909" s="20" t="s">
        <v>406</v>
      </c>
      <c r="H1909" s="29">
        <f t="shared" si="41"/>
        <v>140670</v>
      </c>
      <c r="I1909" s="85">
        <f>Table1[[#This Row],[Disc]]-(Table1[[#This Row],[Disc]]*30%)</f>
        <v>98469</v>
      </c>
      <c r="J1909" s="29">
        <f>Table1[[#This Row],[Hpp1]]</f>
        <v>98469</v>
      </c>
      <c r="K1909" s="20" t="s">
        <v>3148</v>
      </c>
    </row>
    <row r="1910" spans="1:11" ht="14.25" x14ac:dyDescent="0.2">
      <c r="A1910" s="82">
        <f t="shared" si="40"/>
        <v>69</v>
      </c>
      <c r="B1910" s="82" t="s">
        <v>2669</v>
      </c>
      <c r="C1910" s="83">
        <v>148800</v>
      </c>
      <c r="D1910" s="20" t="s">
        <v>3160</v>
      </c>
      <c r="E1910" s="84" t="s">
        <v>1335</v>
      </c>
      <c r="F1910" s="20" t="s">
        <v>406</v>
      </c>
      <c r="H1910" s="29">
        <f t="shared" si="41"/>
        <v>133920</v>
      </c>
      <c r="I1910" s="85">
        <f>Table1[[#This Row],[Disc]]-(Table1[[#This Row],[Disc]]*30%)</f>
        <v>93744</v>
      </c>
      <c r="J1910" s="29">
        <f>Table1[[#This Row],[Hpp1]]</f>
        <v>93744</v>
      </c>
      <c r="K1910" s="20" t="s">
        <v>3148</v>
      </c>
    </row>
    <row r="1911" spans="1:11" ht="14.25" x14ac:dyDescent="0.2">
      <c r="A1911" s="82">
        <f t="shared" si="40"/>
        <v>70</v>
      </c>
      <c r="B1911" s="82" t="s">
        <v>2670</v>
      </c>
      <c r="C1911" s="83">
        <v>202100</v>
      </c>
      <c r="D1911" s="20" t="s">
        <v>2146</v>
      </c>
      <c r="E1911" s="84" t="s">
        <v>412</v>
      </c>
      <c r="F1911" s="20" t="s">
        <v>406</v>
      </c>
      <c r="H1911" s="29">
        <f t="shared" si="41"/>
        <v>181890</v>
      </c>
      <c r="I1911" s="85">
        <f>Table1[[#This Row],[Disc]]-(Table1[[#This Row],[Disc]]*30%)</f>
        <v>127323</v>
      </c>
      <c r="J1911" s="29">
        <f>Table1[[#This Row],[Hpp1]]</f>
        <v>127323</v>
      </c>
      <c r="K1911" s="20" t="s">
        <v>3148</v>
      </c>
    </row>
    <row r="1912" spans="1:11" ht="14.25" x14ac:dyDescent="0.2">
      <c r="A1912" s="82">
        <f t="shared" si="40"/>
        <v>71</v>
      </c>
      <c r="B1912" s="82" t="s">
        <v>2671</v>
      </c>
      <c r="C1912" s="83">
        <v>137600</v>
      </c>
      <c r="D1912" s="20" t="s">
        <v>2146</v>
      </c>
      <c r="E1912" s="84" t="s">
        <v>3151</v>
      </c>
      <c r="F1912" s="20" t="s">
        <v>406</v>
      </c>
      <c r="H1912" s="29">
        <f t="shared" si="41"/>
        <v>123840</v>
      </c>
      <c r="I1912" s="85">
        <f>Table1[[#This Row],[Disc]]-(Table1[[#This Row],[Disc]]*30%)</f>
        <v>86688</v>
      </c>
      <c r="J1912" s="29">
        <f>Table1[[#This Row],[Hpp1]]</f>
        <v>86688</v>
      </c>
      <c r="K1912" s="20" t="s">
        <v>3148</v>
      </c>
    </row>
    <row r="1913" spans="1:11" ht="14.25" x14ac:dyDescent="0.2">
      <c r="A1913" s="82">
        <f t="shared" si="40"/>
        <v>72</v>
      </c>
      <c r="B1913" s="82" t="s">
        <v>2672</v>
      </c>
      <c r="C1913" s="83">
        <v>180600</v>
      </c>
      <c r="D1913" s="20" t="s">
        <v>2146</v>
      </c>
      <c r="E1913" s="84" t="s">
        <v>1335</v>
      </c>
      <c r="F1913" s="20" t="s">
        <v>406</v>
      </c>
      <c r="H1913" s="29">
        <f t="shared" si="41"/>
        <v>162540</v>
      </c>
      <c r="I1913" s="85">
        <f>Table1[[#This Row],[Disc]]-(Table1[[#This Row],[Disc]]*30%)</f>
        <v>113778</v>
      </c>
      <c r="J1913" s="29">
        <f>Table1[[#This Row],[Hpp1]]</f>
        <v>113778</v>
      </c>
      <c r="K1913" s="20" t="s">
        <v>3148</v>
      </c>
    </row>
    <row r="1914" spans="1:11" ht="14.25" x14ac:dyDescent="0.2">
      <c r="A1914" s="82">
        <f t="shared" si="40"/>
        <v>73</v>
      </c>
      <c r="B1914" s="82" t="s">
        <v>2673</v>
      </c>
      <c r="C1914" s="83">
        <v>202100</v>
      </c>
      <c r="D1914" s="20" t="s">
        <v>2146</v>
      </c>
      <c r="E1914" s="84" t="s">
        <v>1335</v>
      </c>
      <c r="F1914" s="20" t="s">
        <v>406</v>
      </c>
      <c r="H1914" s="29">
        <f t="shared" si="41"/>
        <v>181890</v>
      </c>
      <c r="I1914" s="85">
        <f>Table1[[#This Row],[Disc]]-(Table1[[#This Row],[Disc]]*30%)</f>
        <v>127323</v>
      </c>
      <c r="J1914" s="29">
        <f>Table1[[#This Row],[Hpp1]]</f>
        <v>127323</v>
      </c>
      <c r="K1914" s="20" t="s">
        <v>3148</v>
      </c>
    </row>
    <row r="1915" spans="1:11" ht="14.25" x14ac:dyDescent="0.2">
      <c r="A1915" s="82">
        <f t="shared" si="40"/>
        <v>74</v>
      </c>
      <c r="B1915" s="82" t="s">
        <v>2674</v>
      </c>
      <c r="C1915" s="83">
        <v>149300</v>
      </c>
      <c r="D1915" s="20" t="s">
        <v>1383</v>
      </c>
      <c r="E1915" s="84" t="s">
        <v>1335</v>
      </c>
      <c r="F1915" s="20" t="s">
        <v>406</v>
      </c>
      <c r="H1915" s="29">
        <f t="shared" si="41"/>
        <v>134370</v>
      </c>
      <c r="I1915" s="85">
        <f>Table1[[#This Row],[Disc]]-(Table1[[#This Row],[Disc]]*30%)</f>
        <v>94059</v>
      </c>
      <c r="J1915" s="29">
        <f>Table1[[#This Row],[Hpp1]]</f>
        <v>94059</v>
      </c>
      <c r="K1915" s="20" t="s">
        <v>3148</v>
      </c>
    </row>
    <row r="1916" spans="1:11" ht="14.25" x14ac:dyDescent="0.2">
      <c r="A1916" s="82">
        <f t="shared" si="40"/>
        <v>75</v>
      </c>
      <c r="B1916" s="82" t="s">
        <v>2675</v>
      </c>
      <c r="C1916" s="83">
        <v>190400</v>
      </c>
      <c r="D1916" s="20" t="s">
        <v>3161</v>
      </c>
      <c r="E1916" s="84" t="s">
        <v>452</v>
      </c>
      <c r="F1916" s="20" t="s">
        <v>406</v>
      </c>
      <c r="H1916" s="29">
        <f t="shared" si="41"/>
        <v>171360</v>
      </c>
      <c r="I1916" s="85">
        <f>Table1[[#This Row],[Disc]]-(Table1[[#This Row],[Disc]]*30%)</f>
        <v>119952</v>
      </c>
      <c r="J1916" s="29">
        <f>Table1[[#This Row],[Hpp1]]</f>
        <v>119952</v>
      </c>
      <c r="K1916" s="20" t="s">
        <v>3148</v>
      </c>
    </row>
    <row r="1917" spans="1:11" ht="14.25" x14ac:dyDescent="0.2">
      <c r="A1917" s="82">
        <f t="shared" si="40"/>
        <v>76</v>
      </c>
      <c r="B1917" s="82" t="s">
        <v>2676</v>
      </c>
      <c r="C1917" s="83">
        <v>134500</v>
      </c>
      <c r="D1917" s="20" t="s">
        <v>3162</v>
      </c>
      <c r="E1917" s="84" t="s">
        <v>1335</v>
      </c>
      <c r="F1917" s="20" t="s">
        <v>406</v>
      </c>
      <c r="H1917" s="29">
        <f t="shared" si="41"/>
        <v>121050</v>
      </c>
      <c r="I1917" s="85">
        <f>Table1[[#This Row],[Disc]]-(Table1[[#This Row],[Disc]]*30%)</f>
        <v>84735</v>
      </c>
      <c r="J1917" s="29">
        <f>Table1[[#This Row],[Hpp1]]</f>
        <v>84735</v>
      </c>
      <c r="K1917" s="20" t="s">
        <v>3148</v>
      </c>
    </row>
    <row r="1918" spans="1:11" ht="14.25" x14ac:dyDescent="0.2">
      <c r="A1918" s="82">
        <f t="shared" si="40"/>
        <v>77</v>
      </c>
      <c r="B1918" s="82" t="s">
        <v>2677</v>
      </c>
      <c r="C1918" s="83">
        <v>134500</v>
      </c>
      <c r="D1918" s="20" t="s">
        <v>3162</v>
      </c>
      <c r="E1918" s="84" t="s">
        <v>1335</v>
      </c>
      <c r="F1918" s="20" t="s">
        <v>406</v>
      </c>
      <c r="H1918" s="29">
        <f t="shared" si="41"/>
        <v>121050</v>
      </c>
      <c r="I1918" s="85">
        <f>Table1[[#This Row],[Disc]]-(Table1[[#This Row],[Disc]]*30%)</f>
        <v>84735</v>
      </c>
      <c r="J1918" s="29">
        <f>Table1[[#This Row],[Hpp1]]</f>
        <v>84735</v>
      </c>
      <c r="K1918" s="20" t="s">
        <v>3148</v>
      </c>
    </row>
    <row r="1919" spans="1:11" ht="14.25" x14ac:dyDescent="0.2">
      <c r="A1919" s="82">
        <f t="shared" si="40"/>
        <v>78</v>
      </c>
      <c r="B1919" s="82" t="s">
        <v>2678</v>
      </c>
      <c r="C1919" s="83">
        <v>154800</v>
      </c>
      <c r="D1919" s="20" t="s">
        <v>3163</v>
      </c>
      <c r="E1919" s="84" t="s">
        <v>3164</v>
      </c>
      <c r="F1919" s="20" t="s">
        <v>406</v>
      </c>
      <c r="H1919" s="29">
        <f t="shared" si="41"/>
        <v>139320</v>
      </c>
      <c r="I1919" s="85">
        <f>Table1[[#This Row],[Disc]]-(Table1[[#This Row],[Disc]]*30%)</f>
        <v>97524</v>
      </c>
      <c r="J1919" s="29">
        <f>Table1[[#This Row],[Hpp1]]</f>
        <v>97524</v>
      </c>
      <c r="K1919" s="20" t="s">
        <v>3148</v>
      </c>
    </row>
    <row r="1920" spans="1:11" ht="14.25" x14ac:dyDescent="0.2">
      <c r="A1920" s="82">
        <f t="shared" si="40"/>
        <v>79</v>
      </c>
      <c r="B1920" s="82" t="s">
        <v>2679</v>
      </c>
      <c r="C1920" s="83">
        <v>134400</v>
      </c>
      <c r="D1920" s="20" t="s">
        <v>3163</v>
      </c>
      <c r="E1920" s="84" t="s">
        <v>3165</v>
      </c>
      <c r="F1920" s="20" t="s">
        <v>406</v>
      </c>
      <c r="H1920" s="29">
        <f t="shared" si="41"/>
        <v>120960</v>
      </c>
      <c r="I1920" s="85">
        <f>Table1[[#This Row],[Disc]]-(Table1[[#This Row],[Disc]]*30%)</f>
        <v>84672</v>
      </c>
      <c r="J1920" s="29">
        <f>Table1[[#This Row],[Hpp1]]</f>
        <v>84672</v>
      </c>
      <c r="K1920" s="20" t="s">
        <v>3148</v>
      </c>
    </row>
    <row r="1921" spans="1:11" ht="14.25" x14ac:dyDescent="0.2">
      <c r="A1921" s="82">
        <f t="shared" si="40"/>
        <v>80</v>
      </c>
      <c r="B1921" s="82" t="s">
        <v>2680</v>
      </c>
      <c r="C1921" s="83">
        <v>134400</v>
      </c>
      <c r="D1921" s="20" t="s">
        <v>3163</v>
      </c>
      <c r="E1921" s="84" t="s">
        <v>3165</v>
      </c>
      <c r="F1921" s="20" t="s">
        <v>406</v>
      </c>
      <c r="H1921" s="29">
        <f t="shared" si="41"/>
        <v>120960</v>
      </c>
      <c r="I1921" s="85">
        <f>Table1[[#This Row],[Disc]]-(Table1[[#This Row],[Disc]]*30%)</f>
        <v>84672</v>
      </c>
      <c r="J1921" s="29">
        <f>Table1[[#This Row],[Hpp1]]</f>
        <v>84672</v>
      </c>
      <c r="K1921" s="20" t="s">
        <v>3148</v>
      </c>
    </row>
    <row r="1922" spans="1:11" ht="14.25" x14ac:dyDescent="0.2">
      <c r="A1922" s="82">
        <f t="shared" si="40"/>
        <v>81</v>
      </c>
      <c r="B1922" s="82" t="s">
        <v>2681</v>
      </c>
      <c r="C1922" s="83">
        <v>146200</v>
      </c>
      <c r="D1922" s="20" t="s">
        <v>3163</v>
      </c>
      <c r="E1922" s="84" t="s">
        <v>3164</v>
      </c>
      <c r="F1922" s="20" t="s">
        <v>406</v>
      </c>
      <c r="H1922" s="29">
        <f t="shared" si="41"/>
        <v>131580</v>
      </c>
      <c r="I1922" s="85">
        <f>Table1[[#This Row],[Disc]]-(Table1[[#This Row],[Disc]]*30%)</f>
        <v>92106</v>
      </c>
      <c r="J1922" s="29">
        <f>Table1[[#This Row],[Hpp1]]</f>
        <v>92106</v>
      </c>
      <c r="K1922" s="20" t="s">
        <v>3148</v>
      </c>
    </row>
    <row r="1923" spans="1:11" ht="14.25" x14ac:dyDescent="0.2">
      <c r="A1923" s="82">
        <f t="shared" si="40"/>
        <v>82</v>
      </c>
      <c r="B1923" s="82" t="s">
        <v>2682</v>
      </c>
      <c r="C1923" s="83">
        <v>146200</v>
      </c>
      <c r="D1923" s="20" t="s">
        <v>3163</v>
      </c>
      <c r="E1923" s="84" t="s">
        <v>3164</v>
      </c>
      <c r="F1923" s="20" t="s">
        <v>406</v>
      </c>
      <c r="H1923" s="29">
        <f t="shared" si="41"/>
        <v>131580</v>
      </c>
      <c r="I1923" s="85">
        <f>Table1[[#This Row],[Disc]]-(Table1[[#This Row],[Disc]]*30%)</f>
        <v>92106</v>
      </c>
      <c r="J1923" s="29">
        <f>Table1[[#This Row],[Hpp1]]</f>
        <v>92106</v>
      </c>
      <c r="K1923" s="20" t="s">
        <v>3148</v>
      </c>
    </row>
    <row r="1924" spans="1:11" ht="14.25" x14ac:dyDescent="0.2">
      <c r="A1924" s="82">
        <f t="shared" si="40"/>
        <v>83</v>
      </c>
      <c r="B1924" s="82" t="s">
        <v>2683</v>
      </c>
      <c r="C1924" s="83">
        <v>146200</v>
      </c>
      <c r="D1924" s="20" t="s">
        <v>3163</v>
      </c>
      <c r="E1924" s="84" t="s">
        <v>3164</v>
      </c>
      <c r="F1924" s="20" t="s">
        <v>406</v>
      </c>
      <c r="H1924" s="29">
        <f t="shared" si="41"/>
        <v>131580</v>
      </c>
      <c r="I1924" s="85">
        <f>Table1[[#This Row],[Disc]]-(Table1[[#This Row],[Disc]]*30%)</f>
        <v>92106</v>
      </c>
      <c r="J1924" s="29">
        <f>Table1[[#This Row],[Hpp1]]</f>
        <v>92106</v>
      </c>
      <c r="K1924" s="20" t="s">
        <v>3148</v>
      </c>
    </row>
    <row r="1925" spans="1:11" ht="14.25" x14ac:dyDescent="0.2">
      <c r="A1925" s="82">
        <f t="shared" si="40"/>
        <v>84</v>
      </c>
      <c r="B1925" s="82" t="s">
        <v>2684</v>
      </c>
      <c r="C1925" s="83">
        <v>120400</v>
      </c>
      <c r="D1925" s="20" t="s">
        <v>1389</v>
      </c>
      <c r="E1925" s="84" t="s">
        <v>410</v>
      </c>
      <c r="F1925" s="20" t="s">
        <v>406</v>
      </c>
      <c r="H1925" s="29">
        <f t="shared" si="41"/>
        <v>108360</v>
      </c>
      <c r="I1925" s="85">
        <f>Table1[[#This Row],[Disc]]-(Table1[[#This Row],[Disc]]*30%)</f>
        <v>75852</v>
      </c>
      <c r="J1925" s="29">
        <f>Table1[[#This Row],[Hpp1]]</f>
        <v>75852</v>
      </c>
      <c r="K1925" s="20" t="s">
        <v>3148</v>
      </c>
    </row>
    <row r="1926" spans="1:11" ht="14.25" x14ac:dyDescent="0.2">
      <c r="A1926" s="82">
        <f t="shared" si="40"/>
        <v>85</v>
      </c>
      <c r="B1926" s="82" t="s">
        <v>2685</v>
      </c>
      <c r="C1926" s="83">
        <v>120400</v>
      </c>
      <c r="D1926" s="20" t="s">
        <v>1389</v>
      </c>
      <c r="E1926" s="84" t="s">
        <v>471</v>
      </c>
      <c r="F1926" s="20" t="s">
        <v>406</v>
      </c>
      <c r="H1926" s="29">
        <f t="shared" si="41"/>
        <v>108360</v>
      </c>
      <c r="I1926" s="85">
        <f>Table1[[#This Row],[Disc]]-(Table1[[#This Row],[Disc]]*30%)</f>
        <v>75852</v>
      </c>
      <c r="J1926" s="29">
        <f>Table1[[#This Row],[Hpp1]]</f>
        <v>75852</v>
      </c>
      <c r="K1926" s="20" t="s">
        <v>3148</v>
      </c>
    </row>
    <row r="1927" spans="1:11" ht="14.25" x14ac:dyDescent="0.2">
      <c r="A1927" s="82">
        <f t="shared" si="40"/>
        <v>86</v>
      </c>
      <c r="B1927" s="82" t="s">
        <v>2686</v>
      </c>
      <c r="C1927" s="83">
        <v>120400</v>
      </c>
      <c r="D1927" s="20" t="s">
        <v>1389</v>
      </c>
      <c r="E1927" s="84" t="s">
        <v>471</v>
      </c>
      <c r="F1927" s="20" t="s">
        <v>406</v>
      </c>
      <c r="H1927" s="29">
        <f t="shared" si="41"/>
        <v>108360</v>
      </c>
      <c r="I1927" s="85">
        <f>Table1[[#This Row],[Disc]]-(Table1[[#This Row],[Disc]]*30%)</f>
        <v>75852</v>
      </c>
      <c r="J1927" s="29">
        <f>Table1[[#This Row],[Hpp1]]</f>
        <v>75852</v>
      </c>
      <c r="K1927" s="20" t="s">
        <v>3148</v>
      </c>
    </row>
    <row r="1928" spans="1:11" ht="14.25" x14ac:dyDescent="0.2">
      <c r="A1928" s="82">
        <f t="shared" si="40"/>
        <v>87</v>
      </c>
      <c r="B1928" s="82" t="s">
        <v>2687</v>
      </c>
      <c r="C1928" s="83">
        <v>120400</v>
      </c>
      <c r="D1928" s="20" t="s">
        <v>1389</v>
      </c>
      <c r="E1928" s="84" t="s">
        <v>471</v>
      </c>
      <c r="F1928" s="20" t="s">
        <v>406</v>
      </c>
      <c r="H1928" s="29">
        <f t="shared" si="41"/>
        <v>108360</v>
      </c>
      <c r="I1928" s="85">
        <f>Table1[[#This Row],[Disc]]-(Table1[[#This Row],[Disc]]*30%)</f>
        <v>75852</v>
      </c>
      <c r="J1928" s="29">
        <f>Table1[[#This Row],[Hpp1]]</f>
        <v>75852</v>
      </c>
      <c r="K1928" s="20" t="s">
        <v>3148</v>
      </c>
    </row>
    <row r="1929" spans="1:11" ht="14.25" x14ac:dyDescent="0.2">
      <c r="A1929" s="82">
        <f t="shared" ref="A1929:A1951" si="42">A1928+1</f>
        <v>88</v>
      </c>
      <c r="B1929" s="82" t="s">
        <v>2688</v>
      </c>
      <c r="C1929" s="83">
        <v>107500</v>
      </c>
      <c r="D1929" s="20" t="s">
        <v>1389</v>
      </c>
      <c r="E1929" s="84" t="s">
        <v>3166</v>
      </c>
      <c r="F1929" s="20" t="s">
        <v>406</v>
      </c>
      <c r="H1929" s="29">
        <f t="shared" si="41"/>
        <v>96750</v>
      </c>
      <c r="I1929" s="85">
        <f>Table1[[#This Row],[Disc]]-(Table1[[#This Row],[Disc]]*30%)</f>
        <v>67725</v>
      </c>
      <c r="J1929" s="29">
        <f>Table1[[#This Row],[Hpp1]]</f>
        <v>67725</v>
      </c>
      <c r="K1929" s="20" t="s">
        <v>3148</v>
      </c>
    </row>
    <row r="1930" spans="1:11" ht="14.25" x14ac:dyDescent="0.2">
      <c r="A1930" s="82">
        <f t="shared" si="42"/>
        <v>89</v>
      </c>
      <c r="B1930" s="82" t="s">
        <v>2689</v>
      </c>
      <c r="C1930" s="83">
        <v>120400</v>
      </c>
      <c r="D1930" s="20" t="s">
        <v>1389</v>
      </c>
      <c r="E1930" s="84" t="s">
        <v>471</v>
      </c>
      <c r="F1930" s="20" t="s">
        <v>406</v>
      </c>
      <c r="H1930" s="29">
        <f t="shared" si="41"/>
        <v>108360</v>
      </c>
      <c r="I1930" s="85">
        <f>Table1[[#This Row],[Disc]]-(Table1[[#This Row],[Disc]]*30%)</f>
        <v>75852</v>
      </c>
      <c r="J1930" s="29">
        <f>Table1[[#This Row],[Hpp1]]</f>
        <v>75852</v>
      </c>
      <c r="K1930" s="20" t="s">
        <v>3148</v>
      </c>
    </row>
    <row r="1931" spans="1:11" ht="14.25" x14ac:dyDescent="0.2">
      <c r="A1931" s="82">
        <f t="shared" si="42"/>
        <v>90</v>
      </c>
      <c r="B1931" s="82" t="s">
        <v>2690</v>
      </c>
      <c r="C1931" s="83">
        <v>64000</v>
      </c>
      <c r="D1931" s="20" t="s">
        <v>1392</v>
      </c>
      <c r="E1931" s="84" t="s">
        <v>410</v>
      </c>
      <c r="F1931" s="20" t="s">
        <v>406</v>
      </c>
      <c r="H1931" s="29">
        <f t="shared" si="41"/>
        <v>57600</v>
      </c>
      <c r="I1931" s="85">
        <f>Table1[[#This Row],[Disc]]-(Table1[[#This Row],[Disc]]*30%)</f>
        <v>40320</v>
      </c>
      <c r="J1931" s="29">
        <f>Table1[[#This Row],[Hpp1]]</f>
        <v>40320</v>
      </c>
      <c r="K1931" s="20" t="s">
        <v>3148</v>
      </c>
    </row>
    <row r="1932" spans="1:11" ht="14.25" x14ac:dyDescent="0.2">
      <c r="A1932" s="82">
        <f t="shared" si="42"/>
        <v>91</v>
      </c>
      <c r="B1932" s="82" t="s">
        <v>2691</v>
      </c>
      <c r="C1932" s="83">
        <v>88000</v>
      </c>
      <c r="D1932" s="20" t="s">
        <v>1392</v>
      </c>
      <c r="E1932" s="84" t="s">
        <v>410</v>
      </c>
      <c r="F1932" s="20" t="s">
        <v>406</v>
      </c>
      <c r="H1932" s="29">
        <f t="shared" si="41"/>
        <v>79200</v>
      </c>
      <c r="I1932" s="85">
        <f>Table1[[#This Row],[Disc]]-(Table1[[#This Row],[Disc]]*30%)</f>
        <v>55440</v>
      </c>
      <c r="J1932" s="29">
        <f>Table1[[#This Row],[Hpp1]]</f>
        <v>55440</v>
      </c>
      <c r="K1932" s="20" t="s">
        <v>3148</v>
      </c>
    </row>
    <row r="1933" spans="1:11" ht="14.25" x14ac:dyDescent="0.2">
      <c r="A1933" s="82">
        <f t="shared" si="42"/>
        <v>92</v>
      </c>
      <c r="B1933" s="82" t="s">
        <v>2692</v>
      </c>
      <c r="C1933" s="83">
        <v>64000</v>
      </c>
      <c r="D1933" s="20" t="s">
        <v>1392</v>
      </c>
      <c r="E1933" s="84" t="s">
        <v>410</v>
      </c>
      <c r="F1933" s="20" t="s">
        <v>406</v>
      </c>
      <c r="H1933" s="29">
        <f t="shared" si="41"/>
        <v>57600</v>
      </c>
      <c r="I1933" s="85">
        <f>Table1[[#This Row],[Disc]]-(Table1[[#This Row],[Disc]]*30%)</f>
        <v>40320</v>
      </c>
      <c r="J1933" s="29">
        <f>Table1[[#This Row],[Hpp1]]</f>
        <v>40320</v>
      </c>
      <c r="K1933" s="20" t="s">
        <v>3148</v>
      </c>
    </row>
    <row r="1934" spans="1:11" ht="14.25" x14ac:dyDescent="0.2">
      <c r="A1934" s="82">
        <f t="shared" si="42"/>
        <v>93</v>
      </c>
      <c r="B1934" s="82" t="s">
        <v>2693</v>
      </c>
      <c r="C1934" s="83">
        <v>64000</v>
      </c>
      <c r="D1934" s="20" t="s">
        <v>1392</v>
      </c>
      <c r="E1934" s="84" t="s">
        <v>410</v>
      </c>
      <c r="F1934" s="20" t="s">
        <v>406</v>
      </c>
      <c r="H1934" s="29">
        <f t="shared" si="41"/>
        <v>57600</v>
      </c>
      <c r="I1934" s="85">
        <f>Table1[[#This Row],[Disc]]-(Table1[[#This Row],[Disc]]*30%)</f>
        <v>40320</v>
      </c>
      <c r="J1934" s="29">
        <f>Table1[[#This Row],[Hpp1]]</f>
        <v>40320</v>
      </c>
      <c r="K1934" s="20" t="s">
        <v>3148</v>
      </c>
    </row>
    <row r="1935" spans="1:11" ht="14.25" x14ac:dyDescent="0.2">
      <c r="A1935" s="82">
        <f t="shared" si="42"/>
        <v>94</v>
      </c>
      <c r="B1935" s="82" t="s">
        <v>2694</v>
      </c>
      <c r="C1935" s="83">
        <v>107500</v>
      </c>
      <c r="D1935" s="20" t="s">
        <v>2148</v>
      </c>
      <c r="E1935" s="84" t="s">
        <v>410</v>
      </c>
      <c r="F1935" s="20" t="s">
        <v>406</v>
      </c>
      <c r="G1935" s="20" t="s">
        <v>427</v>
      </c>
      <c r="H1935" s="29">
        <f t="shared" si="41"/>
        <v>96750</v>
      </c>
      <c r="I1935" s="85">
        <f>Table1[[#This Row],[Disc]]-(Table1[[#This Row],[Disc]]*30%)</f>
        <v>67725</v>
      </c>
      <c r="J1935" s="29">
        <f>Table1[[#This Row],[Hpp1]]</f>
        <v>67725</v>
      </c>
      <c r="K1935" s="20" t="s">
        <v>3148</v>
      </c>
    </row>
    <row r="1936" spans="1:11" ht="14.25" x14ac:dyDescent="0.2">
      <c r="A1936" s="82">
        <f t="shared" si="42"/>
        <v>95</v>
      </c>
      <c r="B1936" s="82" t="s">
        <v>2695</v>
      </c>
      <c r="C1936" s="83">
        <v>107500</v>
      </c>
      <c r="D1936" s="20" t="s">
        <v>2148</v>
      </c>
      <c r="E1936" s="84" t="s">
        <v>410</v>
      </c>
      <c r="F1936" s="20" t="s">
        <v>406</v>
      </c>
      <c r="G1936" s="20" t="s">
        <v>427</v>
      </c>
      <c r="H1936" s="29">
        <f t="shared" si="41"/>
        <v>96750</v>
      </c>
      <c r="I1936" s="85">
        <f>Table1[[#This Row],[Disc]]-(Table1[[#This Row],[Disc]]*30%)</f>
        <v>67725</v>
      </c>
      <c r="J1936" s="29">
        <f>Table1[[#This Row],[Hpp1]]</f>
        <v>67725</v>
      </c>
      <c r="K1936" s="20" t="s">
        <v>3148</v>
      </c>
    </row>
    <row r="1937" spans="1:11" ht="14.25" x14ac:dyDescent="0.2">
      <c r="A1937" s="82">
        <f t="shared" si="42"/>
        <v>96</v>
      </c>
      <c r="B1937" s="82" t="s">
        <v>2696</v>
      </c>
      <c r="C1937" s="83">
        <v>120400</v>
      </c>
      <c r="D1937" s="20" t="s">
        <v>2148</v>
      </c>
      <c r="E1937" s="84" t="s">
        <v>410</v>
      </c>
      <c r="F1937" s="20" t="s">
        <v>406</v>
      </c>
      <c r="G1937" s="20" t="s">
        <v>427</v>
      </c>
      <c r="H1937" s="29">
        <f t="shared" si="41"/>
        <v>108360</v>
      </c>
      <c r="I1937" s="85">
        <f>Table1[[#This Row],[Disc]]-(Table1[[#This Row],[Disc]]*30%)</f>
        <v>75852</v>
      </c>
      <c r="J1937" s="29">
        <f>Table1[[#This Row],[Hpp1]]</f>
        <v>75852</v>
      </c>
      <c r="K1937" s="20" t="s">
        <v>3148</v>
      </c>
    </row>
    <row r="1938" spans="1:11" ht="14.25" x14ac:dyDescent="0.2">
      <c r="A1938" s="82">
        <f t="shared" si="42"/>
        <v>97</v>
      </c>
      <c r="B1938" s="82" t="s">
        <v>2697</v>
      </c>
      <c r="C1938" s="83">
        <v>103200</v>
      </c>
      <c r="D1938" s="20" t="s">
        <v>2148</v>
      </c>
      <c r="E1938" s="84" t="s">
        <v>410</v>
      </c>
      <c r="F1938" s="20" t="s">
        <v>406</v>
      </c>
      <c r="G1938" s="20" t="s">
        <v>427</v>
      </c>
      <c r="H1938" s="29">
        <f t="shared" si="41"/>
        <v>92880</v>
      </c>
      <c r="I1938" s="85">
        <f>Table1[[#This Row],[Disc]]-(Table1[[#This Row],[Disc]]*30%)</f>
        <v>65016</v>
      </c>
      <c r="J1938" s="29">
        <f>Table1[[#This Row],[Hpp1]]</f>
        <v>65016</v>
      </c>
      <c r="K1938" s="20" t="s">
        <v>3148</v>
      </c>
    </row>
    <row r="1939" spans="1:11" ht="14.25" x14ac:dyDescent="0.2">
      <c r="A1939" s="82">
        <f t="shared" si="42"/>
        <v>98</v>
      </c>
      <c r="B1939" s="82" t="s">
        <v>2698</v>
      </c>
      <c r="C1939" s="83">
        <v>101000</v>
      </c>
      <c r="D1939" s="20" t="s">
        <v>2148</v>
      </c>
      <c r="E1939" s="84" t="s">
        <v>410</v>
      </c>
      <c r="F1939" s="20" t="s">
        <v>406</v>
      </c>
      <c r="G1939" s="20" t="s">
        <v>427</v>
      </c>
      <c r="H1939" s="29">
        <f t="shared" si="41"/>
        <v>90900</v>
      </c>
      <c r="I1939" s="85">
        <f>Table1[[#This Row],[Disc]]-(Table1[[#This Row],[Disc]]*30%)</f>
        <v>63630</v>
      </c>
      <c r="J1939" s="29">
        <f>Table1[[#This Row],[Hpp1]]</f>
        <v>63630</v>
      </c>
      <c r="K1939" s="20" t="s">
        <v>3148</v>
      </c>
    </row>
    <row r="1940" spans="1:11" ht="14.25" x14ac:dyDescent="0.2">
      <c r="A1940" s="82">
        <f t="shared" si="42"/>
        <v>99</v>
      </c>
      <c r="B1940" s="82" t="s">
        <v>2699</v>
      </c>
      <c r="C1940" s="83">
        <v>120400</v>
      </c>
      <c r="D1940" s="20" t="s">
        <v>2148</v>
      </c>
      <c r="E1940" s="84" t="s">
        <v>410</v>
      </c>
      <c r="F1940" s="20" t="s">
        <v>406</v>
      </c>
      <c r="G1940" s="20" t="s">
        <v>427</v>
      </c>
      <c r="H1940" s="29">
        <f t="shared" si="41"/>
        <v>108360</v>
      </c>
      <c r="I1940" s="85">
        <f>Table1[[#This Row],[Disc]]-(Table1[[#This Row],[Disc]]*30%)</f>
        <v>75852</v>
      </c>
      <c r="J1940" s="29">
        <f>Table1[[#This Row],[Hpp1]]</f>
        <v>75852</v>
      </c>
      <c r="K1940" s="20" t="s">
        <v>3148</v>
      </c>
    </row>
    <row r="1941" spans="1:11" ht="14.25" x14ac:dyDescent="0.2">
      <c r="A1941" s="82">
        <f t="shared" si="42"/>
        <v>100</v>
      </c>
      <c r="B1941" s="82" t="s">
        <v>2700</v>
      </c>
      <c r="C1941" s="83">
        <v>111800</v>
      </c>
      <c r="D1941" s="20" t="s">
        <v>2148</v>
      </c>
      <c r="E1941" s="84" t="s">
        <v>410</v>
      </c>
      <c r="F1941" s="20" t="s">
        <v>406</v>
      </c>
      <c r="G1941" s="20" t="s">
        <v>427</v>
      </c>
      <c r="H1941" s="29">
        <f t="shared" si="41"/>
        <v>100620</v>
      </c>
      <c r="I1941" s="85">
        <f>Table1[[#This Row],[Disc]]-(Table1[[#This Row],[Disc]]*30%)</f>
        <v>70434</v>
      </c>
      <c r="J1941" s="29">
        <f>Table1[[#This Row],[Hpp1]]</f>
        <v>70434</v>
      </c>
      <c r="K1941" s="20" t="s">
        <v>3148</v>
      </c>
    </row>
    <row r="1942" spans="1:11" ht="14.25" x14ac:dyDescent="0.2">
      <c r="A1942" s="82">
        <f t="shared" si="42"/>
        <v>101</v>
      </c>
      <c r="B1942" s="82" t="s">
        <v>2701</v>
      </c>
      <c r="C1942" s="83">
        <v>107500</v>
      </c>
      <c r="D1942" s="20" t="s">
        <v>2148</v>
      </c>
      <c r="E1942" s="84" t="s">
        <v>410</v>
      </c>
      <c r="F1942" s="20" t="s">
        <v>406</v>
      </c>
      <c r="G1942" s="20" t="s">
        <v>427</v>
      </c>
      <c r="H1942" s="29">
        <f t="shared" si="41"/>
        <v>96750</v>
      </c>
      <c r="I1942" s="85">
        <f>Table1[[#This Row],[Disc]]-(Table1[[#This Row],[Disc]]*30%)</f>
        <v>67725</v>
      </c>
      <c r="J1942" s="29">
        <f>Table1[[#This Row],[Hpp1]]</f>
        <v>67725</v>
      </c>
      <c r="K1942" s="20" t="s">
        <v>3148</v>
      </c>
    </row>
    <row r="1943" spans="1:11" ht="14.25" x14ac:dyDescent="0.2">
      <c r="A1943" s="82">
        <f t="shared" si="42"/>
        <v>102</v>
      </c>
      <c r="B1943" s="82" t="s">
        <v>2702</v>
      </c>
      <c r="C1943" s="83">
        <v>131000</v>
      </c>
      <c r="D1943" s="20" t="s">
        <v>2148</v>
      </c>
      <c r="E1943" s="84" t="s">
        <v>410</v>
      </c>
      <c r="F1943" s="20" t="s">
        <v>406</v>
      </c>
      <c r="G1943" s="20" t="s">
        <v>427</v>
      </c>
      <c r="H1943" s="29">
        <f t="shared" si="41"/>
        <v>117900</v>
      </c>
      <c r="I1943" s="85">
        <f>Table1[[#This Row],[Disc]]-(Table1[[#This Row],[Disc]]*30%)</f>
        <v>82530</v>
      </c>
      <c r="J1943" s="29">
        <f>Table1[[#This Row],[Hpp1]]</f>
        <v>82530</v>
      </c>
      <c r="K1943" s="20" t="s">
        <v>3148</v>
      </c>
    </row>
    <row r="1944" spans="1:11" ht="14.25" x14ac:dyDescent="0.2">
      <c r="A1944" s="82">
        <f t="shared" si="42"/>
        <v>103</v>
      </c>
      <c r="B1944" s="82" t="s">
        <v>2703</v>
      </c>
      <c r="C1944" s="83">
        <v>101000</v>
      </c>
      <c r="D1944" s="20" t="s">
        <v>2148</v>
      </c>
      <c r="E1944" s="84" t="s">
        <v>410</v>
      </c>
      <c r="F1944" s="20" t="s">
        <v>406</v>
      </c>
      <c r="G1944" s="20" t="s">
        <v>427</v>
      </c>
      <c r="H1944" s="29">
        <f t="shared" si="41"/>
        <v>90900</v>
      </c>
      <c r="I1944" s="85">
        <f>Table1[[#This Row],[Disc]]-(Table1[[#This Row],[Disc]]*30%)</f>
        <v>63630</v>
      </c>
      <c r="J1944" s="29">
        <f>Table1[[#This Row],[Hpp1]]</f>
        <v>63630</v>
      </c>
      <c r="K1944" s="20" t="s">
        <v>3148</v>
      </c>
    </row>
    <row r="1945" spans="1:11" ht="14.25" x14ac:dyDescent="0.2">
      <c r="A1945" s="82">
        <f t="shared" si="42"/>
        <v>104</v>
      </c>
      <c r="B1945" s="82" t="s">
        <v>2704</v>
      </c>
      <c r="C1945" s="83">
        <v>111800</v>
      </c>
      <c r="D1945" s="20" t="s">
        <v>2148</v>
      </c>
      <c r="E1945" s="84" t="s">
        <v>410</v>
      </c>
      <c r="F1945" s="20" t="s">
        <v>406</v>
      </c>
      <c r="G1945" s="20" t="s">
        <v>427</v>
      </c>
      <c r="H1945" s="29">
        <f t="shared" si="41"/>
        <v>100620</v>
      </c>
      <c r="I1945" s="85">
        <f>Table1[[#This Row],[Disc]]-(Table1[[#This Row],[Disc]]*30%)</f>
        <v>70434</v>
      </c>
      <c r="J1945" s="29">
        <f>Table1[[#This Row],[Hpp1]]</f>
        <v>70434</v>
      </c>
      <c r="K1945" s="20" t="s">
        <v>3148</v>
      </c>
    </row>
    <row r="1946" spans="1:11" ht="14.25" x14ac:dyDescent="0.2">
      <c r="A1946" s="82">
        <f t="shared" si="42"/>
        <v>105</v>
      </c>
      <c r="B1946" s="82" t="s">
        <v>2705</v>
      </c>
      <c r="C1946" s="83">
        <v>120400</v>
      </c>
      <c r="D1946" s="20" t="s">
        <v>2148</v>
      </c>
      <c r="E1946" s="84" t="s">
        <v>410</v>
      </c>
      <c r="F1946" s="20" t="s">
        <v>406</v>
      </c>
      <c r="G1946" s="20" t="s">
        <v>427</v>
      </c>
      <c r="H1946" s="29">
        <f t="shared" si="41"/>
        <v>108360</v>
      </c>
      <c r="I1946" s="85">
        <f>Table1[[#This Row],[Disc]]-(Table1[[#This Row],[Disc]]*30%)</f>
        <v>75852</v>
      </c>
      <c r="J1946" s="29">
        <f>Table1[[#This Row],[Hpp1]]</f>
        <v>75852</v>
      </c>
      <c r="K1946" s="20" t="s">
        <v>3148</v>
      </c>
    </row>
    <row r="1947" spans="1:11" ht="14.25" x14ac:dyDescent="0.2">
      <c r="A1947" s="82">
        <f t="shared" si="42"/>
        <v>106</v>
      </c>
      <c r="B1947" s="82" t="s">
        <v>2706</v>
      </c>
      <c r="C1947" s="83">
        <v>161500</v>
      </c>
      <c r="D1947" s="20" t="s">
        <v>2148</v>
      </c>
      <c r="E1947" s="84" t="s">
        <v>418</v>
      </c>
      <c r="F1947" s="20" t="s">
        <v>406</v>
      </c>
      <c r="G1947" s="20" t="s">
        <v>408</v>
      </c>
      <c r="H1947" s="29">
        <f t="shared" si="41"/>
        <v>145350</v>
      </c>
      <c r="I1947" s="85">
        <f>Table1[[#This Row],[Disc]]-(Table1[[#This Row],[Disc]]*30%)</f>
        <v>101745</v>
      </c>
      <c r="J1947" s="29">
        <f>Table1[[#This Row],[Hpp1]]</f>
        <v>101745</v>
      </c>
      <c r="K1947" s="20" t="s">
        <v>3148</v>
      </c>
    </row>
    <row r="1948" spans="1:11" ht="14.25" x14ac:dyDescent="0.2">
      <c r="A1948" s="82">
        <f t="shared" si="42"/>
        <v>107</v>
      </c>
      <c r="B1948" s="82" t="s">
        <v>2707</v>
      </c>
      <c r="C1948" s="83">
        <v>132300</v>
      </c>
      <c r="D1948" s="20" t="s">
        <v>2148</v>
      </c>
      <c r="E1948" s="84" t="s">
        <v>411</v>
      </c>
      <c r="F1948" s="20" t="s">
        <v>406</v>
      </c>
      <c r="G1948" s="20" t="s">
        <v>408</v>
      </c>
      <c r="H1948" s="29">
        <f t="shared" si="41"/>
        <v>119070</v>
      </c>
      <c r="I1948" s="85">
        <f>Table1[[#This Row],[Disc]]-(Table1[[#This Row],[Disc]]*30%)</f>
        <v>83349</v>
      </c>
      <c r="J1948" s="29">
        <f>Table1[[#This Row],[Hpp1]]</f>
        <v>83349</v>
      </c>
      <c r="K1948" s="20" t="s">
        <v>3148</v>
      </c>
    </row>
    <row r="1949" spans="1:11" ht="14.25" x14ac:dyDescent="0.2">
      <c r="A1949" s="82">
        <f t="shared" si="42"/>
        <v>108</v>
      </c>
      <c r="B1949" s="82" t="s">
        <v>2708</v>
      </c>
      <c r="C1949" s="83">
        <v>130600</v>
      </c>
      <c r="D1949" s="20" t="s">
        <v>2148</v>
      </c>
      <c r="E1949" s="84" t="s">
        <v>410</v>
      </c>
      <c r="F1949" s="20" t="s">
        <v>406</v>
      </c>
      <c r="G1949" s="20" t="s">
        <v>408</v>
      </c>
      <c r="H1949" s="29">
        <f t="shared" si="41"/>
        <v>117540</v>
      </c>
      <c r="I1949" s="85">
        <f>Table1[[#This Row],[Disc]]-(Table1[[#This Row],[Disc]]*30%)</f>
        <v>82278</v>
      </c>
      <c r="J1949" s="29">
        <f>Table1[[#This Row],[Hpp1]]</f>
        <v>82278</v>
      </c>
      <c r="K1949" s="20" t="s">
        <v>3148</v>
      </c>
    </row>
    <row r="1950" spans="1:11" ht="14.25" x14ac:dyDescent="0.2">
      <c r="A1950" s="82">
        <f t="shared" si="42"/>
        <v>109</v>
      </c>
      <c r="B1950" s="82" t="s">
        <v>2709</v>
      </c>
      <c r="C1950" s="83">
        <v>138300</v>
      </c>
      <c r="D1950" s="20" t="s">
        <v>2148</v>
      </c>
      <c r="E1950" s="84" t="s">
        <v>410</v>
      </c>
      <c r="F1950" s="20" t="s">
        <v>406</v>
      </c>
      <c r="G1950" s="20" t="s">
        <v>409</v>
      </c>
      <c r="H1950" s="29">
        <f t="shared" si="41"/>
        <v>124470</v>
      </c>
      <c r="I1950" s="85">
        <f>Table1[[#This Row],[Disc]]-(Table1[[#This Row],[Disc]]*30%)</f>
        <v>87129</v>
      </c>
      <c r="J1950" s="29">
        <f>Table1[[#This Row],[Hpp1]]</f>
        <v>87129</v>
      </c>
      <c r="K1950" s="20" t="s">
        <v>3148</v>
      </c>
    </row>
    <row r="1951" spans="1:11" ht="14.25" x14ac:dyDescent="0.2">
      <c r="A1951" s="82">
        <f t="shared" si="42"/>
        <v>110</v>
      </c>
      <c r="B1951" s="82" t="s">
        <v>2710</v>
      </c>
      <c r="C1951" s="83">
        <v>131000</v>
      </c>
      <c r="D1951" s="20" t="s">
        <v>2148</v>
      </c>
      <c r="E1951" s="84" t="s">
        <v>410</v>
      </c>
      <c r="F1951" s="20" t="s">
        <v>406</v>
      </c>
      <c r="G1951" s="20" t="s">
        <v>427</v>
      </c>
      <c r="H1951" s="29">
        <f t="shared" si="41"/>
        <v>117900</v>
      </c>
      <c r="I1951" s="85">
        <f>Table1[[#This Row],[Disc]]-(Table1[[#This Row],[Disc]]*30%)</f>
        <v>82530</v>
      </c>
      <c r="J1951" s="29">
        <f>Table1[[#This Row],[Hpp1]]</f>
        <v>82530</v>
      </c>
      <c r="K1951" s="20" t="s">
        <v>3148</v>
      </c>
    </row>
    <row r="1952" spans="1:11" ht="14.25" x14ac:dyDescent="0.2">
      <c r="A1952" s="82">
        <f t="shared" ref="A1952:A1983" si="43">A1951+1</f>
        <v>111</v>
      </c>
      <c r="B1952" s="82" t="s">
        <v>2711</v>
      </c>
      <c r="C1952" s="83">
        <v>138300</v>
      </c>
      <c r="D1952" s="20" t="s">
        <v>2148</v>
      </c>
      <c r="E1952" s="84" t="s">
        <v>410</v>
      </c>
      <c r="F1952" s="20" t="s">
        <v>406</v>
      </c>
      <c r="G1952" s="20" t="s">
        <v>409</v>
      </c>
      <c r="H1952" s="29">
        <f t="shared" si="41"/>
        <v>124470</v>
      </c>
      <c r="I1952" s="85">
        <f>Table1[[#This Row],[Disc]]-(Table1[[#This Row],[Disc]]*30%)</f>
        <v>87129</v>
      </c>
      <c r="J1952" s="29">
        <f>Table1[[#This Row],[Hpp1]]</f>
        <v>87129</v>
      </c>
      <c r="K1952" s="20" t="s">
        <v>3148</v>
      </c>
    </row>
    <row r="1953" spans="1:11" ht="14.25" x14ac:dyDescent="0.2">
      <c r="A1953" s="82">
        <f t="shared" si="43"/>
        <v>112</v>
      </c>
      <c r="B1953" s="82" t="s">
        <v>2712</v>
      </c>
      <c r="C1953" s="83">
        <v>101400</v>
      </c>
      <c r="D1953" s="20" t="s">
        <v>2148</v>
      </c>
      <c r="E1953" s="84" t="s">
        <v>3167</v>
      </c>
      <c r="F1953" s="20" t="s">
        <v>406</v>
      </c>
      <c r="G1953" s="20" t="s">
        <v>427</v>
      </c>
      <c r="H1953" s="29">
        <f t="shared" si="41"/>
        <v>91260</v>
      </c>
      <c r="I1953" s="85">
        <f>Table1[[#This Row],[Disc]]-(Table1[[#This Row],[Disc]]*30%)</f>
        <v>63882</v>
      </c>
      <c r="J1953" s="29">
        <f>Table1[[#This Row],[Hpp1]]</f>
        <v>63882</v>
      </c>
      <c r="K1953" s="20" t="s">
        <v>3148</v>
      </c>
    </row>
    <row r="1954" spans="1:11" ht="14.25" x14ac:dyDescent="0.2">
      <c r="A1954" s="82">
        <f t="shared" si="43"/>
        <v>113</v>
      </c>
      <c r="B1954" s="82" t="s">
        <v>2713</v>
      </c>
      <c r="C1954" s="83">
        <v>136900</v>
      </c>
      <c r="D1954" s="20" t="s">
        <v>2148</v>
      </c>
      <c r="E1954" s="84" t="s">
        <v>410</v>
      </c>
      <c r="F1954" s="20" t="s">
        <v>406</v>
      </c>
      <c r="G1954" s="20" t="s">
        <v>409</v>
      </c>
      <c r="H1954" s="29">
        <f t="shared" si="41"/>
        <v>123210</v>
      </c>
      <c r="I1954" s="85">
        <f>Table1[[#This Row],[Disc]]-(Table1[[#This Row],[Disc]]*30%)</f>
        <v>86247</v>
      </c>
      <c r="J1954" s="29">
        <f>Table1[[#This Row],[Hpp1]]</f>
        <v>86247</v>
      </c>
      <c r="K1954" s="20" t="s">
        <v>3148</v>
      </c>
    </row>
    <row r="1955" spans="1:11" ht="14.25" x14ac:dyDescent="0.2">
      <c r="A1955" s="82">
        <f t="shared" si="43"/>
        <v>114</v>
      </c>
      <c r="B1955" s="82" t="s">
        <v>2714</v>
      </c>
      <c r="C1955" s="83">
        <v>132300</v>
      </c>
      <c r="D1955" s="20" t="s">
        <v>2148</v>
      </c>
      <c r="E1955" s="84" t="s">
        <v>411</v>
      </c>
      <c r="F1955" s="20" t="s">
        <v>406</v>
      </c>
      <c r="G1955" s="20" t="s">
        <v>408</v>
      </c>
      <c r="H1955" s="29">
        <f t="shared" si="41"/>
        <v>119070</v>
      </c>
      <c r="I1955" s="85">
        <f>Table1[[#This Row],[Disc]]-(Table1[[#This Row],[Disc]]*30%)</f>
        <v>83349</v>
      </c>
      <c r="J1955" s="29">
        <f>Table1[[#This Row],[Hpp1]]</f>
        <v>83349</v>
      </c>
      <c r="K1955" s="20" t="s">
        <v>3148</v>
      </c>
    </row>
    <row r="1956" spans="1:11" ht="14.25" x14ac:dyDescent="0.2">
      <c r="A1956" s="82">
        <f t="shared" si="43"/>
        <v>115</v>
      </c>
      <c r="B1956" s="82" t="s">
        <v>2715</v>
      </c>
      <c r="C1956" s="83">
        <v>131000</v>
      </c>
      <c r="D1956" s="20" t="s">
        <v>2148</v>
      </c>
      <c r="E1956" s="84" t="s">
        <v>418</v>
      </c>
      <c r="F1956" s="20" t="s">
        <v>406</v>
      </c>
      <c r="G1956" s="20" t="s">
        <v>427</v>
      </c>
      <c r="H1956" s="29">
        <f t="shared" si="41"/>
        <v>117900</v>
      </c>
      <c r="I1956" s="85">
        <f>Table1[[#This Row],[Disc]]-(Table1[[#This Row],[Disc]]*30%)</f>
        <v>82530</v>
      </c>
      <c r="J1956" s="29">
        <f>Table1[[#This Row],[Hpp1]]</f>
        <v>82530</v>
      </c>
      <c r="K1956" s="20" t="s">
        <v>3148</v>
      </c>
    </row>
    <row r="1957" spans="1:11" ht="14.25" x14ac:dyDescent="0.2">
      <c r="A1957" s="82">
        <f t="shared" si="43"/>
        <v>116</v>
      </c>
      <c r="B1957" s="82" t="s">
        <v>2716</v>
      </c>
      <c r="C1957" s="83">
        <v>103900</v>
      </c>
      <c r="D1957" s="20" t="s">
        <v>2148</v>
      </c>
      <c r="E1957" s="84" t="s">
        <v>411</v>
      </c>
      <c r="F1957" s="20" t="s">
        <v>406</v>
      </c>
      <c r="G1957" s="20" t="s">
        <v>408</v>
      </c>
      <c r="H1957" s="29">
        <f t="shared" si="41"/>
        <v>93510</v>
      </c>
      <c r="I1957" s="85">
        <f>Table1[[#This Row],[Disc]]-(Table1[[#This Row],[Disc]]*30%)</f>
        <v>65457</v>
      </c>
      <c r="J1957" s="29">
        <f>Table1[[#This Row],[Hpp1]]</f>
        <v>65457</v>
      </c>
      <c r="K1957" s="20" t="s">
        <v>3148</v>
      </c>
    </row>
    <row r="1958" spans="1:11" ht="14.25" x14ac:dyDescent="0.2">
      <c r="A1958" s="82">
        <f t="shared" si="43"/>
        <v>117</v>
      </c>
      <c r="B1958" s="82" t="s">
        <v>2717</v>
      </c>
      <c r="C1958" s="83">
        <v>103900</v>
      </c>
      <c r="D1958" s="20" t="s">
        <v>2148</v>
      </c>
      <c r="E1958" s="84" t="s">
        <v>410</v>
      </c>
      <c r="F1958" s="20" t="s">
        <v>406</v>
      </c>
      <c r="G1958" s="20" t="s">
        <v>408</v>
      </c>
      <c r="H1958" s="29">
        <f t="shared" si="41"/>
        <v>93510</v>
      </c>
      <c r="I1958" s="85">
        <f>Table1[[#This Row],[Disc]]-(Table1[[#This Row],[Disc]]*30%)</f>
        <v>65457</v>
      </c>
      <c r="J1958" s="29">
        <f>Table1[[#This Row],[Hpp1]]</f>
        <v>65457</v>
      </c>
      <c r="K1958" s="20" t="s">
        <v>3148</v>
      </c>
    </row>
    <row r="1959" spans="1:11" ht="14.25" x14ac:dyDescent="0.2">
      <c r="A1959" s="82">
        <f t="shared" si="43"/>
        <v>118</v>
      </c>
      <c r="B1959" s="82" t="s">
        <v>2718</v>
      </c>
      <c r="C1959" s="83">
        <v>99800</v>
      </c>
      <c r="D1959" s="20" t="s">
        <v>2148</v>
      </c>
      <c r="E1959" s="84" t="s">
        <v>410</v>
      </c>
      <c r="F1959" s="20" t="s">
        <v>406</v>
      </c>
      <c r="G1959" s="20" t="s">
        <v>408</v>
      </c>
      <c r="H1959" s="29">
        <f t="shared" si="41"/>
        <v>89820</v>
      </c>
      <c r="I1959" s="85">
        <f>Table1[[#This Row],[Disc]]-(Table1[[#This Row],[Disc]]*30%)</f>
        <v>62874</v>
      </c>
      <c r="J1959" s="29">
        <f>Table1[[#This Row],[Hpp1]]</f>
        <v>62874</v>
      </c>
      <c r="K1959" s="20" t="s">
        <v>3148</v>
      </c>
    </row>
    <row r="1960" spans="1:11" ht="14.25" x14ac:dyDescent="0.2">
      <c r="A1960" s="82">
        <f t="shared" si="43"/>
        <v>119</v>
      </c>
      <c r="B1960" s="82" t="s">
        <v>2719</v>
      </c>
      <c r="C1960" s="83">
        <v>103900</v>
      </c>
      <c r="D1960" s="20" t="s">
        <v>2148</v>
      </c>
      <c r="E1960" s="84" t="s">
        <v>412</v>
      </c>
      <c r="F1960" s="20" t="s">
        <v>406</v>
      </c>
      <c r="G1960" s="20" t="s">
        <v>408</v>
      </c>
      <c r="H1960" s="29">
        <f t="shared" si="41"/>
        <v>93510</v>
      </c>
      <c r="I1960" s="85">
        <f>Table1[[#This Row],[Disc]]-(Table1[[#This Row],[Disc]]*30%)</f>
        <v>65457</v>
      </c>
      <c r="J1960" s="29">
        <f>Table1[[#This Row],[Hpp1]]</f>
        <v>65457</v>
      </c>
      <c r="K1960" s="20" t="s">
        <v>3148</v>
      </c>
    </row>
    <row r="1961" spans="1:11" ht="14.25" x14ac:dyDescent="0.2">
      <c r="A1961" s="82">
        <f t="shared" si="43"/>
        <v>120</v>
      </c>
      <c r="B1961" s="82" t="s">
        <v>2720</v>
      </c>
      <c r="C1961" s="83">
        <v>103700</v>
      </c>
      <c r="D1961" s="20" t="s">
        <v>2148</v>
      </c>
      <c r="E1961" s="84" t="s">
        <v>410</v>
      </c>
      <c r="F1961" s="20" t="s">
        <v>406</v>
      </c>
      <c r="G1961" s="20" t="s">
        <v>408</v>
      </c>
      <c r="H1961" s="29">
        <f t="shared" si="41"/>
        <v>93330</v>
      </c>
      <c r="I1961" s="85">
        <f>Table1[[#This Row],[Disc]]-(Table1[[#This Row],[Disc]]*30%)</f>
        <v>65331</v>
      </c>
      <c r="J1961" s="29">
        <f>Table1[[#This Row],[Hpp1]]</f>
        <v>65331</v>
      </c>
      <c r="K1961" s="20" t="s">
        <v>3148</v>
      </c>
    </row>
    <row r="1962" spans="1:11" ht="14.25" x14ac:dyDescent="0.2">
      <c r="A1962" s="82">
        <f t="shared" si="43"/>
        <v>121</v>
      </c>
      <c r="B1962" s="82" t="s">
        <v>2721</v>
      </c>
      <c r="C1962" s="83">
        <v>131000</v>
      </c>
      <c r="D1962" s="20" t="s">
        <v>2148</v>
      </c>
      <c r="E1962" s="84" t="s">
        <v>426</v>
      </c>
      <c r="F1962" s="20" t="s">
        <v>406</v>
      </c>
      <c r="G1962" s="20" t="s">
        <v>427</v>
      </c>
      <c r="H1962" s="29">
        <f t="shared" si="41"/>
        <v>117900</v>
      </c>
      <c r="I1962" s="85">
        <f>Table1[[#This Row],[Disc]]-(Table1[[#This Row],[Disc]]*30%)</f>
        <v>82530</v>
      </c>
      <c r="J1962" s="29">
        <f>Table1[[#This Row],[Hpp1]]</f>
        <v>82530</v>
      </c>
      <c r="K1962" s="20" t="s">
        <v>3148</v>
      </c>
    </row>
    <row r="1963" spans="1:11" ht="14.25" x14ac:dyDescent="0.2">
      <c r="A1963" s="82">
        <f t="shared" si="43"/>
        <v>122</v>
      </c>
      <c r="B1963" s="82" t="s">
        <v>2722</v>
      </c>
      <c r="C1963" s="83">
        <v>103900</v>
      </c>
      <c r="D1963" s="20" t="s">
        <v>2148</v>
      </c>
      <c r="E1963" s="84" t="s">
        <v>412</v>
      </c>
      <c r="F1963" s="20" t="s">
        <v>406</v>
      </c>
      <c r="G1963" s="20" t="s">
        <v>408</v>
      </c>
      <c r="H1963" s="29">
        <f t="shared" si="41"/>
        <v>93510</v>
      </c>
      <c r="I1963" s="85">
        <f>Table1[[#This Row],[Disc]]-(Table1[[#This Row],[Disc]]*30%)</f>
        <v>65457</v>
      </c>
      <c r="J1963" s="29">
        <f>Table1[[#This Row],[Hpp1]]</f>
        <v>65457</v>
      </c>
      <c r="K1963" s="20" t="s">
        <v>3148</v>
      </c>
    </row>
    <row r="1964" spans="1:11" ht="14.25" x14ac:dyDescent="0.2">
      <c r="A1964" s="82">
        <f t="shared" si="43"/>
        <v>123</v>
      </c>
      <c r="B1964" s="82" t="s">
        <v>2723</v>
      </c>
      <c r="C1964" s="83">
        <v>103200</v>
      </c>
      <c r="D1964" s="20" t="s">
        <v>2148</v>
      </c>
      <c r="E1964" s="84" t="s">
        <v>412</v>
      </c>
      <c r="F1964" s="20" t="s">
        <v>406</v>
      </c>
      <c r="G1964" s="20" t="s">
        <v>408</v>
      </c>
      <c r="H1964" s="29">
        <f t="shared" si="41"/>
        <v>92880</v>
      </c>
      <c r="I1964" s="85">
        <f>Table1[[#This Row],[Disc]]-(Table1[[#This Row],[Disc]]*30%)</f>
        <v>65016</v>
      </c>
      <c r="J1964" s="29">
        <f>Table1[[#This Row],[Hpp1]]</f>
        <v>65016</v>
      </c>
      <c r="K1964" s="20" t="s">
        <v>3148</v>
      </c>
    </row>
    <row r="1965" spans="1:11" ht="14.25" x14ac:dyDescent="0.2">
      <c r="A1965" s="82">
        <f t="shared" si="43"/>
        <v>124</v>
      </c>
      <c r="B1965" s="82" t="s">
        <v>2724</v>
      </c>
      <c r="C1965" s="83">
        <v>103200</v>
      </c>
      <c r="D1965" s="20" t="s">
        <v>2148</v>
      </c>
      <c r="E1965" s="84" t="s">
        <v>412</v>
      </c>
      <c r="F1965" s="20" t="s">
        <v>406</v>
      </c>
      <c r="G1965" s="20" t="s">
        <v>408</v>
      </c>
      <c r="H1965" s="29">
        <f t="shared" si="41"/>
        <v>92880</v>
      </c>
      <c r="I1965" s="85">
        <f>Table1[[#This Row],[Disc]]-(Table1[[#This Row],[Disc]]*30%)</f>
        <v>65016</v>
      </c>
      <c r="J1965" s="29">
        <f>Table1[[#This Row],[Hpp1]]</f>
        <v>65016</v>
      </c>
      <c r="K1965" s="20" t="s">
        <v>3148</v>
      </c>
    </row>
    <row r="1966" spans="1:11" ht="14.25" x14ac:dyDescent="0.2">
      <c r="A1966" s="82">
        <f t="shared" si="43"/>
        <v>125</v>
      </c>
      <c r="B1966" s="82" t="s">
        <v>2725</v>
      </c>
      <c r="C1966" s="83">
        <v>131000</v>
      </c>
      <c r="D1966" s="20" t="s">
        <v>2148</v>
      </c>
      <c r="E1966" s="84" t="s">
        <v>410</v>
      </c>
      <c r="F1966" s="20" t="s">
        <v>406</v>
      </c>
      <c r="G1966" s="20" t="s">
        <v>427</v>
      </c>
      <c r="H1966" s="29">
        <f t="shared" si="41"/>
        <v>117900</v>
      </c>
      <c r="I1966" s="85">
        <f>Table1[[#This Row],[Disc]]-(Table1[[#This Row],[Disc]]*30%)</f>
        <v>82530</v>
      </c>
      <c r="J1966" s="29">
        <f>Table1[[#This Row],[Hpp1]]</f>
        <v>82530</v>
      </c>
      <c r="K1966" s="20" t="s">
        <v>3148</v>
      </c>
    </row>
    <row r="1967" spans="1:11" ht="14.25" x14ac:dyDescent="0.2">
      <c r="A1967" s="82">
        <f t="shared" si="43"/>
        <v>126</v>
      </c>
      <c r="B1967" s="82" t="s">
        <v>2726</v>
      </c>
      <c r="C1967" s="83">
        <v>103200</v>
      </c>
      <c r="D1967" s="20" t="s">
        <v>2148</v>
      </c>
      <c r="E1967" s="84" t="s">
        <v>412</v>
      </c>
      <c r="F1967" s="20" t="s">
        <v>406</v>
      </c>
      <c r="G1967" s="20" t="s">
        <v>408</v>
      </c>
      <c r="H1967" s="29">
        <f t="shared" si="41"/>
        <v>92880</v>
      </c>
      <c r="I1967" s="85">
        <f>Table1[[#This Row],[Disc]]-(Table1[[#This Row],[Disc]]*30%)</f>
        <v>65016</v>
      </c>
      <c r="J1967" s="29">
        <f>Table1[[#This Row],[Hpp1]]</f>
        <v>65016</v>
      </c>
      <c r="K1967" s="20" t="s">
        <v>3148</v>
      </c>
    </row>
    <row r="1968" spans="1:11" ht="14.25" x14ac:dyDescent="0.2">
      <c r="A1968" s="82">
        <f t="shared" si="43"/>
        <v>127</v>
      </c>
      <c r="B1968" s="82" t="s">
        <v>2727</v>
      </c>
      <c r="C1968" s="83">
        <v>103700</v>
      </c>
      <c r="D1968" s="20" t="s">
        <v>2148</v>
      </c>
      <c r="E1968" s="84" t="s">
        <v>410</v>
      </c>
      <c r="F1968" s="20" t="s">
        <v>406</v>
      </c>
      <c r="G1968" s="20" t="s">
        <v>427</v>
      </c>
      <c r="H1968" s="29">
        <f t="shared" si="41"/>
        <v>93330</v>
      </c>
      <c r="I1968" s="85">
        <f>Table1[[#This Row],[Disc]]-(Table1[[#This Row],[Disc]]*30%)</f>
        <v>65331</v>
      </c>
      <c r="J1968" s="29">
        <f>Table1[[#This Row],[Hpp1]]</f>
        <v>65331</v>
      </c>
      <c r="K1968" s="20" t="s">
        <v>3148</v>
      </c>
    </row>
    <row r="1969" spans="1:11" ht="14.25" x14ac:dyDescent="0.2">
      <c r="A1969" s="82">
        <f t="shared" si="43"/>
        <v>128</v>
      </c>
      <c r="B1969" s="82" t="s">
        <v>2728</v>
      </c>
      <c r="C1969" s="83">
        <v>103200</v>
      </c>
      <c r="D1969" s="20" t="s">
        <v>2148</v>
      </c>
      <c r="E1969" s="84" t="s">
        <v>412</v>
      </c>
      <c r="F1969" s="20" t="s">
        <v>406</v>
      </c>
      <c r="G1969" s="20" t="s">
        <v>408</v>
      </c>
      <c r="H1969" s="29">
        <f t="shared" si="41"/>
        <v>92880</v>
      </c>
      <c r="I1969" s="85">
        <f>Table1[[#This Row],[Disc]]-(Table1[[#This Row],[Disc]]*30%)</f>
        <v>65016</v>
      </c>
      <c r="J1969" s="29">
        <f>Table1[[#This Row],[Hpp1]]</f>
        <v>65016</v>
      </c>
      <c r="K1969" s="20" t="s">
        <v>3148</v>
      </c>
    </row>
    <row r="1970" spans="1:11" ht="14.25" x14ac:dyDescent="0.2">
      <c r="A1970" s="82">
        <f t="shared" si="43"/>
        <v>129</v>
      </c>
      <c r="B1970" s="82" t="s">
        <v>2729</v>
      </c>
      <c r="C1970" s="83">
        <v>107300</v>
      </c>
      <c r="D1970" s="20" t="s">
        <v>2148</v>
      </c>
      <c r="E1970" s="84" t="s">
        <v>412</v>
      </c>
      <c r="F1970" s="20" t="s">
        <v>406</v>
      </c>
      <c r="G1970" s="20" t="s">
        <v>409</v>
      </c>
      <c r="H1970" s="29">
        <f t="shared" si="41"/>
        <v>96570</v>
      </c>
      <c r="I1970" s="85">
        <f>Table1[[#This Row],[Disc]]-(Table1[[#This Row],[Disc]]*30%)</f>
        <v>67599</v>
      </c>
      <c r="J1970" s="29">
        <f>Table1[[#This Row],[Hpp1]]</f>
        <v>67599</v>
      </c>
      <c r="K1970" s="20" t="s">
        <v>3148</v>
      </c>
    </row>
    <row r="1971" spans="1:11" ht="14.25" x14ac:dyDescent="0.2">
      <c r="A1971" s="82">
        <f t="shared" si="43"/>
        <v>130</v>
      </c>
      <c r="B1971" s="82" t="s">
        <v>2730</v>
      </c>
      <c r="C1971" s="83">
        <v>137600</v>
      </c>
      <c r="D1971" s="20" t="s">
        <v>2148</v>
      </c>
      <c r="E1971" s="84" t="s">
        <v>410</v>
      </c>
      <c r="F1971" s="20" t="s">
        <v>406</v>
      </c>
      <c r="G1971" s="20" t="s">
        <v>408</v>
      </c>
      <c r="H1971" s="29">
        <f t="shared" ref="H1971:H2034" si="44">C1971-(C1971*10%)</f>
        <v>123840</v>
      </c>
      <c r="I1971" s="85">
        <f>Table1[[#This Row],[Disc]]-(Table1[[#This Row],[Disc]]*30%)</f>
        <v>86688</v>
      </c>
      <c r="J1971" s="29">
        <f>Table1[[#This Row],[Hpp1]]</f>
        <v>86688</v>
      </c>
      <c r="K1971" s="20" t="s">
        <v>3148</v>
      </c>
    </row>
    <row r="1972" spans="1:11" ht="14.25" x14ac:dyDescent="0.2">
      <c r="A1972" s="82">
        <f t="shared" si="43"/>
        <v>131</v>
      </c>
      <c r="B1972" s="82" t="s">
        <v>2731</v>
      </c>
      <c r="C1972" s="83">
        <v>146200</v>
      </c>
      <c r="D1972" s="20" t="s">
        <v>2148</v>
      </c>
      <c r="E1972" s="84" t="s">
        <v>410</v>
      </c>
      <c r="F1972" s="20" t="s">
        <v>406</v>
      </c>
      <c r="G1972" s="20" t="s">
        <v>409</v>
      </c>
      <c r="H1972" s="29">
        <f t="shared" si="44"/>
        <v>131580</v>
      </c>
      <c r="I1972" s="85">
        <f>Table1[[#This Row],[Disc]]-(Table1[[#This Row],[Disc]]*30%)</f>
        <v>92106</v>
      </c>
      <c r="J1972" s="29">
        <f>Table1[[#This Row],[Hpp1]]</f>
        <v>92106</v>
      </c>
      <c r="K1972" s="20" t="s">
        <v>3148</v>
      </c>
    </row>
    <row r="1973" spans="1:11" ht="14.25" x14ac:dyDescent="0.2">
      <c r="A1973" s="82">
        <f t="shared" si="43"/>
        <v>132</v>
      </c>
      <c r="B1973" s="82" t="s">
        <v>2732</v>
      </c>
      <c r="C1973" s="83">
        <v>129000</v>
      </c>
      <c r="D1973" s="20" t="s">
        <v>2148</v>
      </c>
      <c r="E1973" s="84" t="s">
        <v>410</v>
      </c>
      <c r="F1973" s="20" t="s">
        <v>406</v>
      </c>
      <c r="G1973" s="20" t="s">
        <v>408</v>
      </c>
      <c r="H1973" s="29">
        <f t="shared" si="44"/>
        <v>116100</v>
      </c>
      <c r="I1973" s="85">
        <f>Table1[[#This Row],[Disc]]-(Table1[[#This Row],[Disc]]*30%)</f>
        <v>81270</v>
      </c>
      <c r="J1973" s="29">
        <f>Table1[[#This Row],[Hpp1]]</f>
        <v>81270</v>
      </c>
      <c r="K1973" s="20" t="s">
        <v>3148</v>
      </c>
    </row>
    <row r="1974" spans="1:11" ht="14.25" x14ac:dyDescent="0.2">
      <c r="A1974" s="82">
        <f t="shared" si="43"/>
        <v>133</v>
      </c>
      <c r="B1974" s="82" t="s">
        <v>2733</v>
      </c>
      <c r="C1974" s="83">
        <v>130900</v>
      </c>
      <c r="D1974" s="20" t="s">
        <v>2148</v>
      </c>
      <c r="E1974" s="84" t="s">
        <v>410</v>
      </c>
      <c r="F1974" s="20" t="s">
        <v>406</v>
      </c>
      <c r="G1974" s="20" t="s">
        <v>408</v>
      </c>
      <c r="H1974" s="29">
        <f t="shared" si="44"/>
        <v>117810</v>
      </c>
      <c r="I1974" s="85">
        <f>Table1[[#This Row],[Disc]]-(Table1[[#This Row],[Disc]]*30%)</f>
        <v>82467</v>
      </c>
      <c r="J1974" s="29">
        <f>Table1[[#This Row],[Hpp1]]</f>
        <v>82467</v>
      </c>
      <c r="K1974" s="20" t="s">
        <v>3148</v>
      </c>
    </row>
    <row r="1975" spans="1:11" ht="14.25" x14ac:dyDescent="0.2">
      <c r="A1975" s="82">
        <f t="shared" si="43"/>
        <v>134</v>
      </c>
      <c r="B1975" s="82" t="s">
        <v>2734</v>
      </c>
      <c r="C1975" s="83">
        <v>150500</v>
      </c>
      <c r="D1975" s="20" t="s">
        <v>2148</v>
      </c>
      <c r="E1975" s="84" t="s">
        <v>411</v>
      </c>
      <c r="F1975" s="20" t="s">
        <v>406</v>
      </c>
      <c r="G1975" s="20" t="s">
        <v>427</v>
      </c>
      <c r="H1975" s="29">
        <f t="shared" si="44"/>
        <v>135450</v>
      </c>
      <c r="I1975" s="85">
        <f>Table1[[#This Row],[Disc]]-(Table1[[#This Row],[Disc]]*30%)</f>
        <v>94815</v>
      </c>
      <c r="J1975" s="29">
        <f>Table1[[#This Row],[Hpp1]]</f>
        <v>94815</v>
      </c>
      <c r="K1975" s="20" t="s">
        <v>3148</v>
      </c>
    </row>
    <row r="1976" spans="1:11" ht="14.25" x14ac:dyDescent="0.2">
      <c r="A1976" s="82">
        <f t="shared" si="43"/>
        <v>135</v>
      </c>
      <c r="B1976" s="82" t="s">
        <v>2735</v>
      </c>
      <c r="C1976" s="83">
        <v>128700</v>
      </c>
      <c r="D1976" s="20" t="s">
        <v>2148</v>
      </c>
      <c r="E1976" s="84" t="s">
        <v>410</v>
      </c>
      <c r="F1976" s="20" t="s">
        <v>406</v>
      </c>
      <c r="G1976" s="20" t="s">
        <v>408</v>
      </c>
      <c r="H1976" s="29">
        <f t="shared" si="44"/>
        <v>115830</v>
      </c>
      <c r="I1976" s="85">
        <f>Table1[[#This Row],[Disc]]-(Table1[[#This Row],[Disc]]*30%)</f>
        <v>81081</v>
      </c>
      <c r="J1976" s="29">
        <f>Table1[[#This Row],[Hpp1]]</f>
        <v>81081</v>
      </c>
      <c r="K1976" s="20" t="s">
        <v>3148</v>
      </c>
    </row>
    <row r="1977" spans="1:11" ht="14.25" x14ac:dyDescent="0.2">
      <c r="A1977" s="82">
        <f t="shared" si="43"/>
        <v>136</v>
      </c>
      <c r="B1977" s="82" t="s">
        <v>2736</v>
      </c>
      <c r="C1977" s="83">
        <v>128400</v>
      </c>
      <c r="D1977" s="20" t="s">
        <v>2148</v>
      </c>
      <c r="E1977" s="84" t="s">
        <v>412</v>
      </c>
      <c r="F1977" s="20" t="s">
        <v>406</v>
      </c>
      <c r="G1977" s="20" t="s">
        <v>408</v>
      </c>
      <c r="H1977" s="29">
        <f t="shared" si="44"/>
        <v>115560</v>
      </c>
      <c r="I1977" s="85">
        <f>Table1[[#This Row],[Disc]]-(Table1[[#This Row],[Disc]]*30%)</f>
        <v>80892</v>
      </c>
      <c r="J1977" s="29">
        <f>Table1[[#This Row],[Hpp1]]</f>
        <v>80892</v>
      </c>
      <c r="K1977" s="20" t="s">
        <v>3148</v>
      </c>
    </row>
    <row r="1978" spans="1:11" ht="14.25" x14ac:dyDescent="0.2">
      <c r="A1978" s="82">
        <f t="shared" si="43"/>
        <v>137</v>
      </c>
      <c r="B1978" s="82" t="s">
        <v>2737</v>
      </c>
      <c r="C1978" s="83">
        <v>131000</v>
      </c>
      <c r="D1978" s="20" t="s">
        <v>2148</v>
      </c>
      <c r="E1978" s="84" t="s">
        <v>410</v>
      </c>
      <c r="F1978" s="20" t="s">
        <v>406</v>
      </c>
      <c r="G1978" s="20" t="s">
        <v>427</v>
      </c>
      <c r="H1978" s="29">
        <f t="shared" si="44"/>
        <v>117900</v>
      </c>
      <c r="I1978" s="85">
        <f>Table1[[#This Row],[Disc]]-(Table1[[#This Row],[Disc]]*30%)</f>
        <v>82530</v>
      </c>
      <c r="J1978" s="29">
        <f>Table1[[#This Row],[Hpp1]]</f>
        <v>82530</v>
      </c>
      <c r="K1978" s="20" t="s">
        <v>3148</v>
      </c>
    </row>
    <row r="1979" spans="1:11" ht="14.25" x14ac:dyDescent="0.2">
      <c r="A1979" s="82">
        <f t="shared" si="43"/>
        <v>138</v>
      </c>
      <c r="B1979" s="82" t="s">
        <v>2738</v>
      </c>
      <c r="C1979" s="83">
        <v>107200</v>
      </c>
      <c r="D1979" s="20" t="s">
        <v>2148</v>
      </c>
      <c r="E1979" s="84" t="s">
        <v>411</v>
      </c>
      <c r="F1979" s="20" t="s">
        <v>406</v>
      </c>
      <c r="G1979" s="20" t="s">
        <v>427</v>
      </c>
      <c r="H1979" s="29">
        <f t="shared" si="44"/>
        <v>96480</v>
      </c>
      <c r="I1979" s="85">
        <f>Table1[[#This Row],[Disc]]-(Table1[[#This Row],[Disc]]*30%)</f>
        <v>67536</v>
      </c>
      <c r="J1979" s="29">
        <f>Table1[[#This Row],[Hpp1]]</f>
        <v>67536</v>
      </c>
      <c r="K1979" s="20" t="s">
        <v>3148</v>
      </c>
    </row>
    <row r="1980" spans="1:11" ht="14.25" x14ac:dyDescent="0.2">
      <c r="A1980" s="82">
        <f t="shared" si="43"/>
        <v>139</v>
      </c>
      <c r="B1980" s="82" t="s">
        <v>2739</v>
      </c>
      <c r="C1980" s="83">
        <v>107300</v>
      </c>
      <c r="D1980" s="20" t="s">
        <v>2148</v>
      </c>
      <c r="E1980" s="84" t="s">
        <v>410</v>
      </c>
      <c r="F1980" s="20" t="s">
        <v>406</v>
      </c>
      <c r="G1980" s="20" t="s">
        <v>427</v>
      </c>
      <c r="H1980" s="29">
        <f t="shared" si="44"/>
        <v>96570</v>
      </c>
      <c r="I1980" s="85">
        <f>Table1[[#This Row],[Disc]]-(Table1[[#This Row],[Disc]]*30%)</f>
        <v>67599</v>
      </c>
      <c r="J1980" s="29">
        <f>Table1[[#This Row],[Hpp1]]</f>
        <v>67599</v>
      </c>
      <c r="K1980" s="20" t="s">
        <v>3148</v>
      </c>
    </row>
    <row r="1981" spans="1:11" ht="14.25" x14ac:dyDescent="0.2">
      <c r="A1981" s="82">
        <f t="shared" si="43"/>
        <v>140</v>
      </c>
      <c r="B1981" s="82" t="s">
        <v>2740</v>
      </c>
      <c r="C1981" s="83">
        <v>105900</v>
      </c>
      <c r="D1981" s="20" t="s">
        <v>2148</v>
      </c>
      <c r="E1981" s="84" t="s">
        <v>411</v>
      </c>
      <c r="F1981" s="20" t="s">
        <v>406</v>
      </c>
      <c r="G1981" s="20" t="s">
        <v>408</v>
      </c>
      <c r="H1981" s="29">
        <f t="shared" si="44"/>
        <v>95310</v>
      </c>
      <c r="I1981" s="85">
        <f>Table1[[#This Row],[Disc]]-(Table1[[#This Row],[Disc]]*30%)</f>
        <v>66717</v>
      </c>
      <c r="J1981" s="29">
        <f>Table1[[#This Row],[Hpp1]]</f>
        <v>66717</v>
      </c>
      <c r="K1981" s="20" t="s">
        <v>3148</v>
      </c>
    </row>
    <row r="1982" spans="1:11" ht="14.25" x14ac:dyDescent="0.2">
      <c r="A1982" s="82">
        <f t="shared" si="43"/>
        <v>141</v>
      </c>
      <c r="B1982" s="82" t="s">
        <v>2741</v>
      </c>
      <c r="C1982" s="83">
        <v>107500</v>
      </c>
      <c r="D1982" s="20" t="s">
        <v>2148</v>
      </c>
      <c r="E1982" s="84" t="s">
        <v>410</v>
      </c>
      <c r="F1982" s="20" t="s">
        <v>406</v>
      </c>
      <c r="G1982" s="20" t="s">
        <v>427</v>
      </c>
      <c r="H1982" s="29">
        <f t="shared" si="44"/>
        <v>96750</v>
      </c>
      <c r="I1982" s="85">
        <f>Table1[[#This Row],[Disc]]-(Table1[[#This Row],[Disc]]*30%)</f>
        <v>67725</v>
      </c>
      <c r="J1982" s="29">
        <f>Table1[[#This Row],[Hpp1]]</f>
        <v>67725</v>
      </c>
      <c r="K1982" s="20" t="s">
        <v>3148</v>
      </c>
    </row>
    <row r="1983" spans="1:11" ht="14.25" x14ac:dyDescent="0.2">
      <c r="A1983" s="82">
        <f t="shared" si="43"/>
        <v>142</v>
      </c>
      <c r="B1983" s="82" t="s">
        <v>2742</v>
      </c>
      <c r="C1983" s="83">
        <v>151100</v>
      </c>
      <c r="D1983" s="20" t="s">
        <v>2142</v>
      </c>
      <c r="E1983" s="84" t="s">
        <v>411</v>
      </c>
      <c r="F1983" s="20" t="s">
        <v>406</v>
      </c>
      <c r="G1983" s="20" t="s">
        <v>408</v>
      </c>
      <c r="H1983" s="29">
        <f t="shared" si="44"/>
        <v>135990</v>
      </c>
      <c r="I1983" s="85">
        <f>Table1[[#This Row],[Disc]]-(Table1[[#This Row],[Disc]]*30%)</f>
        <v>95193</v>
      </c>
      <c r="J1983" s="29">
        <f>Table1[[#This Row],[Hpp1]]</f>
        <v>95193</v>
      </c>
      <c r="K1983" s="20" t="s">
        <v>3148</v>
      </c>
    </row>
    <row r="1984" spans="1:11" ht="14.25" x14ac:dyDescent="0.2">
      <c r="A1984" s="82">
        <f t="shared" ref="A1984:A2006" si="45">A1983+1</f>
        <v>143</v>
      </c>
      <c r="B1984" s="82" t="s">
        <v>2743</v>
      </c>
      <c r="C1984" s="83">
        <v>145300</v>
      </c>
      <c r="D1984" s="20" t="s">
        <v>2142</v>
      </c>
      <c r="E1984" s="84" t="s">
        <v>411</v>
      </c>
      <c r="F1984" s="20" t="s">
        <v>406</v>
      </c>
      <c r="G1984" s="20" t="s">
        <v>408</v>
      </c>
      <c r="H1984" s="29">
        <f t="shared" si="44"/>
        <v>130770</v>
      </c>
      <c r="I1984" s="85">
        <f>Table1[[#This Row],[Disc]]-(Table1[[#This Row],[Disc]]*30%)</f>
        <v>91539</v>
      </c>
      <c r="J1984" s="29">
        <f>Table1[[#This Row],[Hpp1]]</f>
        <v>91539</v>
      </c>
      <c r="K1984" s="20" t="s">
        <v>3148</v>
      </c>
    </row>
    <row r="1985" spans="1:11" ht="14.25" x14ac:dyDescent="0.2">
      <c r="A1985" s="82">
        <f t="shared" si="45"/>
        <v>144</v>
      </c>
      <c r="B1985" s="82" t="s">
        <v>2744</v>
      </c>
      <c r="C1985" s="83">
        <v>151100</v>
      </c>
      <c r="D1985" s="20" t="s">
        <v>2142</v>
      </c>
      <c r="E1985" s="84" t="s">
        <v>3168</v>
      </c>
      <c r="F1985" s="20" t="s">
        <v>406</v>
      </c>
      <c r="G1985" s="20" t="s">
        <v>408</v>
      </c>
      <c r="H1985" s="29">
        <f t="shared" si="44"/>
        <v>135990</v>
      </c>
      <c r="I1985" s="85">
        <f>Table1[[#This Row],[Disc]]-(Table1[[#This Row],[Disc]]*30%)</f>
        <v>95193</v>
      </c>
      <c r="J1985" s="29">
        <f>Table1[[#This Row],[Hpp1]]</f>
        <v>95193</v>
      </c>
      <c r="K1985" s="20" t="s">
        <v>3148</v>
      </c>
    </row>
    <row r="1986" spans="1:11" ht="14.25" x14ac:dyDescent="0.2">
      <c r="A1986" s="82">
        <f t="shared" si="45"/>
        <v>145</v>
      </c>
      <c r="B1986" s="82" t="s">
        <v>2745</v>
      </c>
      <c r="C1986" s="83">
        <v>124800</v>
      </c>
      <c r="D1986" s="20" t="s">
        <v>2142</v>
      </c>
      <c r="E1986" s="84" t="s">
        <v>412</v>
      </c>
      <c r="F1986" s="20" t="s">
        <v>406</v>
      </c>
      <c r="G1986" s="20" t="s">
        <v>408</v>
      </c>
      <c r="H1986" s="29">
        <f t="shared" si="44"/>
        <v>112320</v>
      </c>
      <c r="I1986" s="85">
        <f>Table1[[#This Row],[Disc]]-(Table1[[#This Row],[Disc]]*30%)</f>
        <v>78624</v>
      </c>
      <c r="J1986" s="29">
        <f>Table1[[#This Row],[Hpp1]]</f>
        <v>78624</v>
      </c>
      <c r="K1986" s="20" t="s">
        <v>3148</v>
      </c>
    </row>
    <row r="1987" spans="1:11" ht="14.25" x14ac:dyDescent="0.2">
      <c r="A1987" s="82">
        <f t="shared" si="45"/>
        <v>146</v>
      </c>
      <c r="B1987" s="82" t="s">
        <v>2746</v>
      </c>
      <c r="C1987" s="83">
        <v>133300</v>
      </c>
      <c r="D1987" s="20" t="s">
        <v>2142</v>
      </c>
      <c r="E1987" s="84" t="s">
        <v>411</v>
      </c>
      <c r="F1987" s="20" t="s">
        <v>406</v>
      </c>
      <c r="G1987" s="20" t="s">
        <v>408</v>
      </c>
      <c r="H1987" s="29">
        <f t="shared" si="44"/>
        <v>119970</v>
      </c>
      <c r="I1987" s="85">
        <f>Table1[[#This Row],[Disc]]-(Table1[[#This Row],[Disc]]*30%)</f>
        <v>83979</v>
      </c>
      <c r="J1987" s="29">
        <f>Table1[[#This Row],[Hpp1]]</f>
        <v>83979</v>
      </c>
      <c r="K1987" s="20" t="s">
        <v>3148</v>
      </c>
    </row>
    <row r="1988" spans="1:11" ht="14.25" x14ac:dyDescent="0.2">
      <c r="A1988" s="82">
        <f t="shared" si="45"/>
        <v>147</v>
      </c>
      <c r="B1988" s="82" t="s">
        <v>2747</v>
      </c>
      <c r="C1988" s="83">
        <v>163400</v>
      </c>
      <c r="D1988" s="20" t="s">
        <v>2142</v>
      </c>
      <c r="E1988" s="84" t="s">
        <v>410</v>
      </c>
      <c r="F1988" s="20" t="s">
        <v>406</v>
      </c>
      <c r="G1988" s="20" t="s">
        <v>409</v>
      </c>
      <c r="H1988" s="29">
        <f t="shared" si="44"/>
        <v>147060</v>
      </c>
      <c r="I1988" s="85">
        <f>Table1[[#This Row],[Disc]]-(Table1[[#This Row],[Disc]]*30%)</f>
        <v>102942</v>
      </c>
      <c r="J1988" s="29">
        <f>Table1[[#This Row],[Hpp1]]</f>
        <v>102942</v>
      </c>
      <c r="K1988" s="20" t="s">
        <v>3148</v>
      </c>
    </row>
    <row r="1989" spans="1:11" ht="14.25" x14ac:dyDescent="0.2">
      <c r="A1989" s="82">
        <f t="shared" si="45"/>
        <v>148</v>
      </c>
      <c r="B1989" s="82" t="s">
        <v>2748</v>
      </c>
      <c r="C1989" s="83">
        <v>141900</v>
      </c>
      <c r="D1989" s="20" t="s">
        <v>2142</v>
      </c>
      <c r="E1989" s="84" t="s">
        <v>411</v>
      </c>
      <c r="F1989" s="20" t="s">
        <v>406</v>
      </c>
      <c r="G1989" s="20" t="s">
        <v>408</v>
      </c>
      <c r="H1989" s="29">
        <f t="shared" si="44"/>
        <v>127710</v>
      </c>
      <c r="I1989" s="85">
        <f>Table1[[#This Row],[Disc]]-(Table1[[#This Row],[Disc]]*30%)</f>
        <v>89397</v>
      </c>
      <c r="J1989" s="29">
        <f>Table1[[#This Row],[Hpp1]]</f>
        <v>89397</v>
      </c>
      <c r="K1989" s="20" t="s">
        <v>3148</v>
      </c>
    </row>
    <row r="1990" spans="1:11" ht="14.25" x14ac:dyDescent="0.2">
      <c r="A1990" s="82">
        <f t="shared" si="45"/>
        <v>149</v>
      </c>
      <c r="B1990" s="82" t="s">
        <v>2749</v>
      </c>
      <c r="C1990" s="83">
        <v>154800</v>
      </c>
      <c r="D1990" s="20" t="s">
        <v>2142</v>
      </c>
      <c r="E1990" s="84" t="s">
        <v>410</v>
      </c>
      <c r="F1990" s="20" t="s">
        <v>406</v>
      </c>
      <c r="G1990" s="20" t="s">
        <v>409</v>
      </c>
      <c r="H1990" s="29">
        <f t="shared" si="44"/>
        <v>139320</v>
      </c>
      <c r="I1990" s="85">
        <f>Table1[[#This Row],[Disc]]-(Table1[[#This Row],[Disc]]*30%)</f>
        <v>97524</v>
      </c>
      <c r="J1990" s="29">
        <f>Table1[[#This Row],[Hpp1]]</f>
        <v>97524</v>
      </c>
      <c r="K1990" s="20" t="s">
        <v>3148</v>
      </c>
    </row>
    <row r="1991" spans="1:11" ht="14.25" x14ac:dyDescent="0.2">
      <c r="A1991" s="82">
        <f t="shared" si="45"/>
        <v>150</v>
      </c>
      <c r="B1991" s="82" t="s">
        <v>2750</v>
      </c>
      <c r="C1991" s="83">
        <v>136800</v>
      </c>
      <c r="D1991" s="20" t="s">
        <v>2142</v>
      </c>
      <c r="E1991" s="84" t="s">
        <v>3168</v>
      </c>
      <c r="F1991" s="20" t="s">
        <v>406</v>
      </c>
      <c r="G1991" s="20" t="s">
        <v>408</v>
      </c>
      <c r="H1991" s="29">
        <f t="shared" si="44"/>
        <v>123120</v>
      </c>
      <c r="I1991" s="85">
        <f>Table1[[#This Row],[Disc]]-(Table1[[#This Row],[Disc]]*30%)</f>
        <v>86184</v>
      </c>
      <c r="J1991" s="29">
        <f>Table1[[#This Row],[Hpp1]]</f>
        <v>86184</v>
      </c>
      <c r="K1991" s="20" t="s">
        <v>3148</v>
      </c>
    </row>
    <row r="1992" spans="1:11" ht="14.25" x14ac:dyDescent="0.2">
      <c r="A1992" s="82">
        <f t="shared" si="45"/>
        <v>151</v>
      </c>
      <c r="B1992" s="82" t="s">
        <v>2751</v>
      </c>
      <c r="C1992" s="83">
        <v>136800</v>
      </c>
      <c r="D1992" s="20" t="s">
        <v>2142</v>
      </c>
      <c r="E1992" s="84" t="s">
        <v>3168</v>
      </c>
      <c r="F1992" s="20" t="s">
        <v>406</v>
      </c>
      <c r="G1992" s="20" t="s">
        <v>408</v>
      </c>
      <c r="H1992" s="29">
        <f t="shared" si="44"/>
        <v>123120</v>
      </c>
      <c r="I1992" s="85">
        <f>Table1[[#This Row],[Disc]]-(Table1[[#This Row],[Disc]]*30%)</f>
        <v>86184</v>
      </c>
      <c r="J1992" s="29">
        <f>Table1[[#This Row],[Hpp1]]</f>
        <v>86184</v>
      </c>
      <c r="K1992" s="20" t="s">
        <v>3148</v>
      </c>
    </row>
    <row r="1993" spans="1:11" ht="14.25" x14ac:dyDescent="0.2">
      <c r="A1993" s="82">
        <f t="shared" si="45"/>
        <v>152</v>
      </c>
      <c r="B1993" s="82" t="s">
        <v>2752</v>
      </c>
      <c r="C1993" s="83">
        <v>136800</v>
      </c>
      <c r="D1993" s="20" t="s">
        <v>2142</v>
      </c>
      <c r="E1993" s="84" t="s">
        <v>3168</v>
      </c>
      <c r="F1993" s="20" t="s">
        <v>406</v>
      </c>
      <c r="G1993" s="20" t="s">
        <v>408</v>
      </c>
      <c r="H1993" s="29">
        <f t="shared" si="44"/>
        <v>123120</v>
      </c>
      <c r="I1993" s="85">
        <f>Table1[[#This Row],[Disc]]-(Table1[[#This Row],[Disc]]*30%)</f>
        <v>86184</v>
      </c>
      <c r="J1993" s="29">
        <f>Table1[[#This Row],[Hpp1]]</f>
        <v>86184</v>
      </c>
      <c r="K1993" s="20" t="s">
        <v>3148</v>
      </c>
    </row>
    <row r="1994" spans="1:11" ht="14.25" x14ac:dyDescent="0.2">
      <c r="A1994" s="82">
        <f t="shared" si="45"/>
        <v>153</v>
      </c>
      <c r="B1994" s="82" t="s">
        <v>2753</v>
      </c>
      <c r="C1994" s="83">
        <v>107100</v>
      </c>
      <c r="D1994" s="20" t="s">
        <v>2142</v>
      </c>
      <c r="E1994" s="84" t="s">
        <v>412</v>
      </c>
      <c r="F1994" s="20" t="s">
        <v>406</v>
      </c>
      <c r="G1994" s="20" t="s">
        <v>408</v>
      </c>
      <c r="H1994" s="29">
        <f t="shared" si="44"/>
        <v>96390</v>
      </c>
      <c r="I1994" s="85">
        <f>Table1[[#This Row],[Disc]]-(Table1[[#This Row],[Disc]]*30%)</f>
        <v>67473</v>
      </c>
      <c r="J1994" s="29">
        <f>Table1[[#This Row],[Hpp1]]</f>
        <v>67473</v>
      </c>
      <c r="K1994" s="20" t="s">
        <v>3148</v>
      </c>
    </row>
    <row r="1995" spans="1:11" ht="14.25" x14ac:dyDescent="0.2">
      <c r="A1995" s="82">
        <f t="shared" si="45"/>
        <v>154</v>
      </c>
      <c r="B1995" s="82" t="s">
        <v>2754</v>
      </c>
      <c r="C1995" s="83">
        <v>128700</v>
      </c>
      <c r="D1995" s="20" t="s">
        <v>2142</v>
      </c>
      <c r="E1995" s="84" t="s">
        <v>412</v>
      </c>
      <c r="F1995" s="20" t="s">
        <v>406</v>
      </c>
      <c r="G1995" s="20" t="s">
        <v>408</v>
      </c>
      <c r="H1995" s="29">
        <f t="shared" si="44"/>
        <v>115830</v>
      </c>
      <c r="I1995" s="85">
        <f>Table1[[#This Row],[Disc]]-(Table1[[#This Row],[Disc]]*30%)</f>
        <v>81081</v>
      </c>
      <c r="J1995" s="29">
        <f>Table1[[#This Row],[Hpp1]]</f>
        <v>81081</v>
      </c>
      <c r="K1995" s="20" t="s">
        <v>3148</v>
      </c>
    </row>
    <row r="1996" spans="1:11" ht="14.25" x14ac:dyDescent="0.2">
      <c r="A1996" s="82">
        <f t="shared" si="45"/>
        <v>155</v>
      </c>
      <c r="B1996" s="82" t="s">
        <v>2755</v>
      </c>
      <c r="C1996" s="83">
        <v>107100</v>
      </c>
      <c r="D1996" s="20" t="s">
        <v>2142</v>
      </c>
      <c r="E1996" s="84" t="s">
        <v>412</v>
      </c>
      <c r="F1996" s="20" t="s">
        <v>406</v>
      </c>
      <c r="G1996" s="20" t="s">
        <v>408</v>
      </c>
      <c r="H1996" s="29">
        <f t="shared" si="44"/>
        <v>96390</v>
      </c>
      <c r="I1996" s="85">
        <f>Table1[[#This Row],[Disc]]-(Table1[[#This Row],[Disc]]*30%)</f>
        <v>67473</v>
      </c>
      <c r="J1996" s="29">
        <f>Table1[[#This Row],[Hpp1]]</f>
        <v>67473</v>
      </c>
      <c r="K1996" s="20" t="s">
        <v>3148</v>
      </c>
    </row>
    <row r="1997" spans="1:11" ht="14.25" x14ac:dyDescent="0.2">
      <c r="A1997" s="82">
        <f t="shared" si="45"/>
        <v>156</v>
      </c>
      <c r="B1997" s="82" t="s">
        <v>2756</v>
      </c>
      <c r="C1997" s="83">
        <v>129000</v>
      </c>
      <c r="D1997" s="20" t="s">
        <v>2142</v>
      </c>
      <c r="E1997" s="84" t="s">
        <v>410</v>
      </c>
      <c r="F1997" s="20" t="s">
        <v>406</v>
      </c>
      <c r="G1997" s="20" t="s">
        <v>408</v>
      </c>
      <c r="H1997" s="29">
        <f t="shared" si="44"/>
        <v>116100</v>
      </c>
      <c r="I1997" s="85">
        <f>Table1[[#This Row],[Disc]]-(Table1[[#This Row],[Disc]]*30%)</f>
        <v>81270</v>
      </c>
      <c r="J1997" s="29">
        <f>Table1[[#This Row],[Hpp1]]</f>
        <v>81270</v>
      </c>
      <c r="K1997" s="20" t="s">
        <v>3148</v>
      </c>
    </row>
    <row r="1998" spans="1:11" ht="14.25" x14ac:dyDescent="0.2">
      <c r="A1998" s="82">
        <f t="shared" si="45"/>
        <v>157</v>
      </c>
      <c r="B1998" s="82" t="s">
        <v>2757</v>
      </c>
      <c r="C1998" s="83">
        <v>94600</v>
      </c>
      <c r="D1998" s="20" t="s">
        <v>2142</v>
      </c>
      <c r="E1998" s="84" t="s">
        <v>412</v>
      </c>
      <c r="F1998" s="20" t="s">
        <v>406</v>
      </c>
      <c r="G1998" s="20" t="s">
        <v>408</v>
      </c>
      <c r="H1998" s="29">
        <f t="shared" si="44"/>
        <v>85140</v>
      </c>
      <c r="I1998" s="85">
        <f>Table1[[#This Row],[Disc]]-(Table1[[#This Row],[Disc]]*30%)</f>
        <v>59598</v>
      </c>
      <c r="J1998" s="29">
        <f>Table1[[#This Row],[Hpp1]]</f>
        <v>59598</v>
      </c>
      <c r="K1998" s="20" t="s">
        <v>3148</v>
      </c>
    </row>
    <row r="1999" spans="1:11" ht="14.25" x14ac:dyDescent="0.2">
      <c r="A1999" s="82">
        <f t="shared" si="45"/>
        <v>158</v>
      </c>
      <c r="B1999" s="82" t="s">
        <v>2758</v>
      </c>
      <c r="C1999" s="83">
        <v>130600</v>
      </c>
      <c r="D1999" s="20" t="s">
        <v>2142</v>
      </c>
      <c r="E1999" s="84" t="s">
        <v>410</v>
      </c>
      <c r="F1999" s="20" t="s">
        <v>406</v>
      </c>
      <c r="G1999" s="20" t="s">
        <v>409</v>
      </c>
      <c r="H1999" s="29">
        <f t="shared" si="44"/>
        <v>117540</v>
      </c>
      <c r="I1999" s="85">
        <f>Table1[[#This Row],[Disc]]-(Table1[[#This Row],[Disc]]*30%)</f>
        <v>82278</v>
      </c>
      <c r="J1999" s="29">
        <f>Table1[[#This Row],[Hpp1]]</f>
        <v>82278</v>
      </c>
      <c r="K1999" s="20" t="s">
        <v>3148</v>
      </c>
    </row>
    <row r="2000" spans="1:11" ht="14.25" x14ac:dyDescent="0.2">
      <c r="A2000" s="82">
        <f t="shared" si="45"/>
        <v>159</v>
      </c>
      <c r="B2000" s="82" t="s">
        <v>2759</v>
      </c>
      <c r="C2000" s="83">
        <v>139300</v>
      </c>
      <c r="D2000" s="20" t="s">
        <v>2237</v>
      </c>
      <c r="E2000" s="84" t="s">
        <v>3169</v>
      </c>
      <c r="F2000" s="20" t="s">
        <v>406</v>
      </c>
      <c r="G2000" s="20" t="s">
        <v>408</v>
      </c>
      <c r="H2000" s="29">
        <f t="shared" si="44"/>
        <v>125370</v>
      </c>
      <c r="I2000" s="85">
        <f>Table1[[#This Row],[Disc]]-(Table1[[#This Row],[Disc]]*30%)</f>
        <v>87759</v>
      </c>
      <c r="J2000" s="29">
        <f>Table1[[#This Row],[Hpp1]]</f>
        <v>87759</v>
      </c>
      <c r="K2000" s="20" t="s">
        <v>3148</v>
      </c>
    </row>
    <row r="2001" spans="1:11" ht="14.25" x14ac:dyDescent="0.2">
      <c r="A2001" s="82">
        <f t="shared" si="45"/>
        <v>160</v>
      </c>
      <c r="B2001" s="82" t="s">
        <v>2760</v>
      </c>
      <c r="C2001" s="83">
        <v>139300</v>
      </c>
      <c r="D2001" s="20" t="s">
        <v>2237</v>
      </c>
      <c r="E2001" s="84" t="s">
        <v>3169</v>
      </c>
      <c r="F2001" s="20" t="s">
        <v>406</v>
      </c>
      <c r="G2001" s="20" t="s">
        <v>408</v>
      </c>
      <c r="H2001" s="29">
        <f t="shared" si="44"/>
        <v>125370</v>
      </c>
      <c r="I2001" s="85">
        <f>Table1[[#This Row],[Disc]]-(Table1[[#This Row],[Disc]]*30%)</f>
        <v>87759</v>
      </c>
      <c r="J2001" s="29">
        <f>Table1[[#This Row],[Hpp1]]</f>
        <v>87759</v>
      </c>
      <c r="K2001" s="20" t="s">
        <v>3148</v>
      </c>
    </row>
    <row r="2002" spans="1:11" ht="14.25" x14ac:dyDescent="0.2">
      <c r="A2002" s="82">
        <f t="shared" si="45"/>
        <v>161</v>
      </c>
      <c r="B2002" s="82" t="s">
        <v>2761</v>
      </c>
      <c r="C2002" s="83">
        <v>131200</v>
      </c>
      <c r="D2002" s="20" t="s">
        <v>2237</v>
      </c>
      <c r="E2002" s="84" t="s">
        <v>426</v>
      </c>
      <c r="F2002" s="20" t="s">
        <v>406</v>
      </c>
      <c r="G2002" s="20" t="s">
        <v>408</v>
      </c>
      <c r="H2002" s="29">
        <f t="shared" si="44"/>
        <v>118080</v>
      </c>
      <c r="I2002" s="85">
        <f>Table1[[#This Row],[Disc]]-(Table1[[#This Row],[Disc]]*30%)</f>
        <v>82656</v>
      </c>
      <c r="J2002" s="29">
        <f>Table1[[#This Row],[Hpp1]]</f>
        <v>82656</v>
      </c>
      <c r="K2002" s="20" t="s">
        <v>3148</v>
      </c>
    </row>
    <row r="2003" spans="1:11" ht="14.25" x14ac:dyDescent="0.2">
      <c r="A2003" s="82">
        <f t="shared" si="45"/>
        <v>162</v>
      </c>
      <c r="B2003" s="82" t="s">
        <v>2762</v>
      </c>
      <c r="C2003" s="83">
        <v>131200</v>
      </c>
      <c r="D2003" s="20" t="s">
        <v>2237</v>
      </c>
      <c r="E2003" s="84" t="s">
        <v>426</v>
      </c>
      <c r="F2003" s="20" t="s">
        <v>406</v>
      </c>
      <c r="G2003" s="20" t="s">
        <v>408</v>
      </c>
      <c r="H2003" s="29">
        <f t="shared" si="44"/>
        <v>118080</v>
      </c>
      <c r="I2003" s="85">
        <f>Table1[[#This Row],[Disc]]-(Table1[[#This Row],[Disc]]*30%)</f>
        <v>82656</v>
      </c>
      <c r="J2003" s="29">
        <f>Table1[[#This Row],[Hpp1]]</f>
        <v>82656</v>
      </c>
      <c r="K2003" s="20" t="s">
        <v>3148</v>
      </c>
    </row>
    <row r="2004" spans="1:11" ht="14.25" x14ac:dyDescent="0.2">
      <c r="A2004" s="82">
        <f t="shared" si="45"/>
        <v>163</v>
      </c>
      <c r="B2004" s="82" t="s">
        <v>2763</v>
      </c>
      <c r="C2004" s="83">
        <v>132400</v>
      </c>
      <c r="D2004" s="20" t="s">
        <v>2237</v>
      </c>
      <c r="E2004" s="84" t="s">
        <v>3169</v>
      </c>
      <c r="F2004" s="20" t="s">
        <v>406</v>
      </c>
      <c r="G2004" s="20" t="s">
        <v>408</v>
      </c>
      <c r="H2004" s="29">
        <f t="shared" si="44"/>
        <v>119160</v>
      </c>
      <c r="I2004" s="85">
        <f>Table1[[#This Row],[Disc]]-(Table1[[#This Row],[Disc]]*30%)</f>
        <v>83412</v>
      </c>
      <c r="J2004" s="29">
        <f>Table1[[#This Row],[Hpp1]]</f>
        <v>83412</v>
      </c>
      <c r="K2004" s="20" t="s">
        <v>3148</v>
      </c>
    </row>
    <row r="2005" spans="1:11" ht="14.25" x14ac:dyDescent="0.2">
      <c r="A2005" s="82">
        <f t="shared" si="45"/>
        <v>164</v>
      </c>
      <c r="B2005" s="82" t="s">
        <v>2764</v>
      </c>
      <c r="C2005" s="83">
        <v>132400</v>
      </c>
      <c r="D2005" s="20" t="s">
        <v>2237</v>
      </c>
      <c r="E2005" s="84" t="s">
        <v>3169</v>
      </c>
      <c r="F2005" s="20" t="s">
        <v>406</v>
      </c>
      <c r="G2005" s="20" t="s">
        <v>408</v>
      </c>
      <c r="H2005" s="29">
        <f t="shared" si="44"/>
        <v>119160</v>
      </c>
      <c r="I2005" s="85">
        <f>Table1[[#This Row],[Disc]]-(Table1[[#This Row],[Disc]]*30%)</f>
        <v>83412</v>
      </c>
      <c r="J2005" s="29">
        <f>Table1[[#This Row],[Hpp1]]</f>
        <v>83412</v>
      </c>
      <c r="K2005" s="20" t="s">
        <v>3148</v>
      </c>
    </row>
    <row r="2006" spans="1:11" ht="14.25" x14ac:dyDescent="0.2">
      <c r="A2006" s="82">
        <f t="shared" si="45"/>
        <v>165</v>
      </c>
      <c r="B2006" s="82" t="s">
        <v>2765</v>
      </c>
      <c r="C2006" s="83">
        <v>132400</v>
      </c>
      <c r="D2006" s="20" t="s">
        <v>2237</v>
      </c>
      <c r="E2006" s="84" t="s">
        <v>3169</v>
      </c>
      <c r="F2006" s="20" t="s">
        <v>406</v>
      </c>
      <c r="G2006" s="20" t="s">
        <v>408</v>
      </c>
      <c r="H2006" s="29">
        <f t="shared" si="44"/>
        <v>119160</v>
      </c>
      <c r="I2006" s="85">
        <f>Table1[[#This Row],[Disc]]-(Table1[[#This Row],[Disc]]*30%)</f>
        <v>83412</v>
      </c>
      <c r="J2006" s="29">
        <f>Table1[[#This Row],[Hpp1]]</f>
        <v>83412</v>
      </c>
      <c r="K2006" s="20" t="s">
        <v>3148</v>
      </c>
    </row>
    <row r="2007" spans="1:11" ht="14.25" x14ac:dyDescent="0.2">
      <c r="A2007" s="82">
        <f t="shared" ref="A2007:A2038" si="46">A2006+1</f>
        <v>166</v>
      </c>
      <c r="B2007" s="82" t="s">
        <v>2766</v>
      </c>
      <c r="C2007" s="83">
        <v>129000</v>
      </c>
      <c r="D2007" s="20" t="s">
        <v>2237</v>
      </c>
      <c r="E2007" s="84" t="s">
        <v>412</v>
      </c>
      <c r="F2007" s="20" t="s">
        <v>406</v>
      </c>
      <c r="G2007" s="20" t="s">
        <v>408</v>
      </c>
      <c r="H2007" s="29">
        <f t="shared" si="44"/>
        <v>116100</v>
      </c>
      <c r="I2007" s="85">
        <f>Table1[[#This Row],[Disc]]-(Table1[[#This Row],[Disc]]*30%)</f>
        <v>81270</v>
      </c>
      <c r="J2007" s="29">
        <f>Table1[[#This Row],[Hpp1]]</f>
        <v>81270</v>
      </c>
      <c r="K2007" s="20" t="s">
        <v>3148</v>
      </c>
    </row>
    <row r="2008" spans="1:11" ht="14.25" x14ac:dyDescent="0.2">
      <c r="A2008" s="82">
        <f t="shared" si="46"/>
        <v>167</v>
      </c>
      <c r="B2008" s="82" t="s">
        <v>2767</v>
      </c>
      <c r="C2008" s="83">
        <v>131200</v>
      </c>
      <c r="D2008" s="20" t="s">
        <v>2237</v>
      </c>
      <c r="E2008" s="84" t="s">
        <v>3169</v>
      </c>
      <c r="F2008" s="20" t="s">
        <v>406</v>
      </c>
      <c r="G2008" s="20" t="s">
        <v>408</v>
      </c>
      <c r="H2008" s="29">
        <f t="shared" si="44"/>
        <v>118080</v>
      </c>
      <c r="I2008" s="85">
        <f>Table1[[#This Row],[Disc]]-(Table1[[#This Row],[Disc]]*30%)</f>
        <v>82656</v>
      </c>
      <c r="J2008" s="29">
        <f>Table1[[#This Row],[Hpp1]]</f>
        <v>82656</v>
      </c>
      <c r="K2008" s="20" t="s">
        <v>3148</v>
      </c>
    </row>
    <row r="2009" spans="1:11" ht="14.25" x14ac:dyDescent="0.2">
      <c r="A2009" s="82">
        <f t="shared" si="46"/>
        <v>168</v>
      </c>
      <c r="B2009" s="82" t="s">
        <v>2768</v>
      </c>
      <c r="C2009" s="83">
        <v>132400</v>
      </c>
      <c r="D2009" s="20" t="s">
        <v>2237</v>
      </c>
      <c r="E2009" s="84" t="s">
        <v>3169</v>
      </c>
      <c r="F2009" s="20" t="s">
        <v>406</v>
      </c>
      <c r="G2009" s="20" t="s">
        <v>408</v>
      </c>
      <c r="H2009" s="29">
        <f t="shared" si="44"/>
        <v>119160</v>
      </c>
      <c r="I2009" s="85">
        <f>Table1[[#This Row],[Disc]]-(Table1[[#This Row],[Disc]]*30%)</f>
        <v>83412</v>
      </c>
      <c r="J2009" s="29">
        <f>Table1[[#This Row],[Hpp1]]</f>
        <v>83412</v>
      </c>
      <c r="K2009" s="20" t="s">
        <v>3148</v>
      </c>
    </row>
    <row r="2010" spans="1:11" ht="14.25" x14ac:dyDescent="0.2">
      <c r="A2010" s="82">
        <f t="shared" si="46"/>
        <v>169</v>
      </c>
      <c r="B2010" s="82" t="s">
        <v>2769</v>
      </c>
      <c r="C2010" s="83">
        <v>135000</v>
      </c>
      <c r="D2010" s="20" t="s">
        <v>2237</v>
      </c>
      <c r="E2010" s="84" t="s">
        <v>3169</v>
      </c>
      <c r="F2010" s="20" t="s">
        <v>406</v>
      </c>
      <c r="G2010" s="20" t="s">
        <v>409</v>
      </c>
      <c r="H2010" s="29">
        <f t="shared" si="44"/>
        <v>121500</v>
      </c>
      <c r="I2010" s="85">
        <f>Table1[[#This Row],[Disc]]-(Table1[[#This Row],[Disc]]*30%)</f>
        <v>85050</v>
      </c>
      <c r="J2010" s="29">
        <f>Table1[[#This Row],[Hpp1]]</f>
        <v>85050</v>
      </c>
      <c r="K2010" s="20" t="s">
        <v>3148</v>
      </c>
    </row>
    <row r="2011" spans="1:11" ht="14.25" x14ac:dyDescent="0.2">
      <c r="A2011" s="82">
        <f t="shared" si="46"/>
        <v>170</v>
      </c>
      <c r="B2011" s="82" t="s">
        <v>2770</v>
      </c>
      <c r="C2011" s="83">
        <v>134200</v>
      </c>
      <c r="D2011" s="20" t="s">
        <v>2237</v>
      </c>
      <c r="E2011" s="84" t="s">
        <v>3170</v>
      </c>
      <c r="F2011" s="20" t="s">
        <v>406</v>
      </c>
      <c r="G2011" s="20" t="s">
        <v>409</v>
      </c>
      <c r="H2011" s="29">
        <f t="shared" si="44"/>
        <v>120780</v>
      </c>
      <c r="I2011" s="85">
        <f>Table1[[#This Row],[Disc]]-(Table1[[#This Row],[Disc]]*30%)</f>
        <v>84546</v>
      </c>
      <c r="J2011" s="29">
        <f>Table1[[#This Row],[Hpp1]]</f>
        <v>84546</v>
      </c>
      <c r="K2011" s="20" t="s">
        <v>3148</v>
      </c>
    </row>
    <row r="2012" spans="1:11" ht="14.25" x14ac:dyDescent="0.2">
      <c r="A2012" s="82">
        <f t="shared" si="46"/>
        <v>171</v>
      </c>
      <c r="B2012" s="82" t="s">
        <v>2771</v>
      </c>
      <c r="C2012" s="83">
        <v>135000</v>
      </c>
      <c r="D2012" s="20" t="s">
        <v>2237</v>
      </c>
      <c r="E2012" s="84" t="s">
        <v>3169</v>
      </c>
      <c r="F2012" s="20" t="s">
        <v>406</v>
      </c>
      <c r="G2012" s="20" t="s">
        <v>409</v>
      </c>
      <c r="H2012" s="29">
        <f t="shared" si="44"/>
        <v>121500</v>
      </c>
      <c r="I2012" s="85">
        <f>Table1[[#This Row],[Disc]]-(Table1[[#This Row],[Disc]]*30%)</f>
        <v>85050</v>
      </c>
      <c r="J2012" s="29">
        <f>Table1[[#This Row],[Hpp1]]</f>
        <v>85050</v>
      </c>
      <c r="K2012" s="20" t="s">
        <v>3148</v>
      </c>
    </row>
    <row r="2013" spans="1:11" ht="14.25" x14ac:dyDescent="0.2">
      <c r="A2013" s="82">
        <f t="shared" si="46"/>
        <v>172</v>
      </c>
      <c r="B2013" s="82" t="s">
        <v>2772</v>
      </c>
      <c r="C2013" s="83">
        <v>184000</v>
      </c>
      <c r="D2013" s="20" t="s">
        <v>2237</v>
      </c>
      <c r="E2013" s="84" t="s">
        <v>3169</v>
      </c>
      <c r="F2013" s="20" t="s">
        <v>406</v>
      </c>
      <c r="G2013" s="20" t="s">
        <v>409</v>
      </c>
      <c r="H2013" s="29">
        <f t="shared" si="44"/>
        <v>165600</v>
      </c>
      <c r="I2013" s="85">
        <f>Table1[[#This Row],[Disc]]-(Table1[[#This Row],[Disc]]*30%)</f>
        <v>115920</v>
      </c>
      <c r="J2013" s="29">
        <f>Table1[[#This Row],[Hpp1]]</f>
        <v>115920</v>
      </c>
      <c r="K2013" s="20" t="s">
        <v>3148</v>
      </c>
    </row>
    <row r="2014" spans="1:11" ht="14.25" x14ac:dyDescent="0.2">
      <c r="A2014" s="82">
        <f t="shared" si="46"/>
        <v>173</v>
      </c>
      <c r="B2014" s="82" t="s">
        <v>2773</v>
      </c>
      <c r="C2014" s="83">
        <v>128600</v>
      </c>
      <c r="D2014" s="20" t="s">
        <v>2237</v>
      </c>
      <c r="E2014" s="84" t="s">
        <v>3169</v>
      </c>
      <c r="F2014" s="20" t="s">
        <v>406</v>
      </c>
      <c r="G2014" s="20" t="s">
        <v>409</v>
      </c>
      <c r="H2014" s="29">
        <f t="shared" si="44"/>
        <v>115740</v>
      </c>
      <c r="I2014" s="85">
        <f>Table1[[#This Row],[Disc]]-(Table1[[#This Row],[Disc]]*30%)</f>
        <v>81018</v>
      </c>
      <c r="J2014" s="29">
        <f>Table1[[#This Row],[Hpp1]]</f>
        <v>81018</v>
      </c>
      <c r="K2014" s="20" t="s">
        <v>3148</v>
      </c>
    </row>
    <row r="2015" spans="1:11" ht="14.25" x14ac:dyDescent="0.2">
      <c r="A2015" s="82">
        <f t="shared" si="46"/>
        <v>174</v>
      </c>
      <c r="B2015" s="82" t="s">
        <v>2774</v>
      </c>
      <c r="C2015" s="83">
        <v>131200</v>
      </c>
      <c r="D2015" s="20" t="s">
        <v>2237</v>
      </c>
      <c r="E2015" s="84" t="s">
        <v>3169</v>
      </c>
      <c r="F2015" s="20" t="s">
        <v>406</v>
      </c>
      <c r="G2015" s="20" t="s">
        <v>408</v>
      </c>
      <c r="H2015" s="29">
        <f t="shared" si="44"/>
        <v>118080</v>
      </c>
      <c r="I2015" s="85">
        <f>Table1[[#This Row],[Disc]]-(Table1[[#This Row],[Disc]]*30%)</f>
        <v>82656</v>
      </c>
      <c r="J2015" s="29">
        <f>Table1[[#This Row],[Hpp1]]</f>
        <v>82656</v>
      </c>
      <c r="K2015" s="20" t="s">
        <v>3148</v>
      </c>
    </row>
    <row r="2016" spans="1:11" ht="14.25" x14ac:dyDescent="0.2">
      <c r="A2016" s="82">
        <f t="shared" si="46"/>
        <v>175</v>
      </c>
      <c r="B2016" s="82" t="s">
        <v>2775</v>
      </c>
      <c r="C2016" s="83">
        <v>137600</v>
      </c>
      <c r="D2016" s="20" t="s">
        <v>2235</v>
      </c>
      <c r="E2016" s="84" t="s">
        <v>410</v>
      </c>
      <c r="F2016" s="20" t="s">
        <v>406</v>
      </c>
      <c r="G2016" s="20" t="s">
        <v>408</v>
      </c>
      <c r="H2016" s="29">
        <f t="shared" si="44"/>
        <v>123840</v>
      </c>
      <c r="I2016" s="85">
        <f>Table1[[#This Row],[Disc]]-(Table1[[#This Row],[Disc]]*30%)</f>
        <v>86688</v>
      </c>
      <c r="J2016" s="29">
        <f>Table1[[#This Row],[Hpp1]]</f>
        <v>86688</v>
      </c>
      <c r="K2016" s="20" t="s">
        <v>3148</v>
      </c>
    </row>
    <row r="2017" spans="1:11" ht="14.25" x14ac:dyDescent="0.2">
      <c r="A2017" s="82">
        <f t="shared" si="46"/>
        <v>176</v>
      </c>
      <c r="B2017" s="82" t="s">
        <v>2776</v>
      </c>
      <c r="C2017" s="83">
        <v>136800</v>
      </c>
      <c r="D2017" s="20" t="s">
        <v>2235</v>
      </c>
      <c r="E2017" s="84" t="s">
        <v>410</v>
      </c>
      <c r="F2017" s="20" t="s">
        <v>406</v>
      </c>
      <c r="G2017" s="20" t="s">
        <v>408</v>
      </c>
      <c r="H2017" s="29">
        <f t="shared" si="44"/>
        <v>123120</v>
      </c>
      <c r="I2017" s="85">
        <f>Table1[[#This Row],[Disc]]-(Table1[[#This Row],[Disc]]*30%)</f>
        <v>86184</v>
      </c>
      <c r="J2017" s="29">
        <f>Table1[[#This Row],[Hpp1]]</f>
        <v>86184</v>
      </c>
      <c r="K2017" s="20" t="s">
        <v>3148</v>
      </c>
    </row>
    <row r="2018" spans="1:11" ht="14.25" x14ac:dyDescent="0.2">
      <c r="A2018" s="82">
        <f t="shared" si="46"/>
        <v>177</v>
      </c>
      <c r="B2018" s="82" t="s">
        <v>2777</v>
      </c>
      <c r="C2018" s="83">
        <v>129000</v>
      </c>
      <c r="D2018" s="20" t="s">
        <v>2235</v>
      </c>
      <c r="E2018" s="84" t="s">
        <v>410</v>
      </c>
      <c r="F2018" s="20" t="s">
        <v>406</v>
      </c>
      <c r="G2018" s="20" t="s">
        <v>408</v>
      </c>
      <c r="H2018" s="29">
        <f t="shared" si="44"/>
        <v>116100</v>
      </c>
      <c r="I2018" s="85">
        <f>Table1[[#This Row],[Disc]]-(Table1[[#This Row],[Disc]]*30%)</f>
        <v>81270</v>
      </c>
      <c r="J2018" s="29">
        <f>Table1[[#This Row],[Hpp1]]</f>
        <v>81270</v>
      </c>
      <c r="K2018" s="20" t="s">
        <v>3148</v>
      </c>
    </row>
    <row r="2019" spans="1:11" ht="14.25" x14ac:dyDescent="0.2">
      <c r="A2019" s="82">
        <f t="shared" si="46"/>
        <v>178</v>
      </c>
      <c r="B2019" s="82" t="s">
        <v>2778</v>
      </c>
      <c r="C2019" s="83">
        <v>137600</v>
      </c>
      <c r="D2019" s="20" t="s">
        <v>2235</v>
      </c>
      <c r="E2019" s="84" t="s">
        <v>410</v>
      </c>
      <c r="F2019" s="20" t="s">
        <v>406</v>
      </c>
      <c r="G2019" s="20" t="s">
        <v>408</v>
      </c>
      <c r="H2019" s="29">
        <f t="shared" si="44"/>
        <v>123840</v>
      </c>
      <c r="I2019" s="85">
        <f>Table1[[#This Row],[Disc]]-(Table1[[#This Row],[Disc]]*30%)</f>
        <v>86688</v>
      </c>
      <c r="J2019" s="29">
        <f>Table1[[#This Row],[Hpp1]]</f>
        <v>86688</v>
      </c>
      <c r="K2019" s="20" t="s">
        <v>3148</v>
      </c>
    </row>
    <row r="2020" spans="1:11" ht="14.25" x14ac:dyDescent="0.2">
      <c r="A2020" s="82">
        <f t="shared" si="46"/>
        <v>179</v>
      </c>
      <c r="B2020" s="82" t="s">
        <v>2779</v>
      </c>
      <c r="C2020" s="83">
        <v>153100</v>
      </c>
      <c r="D2020" s="20" t="s">
        <v>2235</v>
      </c>
      <c r="E2020" s="84" t="s">
        <v>410</v>
      </c>
      <c r="F2020" s="20" t="s">
        <v>406</v>
      </c>
      <c r="G2020" s="20" t="s">
        <v>409</v>
      </c>
      <c r="H2020" s="29">
        <f t="shared" si="44"/>
        <v>137790</v>
      </c>
      <c r="I2020" s="85">
        <f>Table1[[#This Row],[Disc]]-(Table1[[#This Row],[Disc]]*30%)</f>
        <v>96453</v>
      </c>
      <c r="J2020" s="29">
        <f>Table1[[#This Row],[Hpp1]]</f>
        <v>96453</v>
      </c>
      <c r="K2020" s="20" t="s">
        <v>3148</v>
      </c>
    </row>
    <row r="2021" spans="1:11" ht="14.25" x14ac:dyDescent="0.2">
      <c r="A2021" s="82">
        <f t="shared" si="46"/>
        <v>180</v>
      </c>
      <c r="B2021" s="82" t="s">
        <v>2780</v>
      </c>
      <c r="C2021" s="83">
        <v>146200</v>
      </c>
      <c r="D2021" s="20" t="s">
        <v>2235</v>
      </c>
      <c r="E2021" s="84" t="s">
        <v>411</v>
      </c>
      <c r="F2021" s="20" t="s">
        <v>406</v>
      </c>
      <c r="G2021" s="20" t="s">
        <v>409</v>
      </c>
      <c r="H2021" s="29">
        <f t="shared" si="44"/>
        <v>131580</v>
      </c>
      <c r="I2021" s="85">
        <f>Table1[[#This Row],[Disc]]-(Table1[[#This Row],[Disc]]*30%)</f>
        <v>92106</v>
      </c>
      <c r="J2021" s="29">
        <f>Table1[[#This Row],[Hpp1]]</f>
        <v>92106</v>
      </c>
      <c r="K2021" s="20" t="s">
        <v>3148</v>
      </c>
    </row>
    <row r="2022" spans="1:11" ht="14.25" x14ac:dyDescent="0.2">
      <c r="A2022" s="82">
        <f t="shared" si="46"/>
        <v>181</v>
      </c>
      <c r="B2022" s="82" t="s">
        <v>2781</v>
      </c>
      <c r="C2022" s="83">
        <v>120400</v>
      </c>
      <c r="D2022" s="20" t="s">
        <v>2235</v>
      </c>
      <c r="E2022" s="84" t="s">
        <v>411</v>
      </c>
      <c r="F2022" s="20" t="s">
        <v>406</v>
      </c>
      <c r="G2022" s="20" t="s">
        <v>427</v>
      </c>
      <c r="H2022" s="29">
        <f t="shared" si="44"/>
        <v>108360</v>
      </c>
      <c r="I2022" s="85">
        <f>Table1[[#This Row],[Disc]]-(Table1[[#This Row],[Disc]]*30%)</f>
        <v>75852</v>
      </c>
      <c r="J2022" s="29">
        <f>Table1[[#This Row],[Hpp1]]</f>
        <v>75852</v>
      </c>
      <c r="K2022" s="20" t="s">
        <v>3148</v>
      </c>
    </row>
    <row r="2023" spans="1:11" ht="14.25" x14ac:dyDescent="0.2">
      <c r="A2023" s="82">
        <f t="shared" si="46"/>
        <v>182</v>
      </c>
      <c r="B2023" s="82" t="s">
        <v>2782</v>
      </c>
      <c r="C2023" s="83">
        <v>120400</v>
      </c>
      <c r="D2023" s="20" t="s">
        <v>2235</v>
      </c>
      <c r="E2023" s="84" t="s">
        <v>411</v>
      </c>
      <c r="F2023" s="20" t="s">
        <v>406</v>
      </c>
      <c r="G2023" s="20" t="s">
        <v>427</v>
      </c>
      <c r="H2023" s="29">
        <f t="shared" si="44"/>
        <v>108360</v>
      </c>
      <c r="I2023" s="85">
        <f>Table1[[#This Row],[Disc]]-(Table1[[#This Row],[Disc]]*30%)</f>
        <v>75852</v>
      </c>
      <c r="J2023" s="29">
        <f>Table1[[#This Row],[Hpp1]]</f>
        <v>75852</v>
      </c>
      <c r="K2023" s="20" t="s">
        <v>3148</v>
      </c>
    </row>
    <row r="2024" spans="1:11" ht="14.25" x14ac:dyDescent="0.2">
      <c r="A2024" s="82">
        <f t="shared" si="46"/>
        <v>183</v>
      </c>
      <c r="B2024" s="82" t="s">
        <v>2783</v>
      </c>
      <c r="C2024" s="83">
        <v>215000</v>
      </c>
      <c r="D2024" s="20" t="s">
        <v>3171</v>
      </c>
      <c r="E2024" s="84" t="s">
        <v>418</v>
      </c>
      <c r="F2024" s="20" t="s">
        <v>406</v>
      </c>
      <c r="G2024" s="20" t="s">
        <v>408</v>
      </c>
      <c r="H2024" s="29">
        <f t="shared" si="44"/>
        <v>193500</v>
      </c>
      <c r="I2024" s="85">
        <f>Table1[[#This Row],[Disc]]-(Table1[[#This Row],[Disc]]*30%)</f>
        <v>135450</v>
      </c>
      <c r="J2024" s="29">
        <f>Table1[[#This Row],[Hpp1]]</f>
        <v>135450</v>
      </c>
      <c r="K2024" s="20" t="s">
        <v>3148</v>
      </c>
    </row>
    <row r="2025" spans="1:11" ht="14.25" x14ac:dyDescent="0.2">
      <c r="A2025" s="82">
        <f t="shared" si="46"/>
        <v>184</v>
      </c>
      <c r="B2025" s="82" t="s">
        <v>2784</v>
      </c>
      <c r="C2025" s="83">
        <v>215000</v>
      </c>
      <c r="D2025" s="20" t="s">
        <v>3171</v>
      </c>
      <c r="E2025" s="84" t="s">
        <v>418</v>
      </c>
      <c r="F2025" s="20" t="s">
        <v>406</v>
      </c>
      <c r="G2025" s="20" t="s">
        <v>408</v>
      </c>
      <c r="H2025" s="29">
        <f t="shared" si="44"/>
        <v>193500</v>
      </c>
      <c r="I2025" s="85">
        <f>Table1[[#This Row],[Disc]]-(Table1[[#This Row],[Disc]]*30%)</f>
        <v>135450</v>
      </c>
      <c r="J2025" s="29">
        <f>Table1[[#This Row],[Hpp1]]</f>
        <v>135450</v>
      </c>
      <c r="K2025" s="20" t="s">
        <v>3148</v>
      </c>
    </row>
    <row r="2026" spans="1:11" ht="14.25" x14ac:dyDescent="0.2">
      <c r="A2026" s="82">
        <f t="shared" si="46"/>
        <v>185</v>
      </c>
      <c r="B2026" s="82" t="s">
        <v>2785</v>
      </c>
      <c r="C2026" s="83">
        <v>215000</v>
      </c>
      <c r="D2026" s="20" t="s">
        <v>3171</v>
      </c>
      <c r="E2026" s="84" t="s">
        <v>418</v>
      </c>
      <c r="F2026" s="20" t="s">
        <v>406</v>
      </c>
      <c r="G2026" s="20" t="s">
        <v>408</v>
      </c>
      <c r="H2026" s="29">
        <f t="shared" si="44"/>
        <v>193500</v>
      </c>
      <c r="I2026" s="85">
        <f>Table1[[#This Row],[Disc]]-(Table1[[#This Row],[Disc]]*30%)</f>
        <v>135450</v>
      </c>
      <c r="J2026" s="29">
        <f>Table1[[#This Row],[Hpp1]]</f>
        <v>135450</v>
      </c>
      <c r="K2026" s="20" t="s">
        <v>3148</v>
      </c>
    </row>
    <row r="2027" spans="1:11" ht="14.25" x14ac:dyDescent="0.2">
      <c r="A2027" s="82">
        <f t="shared" si="46"/>
        <v>186</v>
      </c>
      <c r="B2027" s="82" t="s">
        <v>2786</v>
      </c>
      <c r="C2027" s="83">
        <v>189200</v>
      </c>
      <c r="D2027" s="20" t="s">
        <v>3171</v>
      </c>
      <c r="E2027" s="84" t="s">
        <v>418</v>
      </c>
      <c r="F2027" s="20" t="s">
        <v>406</v>
      </c>
      <c r="G2027" s="20" t="s">
        <v>408</v>
      </c>
      <c r="H2027" s="29">
        <f t="shared" si="44"/>
        <v>170280</v>
      </c>
      <c r="I2027" s="85">
        <f>Table1[[#This Row],[Disc]]-(Table1[[#This Row],[Disc]]*30%)</f>
        <v>119196</v>
      </c>
      <c r="J2027" s="29">
        <f>Table1[[#This Row],[Hpp1]]</f>
        <v>119196</v>
      </c>
      <c r="K2027" s="20" t="s">
        <v>3148</v>
      </c>
    </row>
    <row r="2028" spans="1:11" ht="14.25" x14ac:dyDescent="0.2">
      <c r="A2028" s="82">
        <f t="shared" si="46"/>
        <v>187</v>
      </c>
      <c r="B2028" s="82" t="s">
        <v>2787</v>
      </c>
      <c r="C2028" s="83">
        <v>215000</v>
      </c>
      <c r="D2028" s="20" t="s">
        <v>3171</v>
      </c>
      <c r="E2028" s="84" t="s">
        <v>418</v>
      </c>
      <c r="F2028" s="20" t="s">
        <v>406</v>
      </c>
      <c r="G2028" s="20" t="s">
        <v>3149</v>
      </c>
      <c r="H2028" s="29">
        <f t="shared" si="44"/>
        <v>193500</v>
      </c>
      <c r="I2028" s="85">
        <f>Table1[[#This Row],[Disc]]-(Table1[[#This Row],[Disc]]*30%)</f>
        <v>135450</v>
      </c>
      <c r="J2028" s="29">
        <f>Table1[[#This Row],[Hpp1]]</f>
        <v>135450</v>
      </c>
      <c r="K2028" s="20" t="s">
        <v>3148</v>
      </c>
    </row>
    <row r="2029" spans="1:11" ht="14.25" x14ac:dyDescent="0.2">
      <c r="A2029" s="82">
        <f t="shared" si="46"/>
        <v>188</v>
      </c>
      <c r="B2029" s="82" t="s">
        <v>2788</v>
      </c>
      <c r="C2029" s="83">
        <v>189200</v>
      </c>
      <c r="D2029" s="20" t="s">
        <v>3171</v>
      </c>
      <c r="E2029" s="84" t="s">
        <v>418</v>
      </c>
      <c r="F2029" s="20" t="s">
        <v>406</v>
      </c>
      <c r="G2029" s="20" t="s">
        <v>408</v>
      </c>
      <c r="H2029" s="29">
        <f t="shared" si="44"/>
        <v>170280</v>
      </c>
      <c r="I2029" s="85">
        <f>Table1[[#This Row],[Disc]]-(Table1[[#This Row],[Disc]]*30%)</f>
        <v>119196</v>
      </c>
      <c r="J2029" s="29">
        <f>Table1[[#This Row],[Hpp1]]</f>
        <v>119196</v>
      </c>
      <c r="K2029" s="20" t="s">
        <v>3148</v>
      </c>
    </row>
    <row r="2030" spans="1:11" ht="14.25" x14ac:dyDescent="0.2">
      <c r="A2030" s="82">
        <f t="shared" si="46"/>
        <v>189</v>
      </c>
      <c r="B2030" s="82" t="s">
        <v>2789</v>
      </c>
      <c r="C2030" s="83">
        <v>234200</v>
      </c>
      <c r="D2030" s="20" t="s">
        <v>3171</v>
      </c>
      <c r="E2030" s="84" t="s">
        <v>418</v>
      </c>
      <c r="F2030" s="20" t="s">
        <v>406</v>
      </c>
      <c r="G2030" s="20" t="s">
        <v>3149</v>
      </c>
      <c r="H2030" s="29">
        <f t="shared" si="44"/>
        <v>210780</v>
      </c>
      <c r="I2030" s="85">
        <f>Table1[[#This Row],[Disc]]-(Table1[[#This Row],[Disc]]*30%)</f>
        <v>147546</v>
      </c>
      <c r="J2030" s="29">
        <f>Table1[[#This Row],[Hpp1]]</f>
        <v>147546</v>
      </c>
      <c r="K2030" s="20" t="s">
        <v>3148</v>
      </c>
    </row>
    <row r="2031" spans="1:11" ht="14.25" x14ac:dyDescent="0.2">
      <c r="A2031" s="82">
        <f t="shared" si="46"/>
        <v>190</v>
      </c>
      <c r="B2031" s="82" t="s">
        <v>2790</v>
      </c>
      <c r="C2031" s="83">
        <v>240000</v>
      </c>
      <c r="D2031" s="20" t="s">
        <v>3171</v>
      </c>
      <c r="E2031" s="84" t="s">
        <v>418</v>
      </c>
      <c r="F2031" s="20" t="s">
        <v>406</v>
      </c>
      <c r="G2031" s="20" t="s">
        <v>3149</v>
      </c>
      <c r="H2031" s="29">
        <f t="shared" si="44"/>
        <v>216000</v>
      </c>
      <c r="I2031" s="85">
        <f>Table1[[#This Row],[Disc]]-(Table1[[#This Row],[Disc]]*30%)</f>
        <v>151200</v>
      </c>
      <c r="J2031" s="29">
        <f>Table1[[#This Row],[Hpp1]]</f>
        <v>151200</v>
      </c>
      <c r="K2031" s="20" t="s">
        <v>3148</v>
      </c>
    </row>
    <row r="2032" spans="1:11" ht="14.25" x14ac:dyDescent="0.2">
      <c r="A2032" s="82">
        <f t="shared" si="46"/>
        <v>191</v>
      </c>
      <c r="B2032" s="82" t="s">
        <v>2791</v>
      </c>
      <c r="C2032" s="83">
        <v>224000</v>
      </c>
      <c r="D2032" s="20" t="s">
        <v>3171</v>
      </c>
      <c r="E2032" s="84" t="s">
        <v>418</v>
      </c>
      <c r="F2032" s="20" t="s">
        <v>406</v>
      </c>
      <c r="G2032" s="20" t="s">
        <v>3149</v>
      </c>
      <c r="H2032" s="29">
        <f t="shared" si="44"/>
        <v>201600</v>
      </c>
      <c r="I2032" s="85">
        <f>Table1[[#This Row],[Disc]]-(Table1[[#This Row],[Disc]]*30%)</f>
        <v>141120</v>
      </c>
      <c r="J2032" s="29">
        <f>Table1[[#This Row],[Hpp1]]</f>
        <v>141120</v>
      </c>
      <c r="K2032" s="20" t="s">
        <v>3148</v>
      </c>
    </row>
    <row r="2033" spans="1:11" ht="14.25" x14ac:dyDescent="0.2">
      <c r="A2033" s="82">
        <f t="shared" si="46"/>
        <v>192</v>
      </c>
      <c r="B2033" s="82" t="s">
        <v>2792</v>
      </c>
      <c r="C2033" s="83">
        <v>125400</v>
      </c>
      <c r="D2033" s="20" t="s">
        <v>3171</v>
      </c>
      <c r="E2033" s="84" t="s">
        <v>410</v>
      </c>
      <c r="F2033" s="20" t="s">
        <v>406</v>
      </c>
      <c r="G2033" s="20" t="s">
        <v>427</v>
      </c>
      <c r="H2033" s="29">
        <f t="shared" si="44"/>
        <v>112860</v>
      </c>
      <c r="I2033" s="85">
        <f>Table1[[#This Row],[Disc]]-(Table1[[#This Row],[Disc]]*30%)</f>
        <v>79002</v>
      </c>
      <c r="J2033" s="29">
        <f>Table1[[#This Row],[Hpp1]]</f>
        <v>79002</v>
      </c>
      <c r="K2033" s="20" t="s">
        <v>3148</v>
      </c>
    </row>
    <row r="2034" spans="1:11" ht="14.25" x14ac:dyDescent="0.2">
      <c r="A2034" s="82">
        <f t="shared" si="46"/>
        <v>193</v>
      </c>
      <c r="B2034" s="82" t="s">
        <v>2793</v>
      </c>
      <c r="C2034" s="83">
        <v>237300</v>
      </c>
      <c r="D2034" s="20" t="s">
        <v>3171</v>
      </c>
      <c r="E2034" s="84" t="s">
        <v>418</v>
      </c>
      <c r="F2034" s="20" t="s">
        <v>406</v>
      </c>
      <c r="G2034" s="20" t="s">
        <v>3149</v>
      </c>
      <c r="H2034" s="29">
        <f t="shared" si="44"/>
        <v>213570</v>
      </c>
      <c r="I2034" s="85">
        <f>Table1[[#This Row],[Disc]]-(Table1[[#This Row],[Disc]]*30%)</f>
        <v>149499</v>
      </c>
      <c r="J2034" s="29">
        <f>Table1[[#This Row],[Hpp1]]</f>
        <v>149499</v>
      </c>
      <c r="K2034" s="20" t="s">
        <v>3148</v>
      </c>
    </row>
    <row r="2035" spans="1:11" ht="14.25" x14ac:dyDescent="0.2">
      <c r="A2035" s="82">
        <f t="shared" si="46"/>
        <v>194</v>
      </c>
      <c r="B2035" s="82" t="s">
        <v>2794</v>
      </c>
      <c r="C2035" s="83">
        <v>124700</v>
      </c>
      <c r="D2035" s="20" t="s">
        <v>3171</v>
      </c>
      <c r="E2035" s="84" t="s">
        <v>410</v>
      </c>
      <c r="F2035" s="20" t="s">
        <v>406</v>
      </c>
      <c r="G2035" s="20" t="s">
        <v>427</v>
      </c>
      <c r="H2035" s="29">
        <f t="shared" ref="H2035:H2098" si="47">C2035-(C2035*10%)</f>
        <v>112230</v>
      </c>
      <c r="I2035" s="85">
        <f>Table1[[#This Row],[Disc]]-(Table1[[#This Row],[Disc]]*30%)</f>
        <v>78561</v>
      </c>
      <c r="J2035" s="29">
        <f>Table1[[#This Row],[Hpp1]]</f>
        <v>78561</v>
      </c>
      <c r="K2035" s="20" t="s">
        <v>3148</v>
      </c>
    </row>
    <row r="2036" spans="1:11" ht="14.25" x14ac:dyDescent="0.2">
      <c r="A2036" s="82">
        <f t="shared" si="46"/>
        <v>195</v>
      </c>
      <c r="B2036" s="82" t="s">
        <v>2795</v>
      </c>
      <c r="C2036" s="83">
        <v>124700</v>
      </c>
      <c r="D2036" s="20" t="s">
        <v>3171</v>
      </c>
      <c r="E2036" s="84" t="s">
        <v>410</v>
      </c>
      <c r="F2036" s="20" t="s">
        <v>406</v>
      </c>
      <c r="G2036" s="20" t="s">
        <v>427</v>
      </c>
      <c r="H2036" s="29">
        <f t="shared" si="47"/>
        <v>112230</v>
      </c>
      <c r="I2036" s="85">
        <f>Table1[[#This Row],[Disc]]-(Table1[[#This Row],[Disc]]*30%)</f>
        <v>78561</v>
      </c>
      <c r="J2036" s="29">
        <f>Table1[[#This Row],[Hpp1]]</f>
        <v>78561</v>
      </c>
      <c r="K2036" s="20" t="s">
        <v>3148</v>
      </c>
    </row>
    <row r="2037" spans="1:11" ht="14.25" x14ac:dyDescent="0.2">
      <c r="A2037" s="82">
        <f t="shared" si="46"/>
        <v>196</v>
      </c>
      <c r="B2037" s="82" t="s">
        <v>2796</v>
      </c>
      <c r="C2037" s="83">
        <v>125400</v>
      </c>
      <c r="D2037" s="20" t="s">
        <v>3171</v>
      </c>
      <c r="E2037" s="84" t="s">
        <v>410</v>
      </c>
      <c r="F2037" s="20" t="s">
        <v>406</v>
      </c>
      <c r="G2037" s="20" t="s">
        <v>427</v>
      </c>
      <c r="H2037" s="29">
        <f t="shared" si="47"/>
        <v>112860</v>
      </c>
      <c r="I2037" s="85">
        <f>Table1[[#This Row],[Disc]]-(Table1[[#This Row],[Disc]]*30%)</f>
        <v>79002</v>
      </c>
      <c r="J2037" s="29">
        <f>Table1[[#This Row],[Hpp1]]</f>
        <v>79002</v>
      </c>
      <c r="K2037" s="20" t="s">
        <v>3148</v>
      </c>
    </row>
    <row r="2038" spans="1:11" ht="14.25" x14ac:dyDescent="0.2">
      <c r="A2038" s="82">
        <f t="shared" si="46"/>
        <v>197</v>
      </c>
      <c r="B2038" s="82" t="s">
        <v>2797</v>
      </c>
      <c r="C2038" s="83">
        <v>125400</v>
      </c>
      <c r="D2038" s="20" t="s">
        <v>3171</v>
      </c>
      <c r="E2038" s="84" t="s">
        <v>410</v>
      </c>
      <c r="F2038" s="20" t="s">
        <v>406</v>
      </c>
      <c r="G2038" s="20" t="s">
        <v>427</v>
      </c>
      <c r="H2038" s="29">
        <f t="shared" si="47"/>
        <v>112860</v>
      </c>
      <c r="I2038" s="85">
        <f>Table1[[#This Row],[Disc]]-(Table1[[#This Row],[Disc]]*30%)</f>
        <v>79002</v>
      </c>
      <c r="J2038" s="29">
        <f>Table1[[#This Row],[Hpp1]]</f>
        <v>79002</v>
      </c>
      <c r="K2038" s="20" t="s">
        <v>3148</v>
      </c>
    </row>
    <row r="2039" spans="1:11" ht="14.25" x14ac:dyDescent="0.2">
      <c r="A2039" s="82">
        <f t="shared" ref="A2039:A2061" si="48">A2038+1</f>
        <v>198</v>
      </c>
      <c r="B2039" s="82" t="s">
        <v>2798</v>
      </c>
      <c r="C2039" s="83">
        <v>111800</v>
      </c>
      <c r="D2039" s="20" t="s">
        <v>3171</v>
      </c>
      <c r="E2039" s="84" t="s">
        <v>410</v>
      </c>
      <c r="F2039" s="20" t="s">
        <v>406</v>
      </c>
      <c r="G2039" s="20" t="s">
        <v>427</v>
      </c>
      <c r="H2039" s="29">
        <f t="shared" si="47"/>
        <v>100620</v>
      </c>
      <c r="I2039" s="85">
        <f>Table1[[#This Row],[Disc]]-(Table1[[#This Row],[Disc]]*30%)</f>
        <v>70434</v>
      </c>
      <c r="J2039" s="29">
        <f>Table1[[#This Row],[Hpp1]]</f>
        <v>70434</v>
      </c>
      <c r="K2039" s="20" t="s">
        <v>3148</v>
      </c>
    </row>
    <row r="2040" spans="1:11" ht="14.25" x14ac:dyDescent="0.2">
      <c r="A2040" s="82">
        <f t="shared" si="48"/>
        <v>199</v>
      </c>
      <c r="B2040" s="82" t="s">
        <v>2799</v>
      </c>
      <c r="C2040" s="83">
        <v>125400</v>
      </c>
      <c r="D2040" s="20" t="s">
        <v>3171</v>
      </c>
      <c r="E2040" s="84" t="s">
        <v>410</v>
      </c>
      <c r="F2040" s="20" t="s">
        <v>406</v>
      </c>
      <c r="G2040" s="20" t="s">
        <v>427</v>
      </c>
      <c r="H2040" s="29">
        <f t="shared" si="47"/>
        <v>112860</v>
      </c>
      <c r="I2040" s="85">
        <f>Table1[[#This Row],[Disc]]-(Table1[[#This Row],[Disc]]*30%)</f>
        <v>79002</v>
      </c>
      <c r="J2040" s="29">
        <f>Table1[[#This Row],[Hpp1]]</f>
        <v>79002</v>
      </c>
      <c r="K2040" s="20" t="s">
        <v>3148</v>
      </c>
    </row>
    <row r="2041" spans="1:11" ht="14.25" x14ac:dyDescent="0.2">
      <c r="A2041" s="82">
        <f t="shared" si="48"/>
        <v>200</v>
      </c>
      <c r="B2041" s="82" t="s">
        <v>2800</v>
      </c>
      <c r="C2041" s="83">
        <v>125400</v>
      </c>
      <c r="D2041" s="20" t="s">
        <v>3171</v>
      </c>
      <c r="E2041" s="84" t="s">
        <v>410</v>
      </c>
      <c r="F2041" s="20" t="s">
        <v>406</v>
      </c>
      <c r="G2041" s="20" t="s">
        <v>427</v>
      </c>
      <c r="H2041" s="29">
        <f t="shared" si="47"/>
        <v>112860</v>
      </c>
      <c r="I2041" s="85">
        <f>Table1[[#This Row],[Disc]]-(Table1[[#This Row],[Disc]]*30%)</f>
        <v>79002</v>
      </c>
      <c r="J2041" s="29">
        <f>Table1[[#This Row],[Hpp1]]</f>
        <v>79002</v>
      </c>
      <c r="K2041" s="20" t="s">
        <v>3148</v>
      </c>
    </row>
    <row r="2042" spans="1:11" ht="14.25" x14ac:dyDescent="0.2">
      <c r="A2042" s="82">
        <f t="shared" si="48"/>
        <v>201</v>
      </c>
      <c r="B2042" s="82" t="s">
        <v>2801</v>
      </c>
      <c r="C2042" s="83">
        <v>204000</v>
      </c>
      <c r="D2042" s="20" t="s">
        <v>3171</v>
      </c>
      <c r="E2042" s="84" t="s">
        <v>418</v>
      </c>
      <c r="F2042" s="20" t="s">
        <v>406</v>
      </c>
      <c r="G2042" s="20" t="s">
        <v>3149</v>
      </c>
      <c r="H2042" s="29">
        <f t="shared" si="47"/>
        <v>183600</v>
      </c>
      <c r="I2042" s="85">
        <f>Table1[[#This Row],[Disc]]-(Table1[[#This Row],[Disc]]*30%)</f>
        <v>128520</v>
      </c>
      <c r="J2042" s="29">
        <f>Table1[[#This Row],[Hpp1]]</f>
        <v>128520</v>
      </c>
      <c r="K2042" s="20" t="s">
        <v>3148</v>
      </c>
    </row>
    <row r="2043" spans="1:11" ht="14.25" x14ac:dyDescent="0.2">
      <c r="A2043" s="82">
        <f t="shared" si="48"/>
        <v>202</v>
      </c>
      <c r="B2043" s="82" t="s">
        <v>2802</v>
      </c>
      <c r="C2043" s="83">
        <v>204000</v>
      </c>
      <c r="D2043" s="20" t="s">
        <v>3171</v>
      </c>
      <c r="E2043" s="84" t="s">
        <v>418</v>
      </c>
      <c r="F2043" s="20" t="s">
        <v>406</v>
      </c>
      <c r="G2043" s="20" t="s">
        <v>3149</v>
      </c>
      <c r="H2043" s="29">
        <f t="shared" si="47"/>
        <v>183600</v>
      </c>
      <c r="I2043" s="85">
        <f>Table1[[#This Row],[Disc]]-(Table1[[#This Row],[Disc]]*30%)</f>
        <v>128520</v>
      </c>
      <c r="J2043" s="29">
        <f>Table1[[#This Row],[Hpp1]]</f>
        <v>128520</v>
      </c>
      <c r="K2043" s="20" t="s">
        <v>3148</v>
      </c>
    </row>
    <row r="2044" spans="1:11" ht="14.25" x14ac:dyDescent="0.2">
      <c r="A2044" s="82">
        <f t="shared" si="48"/>
        <v>203</v>
      </c>
      <c r="B2044" s="82" t="s">
        <v>2803</v>
      </c>
      <c r="C2044" s="83">
        <v>204000</v>
      </c>
      <c r="D2044" s="20" t="s">
        <v>3171</v>
      </c>
      <c r="E2044" s="84" t="s">
        <v>418</v>
      </c>
      <c r="F2044" s="20" t="s">
        <v>406</v>
      </c>
      <c r="G2044" s="20" t="s">
        <v>3149</v>
      </c>
      <c r="H2044" s="29">
        <f t="shared" si="47"/>
        <v>183600</v>
      </c>
      <c r="I2044" s="85">
        <f>Table1[[#This Row],[Disc]]-(Table1[[#This Row],[Disc]]*30%)</f>
        <v>128520</v>
      </c>
      <c r="J2044" s="29">
        <f>Table1[[#This Row],[Hpp1]]</f>
        <v>128520</v>
      </c>
      <c r="K2044" s="20" t="s">
        <v>3148</v>
      </c>
    </row>
    <row r="2045" spans="1:11" ht="14.25" x14ac:dyDescent="0.2">
      <c r="A2045" s="82">
        <f t="shared" si="48"/>
        <v>204</v>
      </c>
      <c r="B2045" s="82" t="s">
        <v>2804</v>
      </c>
      <c r="C2045" s="83">
        <v>204000</v>
      </c>
      <c r="D2045" s="20" t="s">
        <v>3171</v>
      </c>
      <c r="E2045" s="84" t="s">
        <v>418</v>
      </c>
      <c r="F2045" s="20" t="s">
        <v>406</v>
      </c>
      <c r="G2045" s="20" t="s">
        <v>3149</v>
      </c>
      <c r="H2045" s="29">
        <f t="shared" si="47"/>
        <v>183600</v>
      </c>
      <c r="I2045" s="85">
        <f>Table1[[#This Row],[Disc]]-(Table1[[#This Row],[Disc]]*30%)</f>
        <v>128520</v>
      </c>
      <c r="J2045" s="29">
        <f>Table1[[#This Row],[Hpp1]]</f>
        <v>128520</v>
      </c>
      <c r="K2045" s="20" t="s">
        <v>3148</v>
      </c>
    </row>
    <row r="2046" spans="1:11" ht="14.25" x14ac:dyDescent="0.2">
      <c r="A2046" s="82">
        <f t="shared" si="48"/>
        <v>205</v>
      </c>
      <c r="B2046" s="82" t="s">
        <v>2805</v>
      </c>
      <c r="C2046" s="83">
        <v>224000</v>
      </c>
      <c r="D2046" s="20" t="s">
        <v>3171</v>
      </c>
      <c r="E2046" s="84" t="s">
        <v>418</v>
      </c>
      <c r="F2046" s="20" t="s">
        <v>406</v>
      </c>
      <c r="G2046" s="20" t="s">
        <v>3149</v>
      </c>
      <c r="H2046" s="29">
        <f t="shared" si="47"/>
        <v>201600</v>
      </c>
      <c r="I2046" s="85">
        <f>Table1[[#This Row],[Disc]]-(Table1[[#This Row],[Disc]]*30%)</f>
        <v>141120</v>
      </c>
      <c r="J2046" s="29">
        <f>Table1[[#This Row],[Hpp1]]</f>
        <v>141120</v>
      </c>
      <c r="K2046" s="20" t="s">
        <v>3148</v>
      </c>
    </row>
    <row r="2047" spans="1:11" ht="14.25" x14ac:dyDescent="0.2">
      <c r="A2047" s="82">
        <f t="shared" si="48"/>
        <v>206</v>
      </c>
      <c r="B2047" s="82" t="s">
        <v>2806</v>
      </c>
      <c r="C2047" s="83">
        <v>212000</v>
      </c>
      <c r="D2047" s="20" t="s">
        <v>3171</v>
      </c>
      <c r="E2047" s="84" t="s">
        <v>418</v>
      </c>
      <c r="F2047" s="20" t="s">
        <v>406</v>
      </c>
      <c r="G2047" s="20" t="s">
        <v>3149</v>
      </c>
      <c r="H2047" s="29">
        <f t="shared" si="47"/>
        <v>190800</v>
      </c>
      <c r="I2047" s="85">
        <f>Table1[[#This Row],[Disc]]-(Table1[[#This Row],[Disc]]*30%)</f>
        <v>133560</v>
      </c>
      <c r="J2047" s="29">
        <f>Table1[[#This Row],[Hpp1]]</f>
        <v>133560</v>
      </c>
      <c r="K2047" s="20" t="s">
        <v>3148</v>
      </c>
    </row>
    <row r="2048" spans="1:11" ht="14.25" x14ac:dyDescent="0.2">
      <c r="A2048" s="82">
        <f t="shared" si="48"/>
        <v>207</v>
      </c>
      <c r="B2048" s="82" t="s">
        <v>2807</v>
      </c>
      <c r="C2048" s="83">
        <v>204000</v>
      </c>
      <c r="D2048" s="20" t="s">
        <v>3171</v>
      </c>
      <c r="E2048" s="84" t="s">
        <v>418</v>
      </c>
      <c r="F2048" s="20" t="s">
        <v>406</v>
      </c>
      <c r="G2048" s="20" t="s">
        <v>3149</v>
      </c>
      <c r="H2048" s="29">
        <f t="shared" si="47"/>
        <v>183600</v>
      </c>
      <c r="I2048" s="85">
        <f>Table1[[#This Row],[Disc]]-(Table1[[#This Row],[Disc]]*30%)</f>
        <v>128520</v>
      </c>
      <c r="J2048" s="29">
        <f>Table1[[#This Row],[Hpp1]]</f>
        <v>128520</v>
      </c>
      <c r="K2048" s="20" t="s">
        <v>3148</v>
      </c>
    </row>
    <row r="2049" spans="1:11" ht="14.25" x14ac:dyDescent="0.2">
      <c r="A2049" s="82">
        <f t="shared" si="48"/>
        <v>208</v>
      </c>
      <c r="B2049" s="82" t="s">
        <v>2808</v>
      </c>
      <c r="C2049" s="83">
        <v>224000</v>
      </c>
      <c r="D2049" s="20" t="s">
        <v>3171</v>
      </c>
      <c r="E2049" s="84" t="s">
        <v>418</v>
      </c>
      <c r="F2049" s="20" t="s">
        <v>406</v>
      </c>
      <c r="G2049" s="20" t="s">
        <v>3149</v>
      </c>
      <c r="H2049" s="29">
        <f t="shared" si="47"/>
        <v>201600</v>
      </c>
      <c r="I2049" s="85">
        <f>Table1[[#This Row],[Disc]]-(Table1[[#This Row],[Disc]]*30%)</f>
        <v>141120</v>
      </c>
      <c r="J2049" s="29">
        <f>Table1[[#This Row],[Hpp1]]</f>
        <v>141120</v>
      </c>
      <c r="K2049" s="20" t="s">
        <v>3148</v>
      </c>
    </row>
    <row r="2050" spans="1:11" ht="14.25" x14ac:dyDescent="0.2">
      <c r="A2050" s="82">
        <f t="shared" si="48"/>
        <v>209</v>
      </c>
      <c r="B2050" s="82" t="s">
        <v>2809</v>
      </c>
      <c r="C2050" s="83">
        <v>234200</v>
      </c>
      <c r="D2050" s="20" t="s">
        <v>3171</v>
      </c>
      <c r="E2050" s="84" t="s">
        <v>418</v>
      </c>
      <c r="F2050" s="20" t="s">
        <v>406</v>
      </c>
      <c r="G2050" s="20" t="s">
        <v>3149</v>
      </c>
      <c r="H2050" s="29">
        <f t="shared" si="47"/>
        <v>210780</v>
      </c>
      <c r="I2050" s="85">
        <f>Table1[[#This Row],[Disc]]-(Table1[[#This Row],[Disc]]*30%)</f>
        <v>147546</v>
      </c>
      <c r="J2050" s="29">
        <f>Table1[[#This Row],[Hpp1]]</f>
        <v>147546</v>
      </c>
      <c r="K2050" s="20" t="s">
        <v>3148</v>
      </c>
    </row>
    <row r="2051" spans="1:11" ht="14.25" x14ac:dyDescent="0.2">
      <c r="A2051" s="82">
        <f t="shared" si="48"/>
        <v>210</v>
      </c>
      <c r="B2051" s="82" t="s">
        <v>2810</v>
      </c>
      <c r="C2051" s="83">
        <v>216000</v>
      </c>
      <c r="D2051" s="20" t="s">
        <v>3171</v>
      </c>
      <c r="E2051" s="84" t="s">
        <v>418</v>
      </c>
      <c r="F2051" s="20" t="s">
        <v>406</v>
      </c>
      <c r="G2051" s="20" t="s">
        <v>3149</v>
      </c>
      <c r="H2051" s="29">
        <f t="shared" si="47"/>
        <v>194400</v>
      </c>
      <c r="I2051" s="85">
        <f>Table1[[#This Row],[Disc]]-(Table1[[#This Row],[Disc]]*30%)</f>
        <v>136080</v>
      </c>
      <c r="J2051" s="29">
        <f>Table1[[#This Row],[Hpp1]]</f>
        <v>136080</v>
      </c>
      <c r="K2051" s="20" t="s">
        <v>3148</v>
      </c>
    </row>
    <row r="2052" spans="1:11" ht="14.25" x14ac:dyDescent="0.2">
      <c r="A2052" s="82">
        <f t="shared" si="48"/>
        <v>211</v>
      </c>
      <c r="B2052" s="82" t="s">
        <v>2811</v>
      </c>
      <c r="C2052" s="83">
        <v>232000</v>
      </c>
      <c r="D2052" s="20" t="s">
        <v>3171</v>
      </c>
      <c r="E2052" s="84" t="s">
        <v>418</v>
      </c>
      <c r="F2052" s="20" t="s">
        <v>406</v>
      </c>
      <c r="G2052" s="20" t="s">
        <v>3149</v>
      </c>
      <c r="H2052" s="29">
        <f t="shared" si="47"/>
        <v>208800</v>
      </c>
      <c r="I2052" s="85">
        <f>Table1[[#This Row],[Disc]]-(Table1[[#This Row],[Disc]]*30%)</f>
        <v>146160</v>
      </c>
      <c r="J2052" s="29">
        <f>Table1[[#This Row],[Hpp1]]</f>
        <v>146160</v>
      </c>
      <c r="K2052" s="20" t="s">
        <v>3148</v>
      </c>
    </row>
    <row r="2053" spans="1:11" ht="14.25" x14ac:dyDescent="0.2">
      <c r="A2053" s="82">
        <f t="shared" si="48"/>
        <v>212</v>
      </c>
      <c r="B2053" s="82" t="s">
        <v>2812</v>
      </c>
      <c r="C2053" s="83">
        <v>152000</v>
      </c>
      <c r="D2053" s="20" t="s">
        <v>3171</v>
      </c>
      <c r="E2053" s="84" t="s">
        <v>418</v>
      </c>
      <c r="F2053" s="20" t="s">
        <v>406</v>
      </c>
      <c r="G2053" s="20" t="s">
        <v>408</v>
      </c>
      <c r="H2053" s="29">
        <f t="shared" si="47"/>
        <v>136800</v>
      </c>
      <c r="I2053" s="85">
        <f>Table1[[#This Row],[Disc]]-(Table1[[#This Row],[Disc]]*30%)</f>
        <v>95760</v>
      </c>
      <c r="J2053" s="29">
        <f>Table1[[#This Row],[Hpp1]]</f>
        <v>95760</v>
      </c>
      <c r="K2053" s="20" t="s">
        <v>3148</v>
      </c>
    </row>
    <row r="2054" spans="1:11" ht="14.25" x14ac:dyDescent="0.2">
      <c r="A2054" s="82">
        <f t="shared" si="48"/>
        <v>213</v>
      </c>
      <c r="B2054" s="82" t="s">
        <v>2813</v>
      </c>
      <c r="C2054" s="83">
        <v>240800</v>
      </c>
      <c r="D2054" s="20" t="s">
        <v>3171</v>
      </c>
      <c r="E2054" s="84" t="s">
        <v>418</v>
      </c>
      <c r="F2054" s="20" t="s">
        <v>406</v>
      </c>
      <c r="G2054" s="20" t="s">
        <v>3149</v>
      </c>
      <c r="H2054" s="29">
        <f t="shared" si="47"/>
        <v>216720</v>
      </c>
      <c r="I2054" s="85">
        <f>Table1[[#This Row],[Disc]]-(Table1[[#This Row],[Disc]]*30%)</f>
        <v>151704</v>
      </c>
      <c r="J2054" s="29">
        <f>Table1[[#This Row],[Hpp1]]</f>
        <v>151704</v>
      </c>
      <c r="K2054" s="20" t="s">
        <v>3148</v>
      </c>
    </row>
    <row r="2055" spans="1:11" ht="14.25" x14ac:dyDescent="0.2">
      <c r="A2055" s="82">
        <f t="shared" si="48"/>
        <v>214</v>
      </c>
      <c r="B2055" s="82" t="s">
        <v>2814</v>
      </c>
      <c r="C2055" s="83">
        <v>234200</v>
      </c>
      <c r="D2055" s="20" t="s">
        <v>3171</v>
      </c>
      <c r="E2055" s="84" t="s">
        <v>418</v>
      </c>
      <c r="F2055" s="20" t="s">
        <v>406</v>
      </c>
      <c r="G2055" s="20" t="s">
        <v>3149</v>
      </c>
      <c r="H2055" s="29">
        <f t="shared" si="47"/>
        <v>210780</v>
      </c>
      <c r="I2055" s="85">
        <f>Table1[[#This Row],[Disc]]-(Table1[[#This Row],[Disc]]*30%)</f>
        <v>147546</v>
      </c>
      <c r="J2055" s="29">
        <f>Table1[[#This Row],[Hpp1]]</f>
        <v>147546</v>
      </c>
      <c r="K2055" s="20" t="s">
        <v>3148</v>
      </c>
    </row>
    <row r="2056" spans="1:11" ht="14.25" x14ac:dyDescent="0.2">
      <c r="A2056" s="82">
        <f t="shared" si="48"/>
        <v>215</v>
      </c>
      <c r="B2056" s="82" t="s">
        <v>2815</v>
      </c>
      <c r="C2056" s="83">
        <v>242400</v>
      </c>
      <c r="D2056" s="20" t="s">
        <v>3171</v>
      </c>
      <c r="E2056" s="84" t="s">
        <v>418</v>
      </c>
      <c r="F2056" s="20" t="s">
        <v>406</v>
      </c>
      <c r="G2056" s="20" t="s">
        <v>3149</v>
      </c>
      <c r="H2056" s="29">
        <f t="shared" si="47"/>
        <v>218160</v>
      </c>
      <c r="I2056" s="85">
        <f>Table1[[#This Row],[Disc]]-(Table1[[#This Row],[Disc]]*30%)</f>
        <v>152712</v>
      </c>
      <c r="J2056" s="29">
        <f>Table1[[#This Row],[Hpp1]]</f>
        <v>152712</v>
      </c>
      <c r="K2056" s="20" t="s">
        <v>3148</v>
      </c>
    </row>
    <row r="2057" spans="1:11" ht="14.25" x14ac:dyDescent="0.2">
      <c r="A2057" s="82">
        <f t="shared" si="48"/>
        <v>216</v>
      </c>
      <c r="B2057" s="82" t="s">
        <v>2816</v>
      </c>
      <c r="C2057" s="83">
        <v>127500</v>
      </c>
      <c r="D2057" s="20" t="s">
        <v>3171</v>
      </c>
      <c r="E2057" s="84" t="s">
        <v>418</v>
      </c>
      <c r="F2057" s="20" t="s">
        <v>406</v>
      </c>
      <c r="G2057" s="20" t="s">
        <v>408</v>
      </c>
      <c r="H2057" s="29">
        <f t="shared" si="47"/>
        <v>114750</v>
      </c>
      <c r="I2057" s="85">
        <f>Table1[[#This Row],[Disc]]-(Table1[[#This Row],[Disc]]*30%)</f>
        <v>80325</v>
      </c>
      <c r="J2057" s="29">
        <f>Table1[[#This Row],[Hpp1]]</f>
        <v>80325</v>
      </c>
      <c r="K2057" s="20" t="s">
        <v>3148</v>
      </c>
    </row>
    <row r="2058" spans="1:11" ht="14.25" x14ac:dyDescent="0.2">
      <c r="A2058" s="82">
        <f t="shared" si="48"/>
        <v>217</v>
      </c>
      <c r="B2058" s="82" t="s">
        <v>2817</v>
      </c>
      <c r="C2058" s="83">
        <v>237300</v>
      </c>
      <c r="D2058" s="20" t="s">
        <v>3171</v>
      </c>
      <c r="E2058" s="84" t="s">
        <v>418</v>
      </c>
      <c r="F2058" s="20" t="s">
        <v>406</v>
      </c>
      <c r="G2058" s="20" t="s">
        <v>3149</v>
      </c>
      <c r="H2058" s="29">
        <f t="shared" si="47"/>
        <v>213570</v>
      </c>
      <c r="I2058" s="85">
        <f>Table1[[#This Row],[Disc]]-(Table1[[#This Row],[Disc]]*30%)</f>
        <v>149499</v>
      </c>
      <c r="J2058" s="29">
        <f>Table1[[#This Row],[Hpp1]]</f>
        <v>149499</v>
      </c>
      <c r="K2058" s="20" t="s">
        <v>3148</v>
      </c>
    </row>
    <row r="2059" spans="1:11" ht="14.25" x14ac:dyDescent="0.2">
      <c r="A2059" s="82">
        <f t="shared" si="48"/>
        <v>218</v>
      </c>
      <c r="B2059" s="82" t="s">
        <v>2818</v>
      </c>
      <c r="C2059" s="83">
        <v>80700</v>
      </c>
      <c r="D2059" s="20" t="s">
        <v>3171</v>
      </c>
      <c r="E2059" s="84" t="s">
        <v>410</v>
      </c>
      <c r="F2059" s="20" t="s">
        <v>406</v>
      </c>
      <c r="G2059" s="20" t="s">
        <v>408</v>
      </c>
      <c r="H2059" s="29">
        <f t="shared" si="47"/>
        <v>72630</v>
      </c>
      <c r="I2059" s="85">
        <f>Table1[[#This Row],[Disc]]-(Table1[[#This Row],[Disc]]*30%)</f>
        <v>50841</v>
      </c>
      <c r="J2059" s="29">
        <f>Table1[[#This Row],[Hpp1]]</f>
        <v>50841</v>
      </c>
      <c r="K2059" s="20" t="s">
        <v>3148</v>
      </c>
    </row>
    <row r="2060" spans="1:11" ht="14.25" x14ac:dyDescent="0.2">
      <c r="A2060" s="82">
        <f t="shared" si="48"/>
        <v>219</v>
      </c>
      <c r="B2060" s="82" t="s">
        <v>2819</v>
      </c>
      <c r="C2060" s="83">
        <v>107500</v>
      </c>
      <c r="D2060" s="20" t="s">
        <v>3171</v>
      </c>
      <c r="E2060" s="84" t="s">
        <v>410</v>
      </c>
      <c r="F2060" s="20" t="s">
        <v>406</v>
      </c>
      <c r="G2060" s="20" t="s">
        <v>408</v>
      </c>
      <c r="H2060" s="29">
        <f t="shared" si="47"/>
        <v>96750</v>
      </c>
      <c r="I2060" s="85">
        <f>Table1[[#This Row],[Disc]]-(Table1[[#This Row],[Disc]]*30%)</f>
        <v>67725</v>
      </c>
      <c r="J2060" s="29">
        <f>Table1[[#This Row],[Hpp1]]</f>
        <v>67725</v>
      </c>
      <c r="K2060" s="20" t="s">
        <v>3148</v>
      </c>
    </row>
    <row r="2061" spans="1:11" ht="14.25" x14ac:dyDescent="0.2">
      <c r="A2061" s="82">
        <f t="shared" si="48"/>
        <v>220</v>
      </c>
      <c r="B2061" s="82" t="s">
        <v>2820</v>
      </c>
      <c r="C2061" s="83">
        <v>121300</v>
      </c>
      <c r="D2061" s="20" t="s">
        <v>3171</v>
      </c>
      <c r="E2061" s="84" t="s">
        <v>410</v>
      </c>
      <c r="F2061" s="20" t="s">
        <v>406</v>
      </c>
      <c r="G2061" s="20" t="s">
        <v>427</v>
      </c>
      <c r="H2061" s="29">
        <f t="shared" si="47"/>
        <v>109170</v>
      </c>
      <c r="I2061" s="85">
        <f>Table1[[#This Row],[Disc]]-(Table1[[#This Row],[Disc]]*30%)</f>
        <v>76419</v>
      </c>
      <c r="J2061" s="29">
        <f>Table1[[#This Row],[Hpp1]]</f>
        <v>76419</v>
      </c>
      <c r="K2061" s="20" t="s">
        <v>3148</v>
      </c>
    </row>
    <row r="2062" spans="1:11" ht="14.25" x14ac:dyDescent="0.2">
      <c r="A2062" s="82">
        <f t="shared" ref="A2062:A2093" si="49">A2061+1</f>
        <v>221</v>
      </c>
      <c r="B2062" s="82" t="s">
        <v>2821</v>
      </c>
      <c r="C2062" s="83">
        <v>127500</v>
      </c>
      <c r="D2062" s="20" t="s">
        <v>3171</v>
      </c>
      <c r="E2062" s="84" t="s">
        <v>418</v>
      </c>
      <c r="F2062" s="20" t="s">
        <v>406</v>
      </c>
      <c r="G2062" s="20" t="s">
        <v>408</v>
      </c>
      <c r="H2062" s="29">
        <f t="shared" si="47"/>
        <v>114750</v>
      </c>
      <c r="I2062" s="85">
        <f>Table1[[#This Row],[Disc]]-(Table1[[#This Row],[Disc]]*30%)</f>
        <v>80325</v>
      </c>
      <c r="J2062" s="29">
        <f>Table1[[#This Row],[Hpp1]]</f>
        <v>80325</v>
      </c>
      <c r="K2062" s="20" t="s">
        <v>3148</v>
      </c>
    </row>
    <row r="2063" spans="1:11" ht="14.25" x14ac:dyDescent="0.2">
      <c r="A2063" s="82">
        <f t="shared" si="49"/>
        <v>222</v>
      </c>
      <c r="B2063" s="82" t="s">
        <v>2822</v>
      </c>
      <c r="C2063" s="83">
        <v>127500</v>
      </c>
      <c r="D2063" s="20" t="s">
        <v>3171</v>
      </c>
      <c r="E2063" s="84" t="s">
        <v>418</v>
      </c>
      <c r="F2063" s="20" t="s">
        <v>406</v>
      </c>
      <c r="G2063" s="20" t="s">
        <v>408</v>
      </c>
      <c r="H2063" s="29">
        <f t="shared" si="47"/>
        <v>114750</v>
      </c>
      <c r="I2063" s="85">
        <f>Table1[[#This Row],[Disc]]-(Table1[[#This Row],[Disc]]*30%)</f>
        <v>80325</v>
      </c>
      <c r="J2063" s="29">
        <f>Table1[[#This Row],[Hpp1]]</f>
        <v>80325</v>
      </c>
      <c r="K2063" s="20" t="s">
        <v>3148</v>
      </c>
    </row>
    <row r="2064" spans="1:11" ht="14.25" x14ac:dyDescent="0.2">
      <c r="A2064" s="82">
        <f t="shared" si="49"/>
        <v>223</v>
      </c>
      <c r="B2064" s="82" t="s">
        <v>2823</v>
      </c>
      <c r="C2064" s="83">
        <v>242400</v>
      </c>
      <c r="D2064" s="20" t="s">
        <v>3171</v>
      </c>
      <c r="E2064" s="84" t="s">
        <v>418</v>
      </c>
      <c r="F2064" s="20" t="s">
        <v>406</v>
      </c>
      <c r="G2064" s="20" t="s">
        <v>3149</v>
      </c>
      <c r="H2064" s="29">
        <f t="shared" si="47"/>
        <v>218160</v>
      </c>
      <c r="I2064" s="85">
        <f>Table1[[#This Row],[Disc]]-(Table1[[#This Row],[Disc]]*30%)</f>
        <v>152712</v>
      </c>
      <c r="J2064" s="29">
        <f>Table1[[#This Row],[Hpp1]]</f>
        <v>152712</v>
      </c>
      <c r="K2064" s="20" t="s">
        <v>3148</v>
      </c>
    </row>
    <row r="2065" spans="1:11" ht="14.25" x14ac:dyDescent="0.2">
      <c r="A2065" s="82">
        <f t="shared" si="49"/>
        <v>224</v>
      </c>
      <c r="B2065" s="82" t="s">
        <v>2824</v>
      </c>
      <c r="C2065" s="83">
        <v>118900</v>
      </c>
      <c r="D2065" s="20" t="s">
        <v>3171</v>
      </c>
      <c r="E2065" s="84" t="s">
        <v>418</v>
      </c>
      <c r="F2065" s="20" t="s">
        <v>406</v>
      </c>
      <c r="G2065" s="20" t="s">
        <v>408</v>
      </c>
      <c r="H2065" s="29">
        <f t="shared" si="47"/>
        <v>107010</v>
      </c>
      <c r="I2065" s="85">
        <f>Table1[[#This Row],[Disc]]-(Table1[[#This Row],[Disc]]*30%)</f>
        <v>74907</v>
      </c>
      <c r="J2065" s="29">
        <f>Table1[[#This Row],[Hpp1]]</f>
        <v>74907</v>
      </c>
      <c r="K2065" s="20" t="s">
        <v>3148</v>
      </c>
    </row>
    <row r="2066" spans="1:11" ht="14.25" x14ac:dyDescent="0.2">
      <c r="A2066" s="82">
        <f t="shared" si="49"/>
        <v>225</v>
      </c>
      <c r="B2066" s="82" t="s">
        <v>2825</v>
      </c>
      <c r="C2066" s="83">
        <v>121300</v>
      </c>
      <c r="D2066" s="20" t="s">
        <v>3171</v>
      </c>
      <c r="E2066" s="84" t="s">
        <v>410</v>
      </c>
      <c r="F2066" s="20" t="s">
        <v>406</v>
      </c>
      <c r="G2066" s="20" t="s">
        <v>427</v>
      </c>
      <c r="H2066" s="29">
        <f t="shared" si="47"/>
        <v>109170</v>
      </c>
      <c r="I2066" s="85">
        <f>Table1[[#This Row],[Disc]]-(Table1[[#This Row],[Disc]]*30%)</f>
        <v>76419</v>
      </c>
      <c r="J2066" s="29">
        <f>Table1[[#This Row],[Hpp1]]</f>
        <v>76419</v>
      </c>
      <c r="K2066" s="20" t="s">
        <v>3148</v>
      </c>
    </row>
    <row r="2067" spans="1:11" ht="14.25" x14ac:dyDescent="0.2">
      <c r="A2067" s="82">
        <f t="shared" si="49"/>
        <v>226</v>
      </c>
      <c r="B2067" s="82" t="s">
        <v>2826</v>
      </c>
      <c r="C2067" s="83">
        <v>112700</v>
      </c>
      <c r="D2067" s="20" t="s">
        <v>3171</v>
      </c>
      <c r="E2067" s="84" t="s">
        <v>410</v>
      </c>
      <c r="F2067" s="20" t="s">
        <v>406</v>
      </c>
      <c r="G2067" s="20" t="s">
        <v>427</v>
      </c>
      <c r="H2067" s="29">
        <f t="shared" si="47"/>
        <v>101430</v>
      </c>
      <c r="I2067" s="85">
        <f>Table1[[#This Row],[Disc]]-(Table1[[#This Row],[Disc]]*30%)</f>
        <v>71001</v>
      </c>
      <c r="J2067" s="29">
        <f>Table1[[#This Row],[Hpp1]]</f>
        <v>71001</v>
      </c>
      <c r="K2067" s="20" t="s">
        <v>3148</v>
      </c>
    </row>
    <row r="2068" spans="1:11" ht="14.25" x14ac:dyDescent="0.2">
      <c r="A2068" s="82">
        <f t="shared" si="49"/>
        <v>227</v>
      </c>
      <c r="B2068" s="82" t="s">
        <v>2827</v>
      </c>
      <c r="C2068" s="83">
        <v>112700</v>
      </c>
      <c r="D2068" s="20" t="s">
        <v>3171</v>
      </c>
      <c r="E2068" s="84" t="s">
        <v>410</v>
      </c>
      <c r="F2068" s="20" t="s">
        <v>406</v>
      </c>
      <c r="G2068" s="20" t="s">
        <v>427</v>
      </c>
      <c r="H2068" s="29">
        <f t="shared" si="47"/>
        <v>101430</v>
      </c>
      <c r="I2068" s="85">
        <f>Table1[[#This Row],[Disc]]-(Table1[[#This Row],[Disc]]*30%)</f>
        <v>71001</v>
      </c>
      <c r="J2068" s="29">
        <f>Table1[[#This Row],[Hpp1]]</f>
        <v>71001</v>
      </c>
      <c r="K2068" s="20" t="s">
        <v>3148</v>
      </c>
    </row>
    <row r="2069" spans="1:11" ht="14.25" x14ac:dyDescent="0.2">
      <c r="A2069" s="82">
        <f t="shared" si="49"/>
        <v>228</v>
      </c>
      <c r="B2069" s="82" t="s">
        <v>2828</v>
      </c>
      <c r="C2069" s="83">
        <v>121300</v>
      </c>
      <c r="D2069" s="20" t="s">
        <v>3171</v>
      </c>
      <c r="E2069" s="84" t="s">
        <v>410</v>
      </c>
      <c r="F2069" s="20" t="s">
        <v>406</v>
      </c>
      <c r="G2069" s="20" t="s">
        <v>427</v>
      </c>
      <c r="H2069" s="29">
        <f t="shared" si="47"/>
        <v>109170</v>
      </c>
      <c r="I2069" s="85">
        <f>Table1[[#This Row],[Disc]]-(Table1[[#This Row],[Disc]]*30%)</f>
        <v>76419</v>
      </c>
      <c r="J2069" s="29">
        <f>Table1[[#This Row],[Hpp1]]</f>
        <v>76419</v>
      </c>
      <c r="K2069" s="20" t="s">
        <v>3148</v>
      </c>
    </row>
    <row r="2070" spans="1:11" ht="14.25" x14ac:dyDescent="0.2">
      <c r="A2070" s="82">
        <f t="shared" si="49"/>
        <v>229</v>
      </c>
      <c r="B2070" s="82" t="s">
        <v>2829</v>
      </c>
      <c r="C2070" s="83">
        <v>118900</v>
      </c>
      <c r="D2070" s="20" t="s">
        <v>3171</v>
      </c>
      <c r="E2070" s="84" t="s">
        <v>418</v>
      </c>
      <c r="F2070" s="20" t="s">
        <v>406</v>
      </c>
      <c r="G2070" s="20" t="s">
        <v>408</v>
      </c>
      <c r="H2070" s="29">
        <f t="shared" si="47"/>
        <v>107010</v>
      </c>
      <c r="I2070" s="85">
        <f>Table1[[#This Row],[Disc]]-(Table1[[#This Row],[Disc]]*30%)</f>
        <v>74907</v>
      </c>
      <c r="J2070" s="29">
        <f>Table1[[#This Row],[Hpp1]]</f>
        <v>74907</v>
      </c>
      <c r="K2070" s="20" t="s">
        <v>3148</v>
      </c>
    </row>
    <row r="2071" spans="1:11" ht="14.25" x14ac:dyDescent="0.2">
      <c r="A2071" s="82">
        <f t="shared" si="49"/>
        <v>230</v>
      </c>
      <c r="B2071" s="82" t="s">
        <v>2830</v>
      </c>
      <c r="C2071" s="83">
        <v>118900</v>
      </c>
      <c r="D2071" s="20" t="s">
        <v>3171</v>
      </c>
      <c r="E2071" s="84" t="s">
        <v>418</v>
      </c>
      <c r="F2071" s="20" t="s">
        <v>406</v>
      </c>
      <c r="G2071" s="20" t="s">
        <v>408</v>
      </c>
      <c r="H2071" s="29">
        <f t="shared" si="47"/>
        <v>107010</v>
      </c>
      <c r="I2071" s="85">
        <f>Table1[[#This Row],[Disc]]-(Table1[[#This Row],[Disc]]*30%)</f>
        <v>74907</v>
      </c>
      <c r="J2071" s="29">
        <f>Table1[[#This Row],[Hpp1]]</f>
        <v>74907</v>
      </c>
      <c r="K2071" s="20" t="s">
        <v>3148</v>
      </c>
    </row>
    <row r="2072" spans="1:11" ht="14.25" x14ac:dyDescent="0.2">
      <c r="A2072" s="82">
        <f t="shared" si="49"/>
        <v>231</v>
      </c>
      <c r="B2072" s="82" t="s">
        <v>2831</v>
      </c>
      <c r="C2072" s="83">
        <v>112900</v>
      </c>
      <c r="D2072" s="20" t="s">
        <v>2232</v>
      </c>
      <c r="E2072" s="84" t="s">
        <v>410</v>
      </c>
      <c r="F2072" s="20" t="s">
        <v>406</v>
      </c>
      <c r="G2072" s="20" t="s">
        <v>3173</v>
      </c>
      <c r="H2072" s="29">
        <f t="shared" si="47"/>
        <v>101610</v>
      </c>
      <c r="I2072" s="85">
        <f>Table1[[#This Row],[Disc]]-(Table1[[#This Row],[Disc]]*30%)</f>
        <v>71127</v>
      </c>
      <c r="J2072" s="29">
        <f>Table1[[#This Row],[Hpp1]]</f>
        <v>71127</v>
      </c>
      <c r="K2072" s="20" t="s">
        <v>3148</v>
      </c>
    </row>
    <row r="2073" spans="1:11" ht="14.25" x14ac:dyDescent="0.2">
      <c r="A2073" s="82">
        <f t="shared" si="49"/>
        <v>232</v>
      </c>
      <c r="B2073" s="82" t="s">
        <v>2832</v>
      </c>
      <c r="C2073" s="83">
        <v>118300</v>
      </c>
      <c r="D2073" s="20" t="s">
        <v>2232</v>
      </c>
      <c r="E2073" s="84" t="s">
        <v>410</v>
      </c>
      <c r="F2073" s="20" t="s">
        <v>406</v>
      </c>
      <c r="G2073" s="20" t="s">
        <v>3173</v>
      </c>
      <c r="H2073" s="29">
        <f t="shared" si="47"/>
        <v>106470</v>
      </c>
      <c r="I2073" s="85">
        <f>Table1[[#This Row],[Disc]]-(Table1[[#This Row],[Disc]]*30%)</f>
        <v>74529</v>
      </c>
      <c r="J2073" s="29">
        <f>Table1[[#This Row],[Hpp1]]</f>
        <v>74529</v>
      </c>
      <c r="K2073" s="20" t="s">
        <v>3148</v>
      </c>
    </row>
    <row r="2074" spans="1:11" ht="14.25" x14ac:dyDescent="0.2">
      <c r="A2074" s="82">
        <f t="shared" si="49"/>
        <v>233</v>
      </c>
      <c r="B2074" s="82" t="s">
        <v>2833</v>
      </c>
      <c r="C2074" s="83">
        <v>110100</v>
      </c>
      <c r="D2074" s="20" t="s">
        <v>2232</v>
      </c>
      <c r="E2074" s="84" t="s">
        <v>410</v>
      </c>
      <c r="F2074" s="20" t="s">
        <v>406</v>
      </c>
      <c r="G2074" s="20" t="s">
        <v>3173</v>
      </c>
      <c r="H2074" s="29">
        <f t="shared" si="47"/>
        <v>99090</v>
      </c>
      <c r="I2074" s="85">
        <f>Table1[[#This Row],[Disc]]-(Table1[[#This Row],[Disc]]*30%)</f>
        <v>69363</v>
      </c>
      <c r="J2074" s="29">
        <f>Table1[[#This Row],[Hpp1]]</f>
        <v>69363</v>
      </c>
      <c r="K2074" s="20" t="s">
        <v>3148</v>
      </c>
    </row>
    <row r="2075" spans="1:11" ht="14.25" x14ac:dyDescent="0.2">
      <c r="A2075" s="82">
        <f t="shared" si="49"/>
        <v>234</v>
      </c>
      <c r="B2075" s="82" t="s">
        <v>2834</v>
      </c>
      <c r="C2075" s="83">
        <v>97300</v>
      </c>
      <c r="D2075" s="20" t="s">
        <v>429</v>
      </c>
      <c r="E2075" s="84" t="s">
        <v>410</v>
      </c>
      <c r="F2075" s="20" t="s">
        <v>406</v>
      </c>
      <c r="G2075" s="20" t="s">
        <v>408</v>
      </c>
      <c r="H2075" s="29">
        <f t="shared" si="47"/>
        <v>87570</v>
      </c>
      <c r="I2075" s="85">
        <f>Table1[[#This Row],[Disc]]-(Table1[[#This Row],[Disc]]*30%)</f>
        <v>61299</v>
      </c>
      <c r="J2075" s="29">
        <f>Table1[[#This Row],[Hpp1]]</f>
        <v>61299</v>
      </c>
      <c r="K2075" s="20" t="s">
        <v>3148</v>
      </c>
    </row>
    <row r="2076" spans="1:11" ht="14.25" x14ac:dyDescent="0.2">
      <c r="A2076" s="82">
        <f t="shared" si="49"/>
        <v>235</v>
      </c>
      <c r="B2076" s="82" t="s">
        <v>2835</v>
      </c>
      <c r="C2076" s="83">
        <v>99500</v>
      </c>
      <c r="D2076" s="20" t="s">
        <v>429</v>
      </c>
      <c r="E2076" s="84" t="s">
        <v>410</v>
      </c>
      <c r="F2076" s="20" t="s">
        <v>406</v>
      </c>
      <c r="G2076" s="20" t="s">
        <v>408</v>
      </c>
      <c r="H2076" s="29">
        <f t="shared" si="47"/>
        <v>89550</v>
      </c>
      <c r="I2076" s="85">
        <f>Table1[[#This Row],[Disc]]-(Table1[[#This Row],[Disc]]*30%)</f>
        <v>62685</v>
      </c>
      <c r="J2076" s="29">
        <f>Table1[[#This Row],[Hpp1]]</f>
        <v>62685</v>
      </c>
      <c r="K2076" s="20" t="s">
        <v>3148</v>
      </c>
    </row>
    <row r="2077" spans="1:11" ht="14.25" x14ac:dyDescent="0.2">
      <c r="A2077" s="82">
        <f t="shared" si="49"/>
        <v>236</v>
      </c>
      <c r="B2077" s="82" t="s">
        <v>2836</v>
      </c>
      <c r="C2077" s="83">
        <v>119200</v>
      </c>
      <c r="D2077" s="20" t="s">
        <v>429</v>
      </c>
      <c r="E2077" s="84" t="s">
        <v>410</v>
      </c>
      <c r="F2077" s="20" t="s">
        <v>406</v>
      </c>
      <c r="G2077" s="20" t="s">
        <v>427</v>
      </c>
      <c r="H2077" s="29">
        <f t="shared" si="47"/>
        <v>107280</v>
      </c>
      <c r="I2077" s="85">
        <f>Table1[[#This Row],[Disc]]-(Table1[[#This Row],[Disc]]*30%)</f>
        <v>75096</v>
      </c>
      <c r="J2077" s="29">
        <f>Table1[[#This Row],[Hpp1]]</f>
        <v>75096</v>
      </c>
      <c r="K2077" s="20" t="s">
        <v>3148</v>
      </c>
    </row>
    <row r="2078" spans="1:11" ht="14.25" x14ac:dyDescent="0.2">
      <c r="A2078" s="82">
        <f t="shared" si="49"/>
        <v>237</v>
      </c>
      <c r="B2078" s="82" t="s">
        <v>2837</v>
      </c>
      <c r="C2078" s="83">
        <v>116100</v>
      </c>
      <c r="D2078" s="20" t="s">
        <v>429</v>
      </c>
      <c r="E2078" s="84" t="s">
        <v>410</v>
      </c>
      <c r="F2078" s="20" t="s">
        <v>406</v>
      </c>
      <c r="G2078" s="20" t="s">
        <v>408</v>
      </c>
      <c r="H2078" s="29">
        <f t="shared" si="47"/>
        <v>104490</v>
      </c>
      <c r="I2078" s="85">
        <f>Table1[[#This Row],[Disc]]-(Table1[[#This Row],[Disc]]*30%)</f>
        <v>73143</v>
      </c>
      <c r="J2078" s="29">
        <f>Table1[[#This Row],[Hpp1]]</f>
        <v>73143</v>
      </c>
      <c r="K2078" s="20" t="s">
        <v>3148</v>
      </c>
    </row>
    <row r="2079" spans="1:11" ht="14.25" x14ac:dyDescent="0.2">
      <c r="A2079" s="82">
        <f t="shared" si="49"/>
        <v>238</v>
      </c>
      <c r="B2079" s="82" t="s">
        <v>2838</v>
      </c>
      <c r="C2079" s="83">
        <v>116100</v>
      </c>
      <c r="D2079" s="20" t="s">
        <v>429</v>
      </c>
      <c r="E2079" s="84" t="s">
        <v>410</v>
      </c>
      <c r="F2079" s="20" t="s">
        <v>406</v>
      </c>
      <c r="G2079" s="20" t="s">
        <v>427</v>
      </c>
      <c r="H2079" s="29">
        <f t="shared" si="47"/>
        <v>104490</v>
      </c>
      <c r="I2079" s="85">
        <f>Table1[[#This Row],[Disc]]-(Table1[[#This Row],[Disc]]*30%)</f>
        <v>73143</v>
      </c>
      <c r="J2079" s="29">
        <f>Table1[[#This Row],[Hpp1]]</f>
        <v>73143</v>
      </c>
      <c r="K2079" s="20" t="s">
        <v>3148</v>
      </c>
    </row>
    <row r="2080" spans="1:11" ht="14.25" x14ac:dyDescent="0.2">
      <c r="A2080" s="82">
        <f t="shared" si="49"/>
        <v>239</v>
      </c>
      <c r="B2080" s="82" t="s">
        <v>2839</v>
      </c>
      <c r="C2080" s="83">
        <v>119200</v>
      </c>
      <c r="D2080" s="20" t="s">
        <v>429</v>
      </c>
      <c r="E2080" s="84" t="s">
        <v>410</v>
      </c>
      <c r="F2080" s="20" t="s">
        <v>406</v>
      </c>
      <c r="G2080" s="20" t="s">
        <v>427</v>
      </c>
      <c r="H2080" s="29">
        <f t="shared" si="47"/>
        <v>107280</v>
      </c>
      <c r="I2080" s="85">
        <f>Table1[[#This Row],[Disc]]-(Table1[[#This Row],[Disc]]*30%)</f>
        <v>75096</v>
      </c>
      <c r="J2080" s="29">
        <f>Table1[[#This Row],[Hpp1]]</f>
        <v>75096</v>
      </c>
      <c r="K2080" s="20" t="s">
        <v>3148</v>
      </c>
    </row>
    <row r="2081" spans="1:11" ht="14.25" x14ac:dyDescent="0.2">
      <c r="A2081" s="82">
        <f t="shared" si="49"/>
        <v>240</v>
      </c>
      <c r="B2081" s="82" t="s">
        <v>2840</v>
      </c>
      <c r="C2081" s="83">
        <v>119200</v>
      </c>
      <c r="D2081" s="20" t="s">
        <v>429</v>
      </c>
      <c r="E2081" s="84" t="s">
        <v>410</v>
      </c>
      <c r="F2081" s="20" t="s">
        <v>406</v>
      </c>
      <c r="G2081" s="20" t="s">
        <v>427</v>
      </c>
      <c r="H2081" s="29">
        <f t="shared" si="47"/>
        <v>107280</v>
      </c>
      <c r="I2081" s="85">
        <f>Table1[[#This Row],[Disc]]-(Table1[[#This Row],[Disc]]*30%)</f>
        <v>75096</v>
      </c>
      <c r="J2081" s="29">
        <f>Table1[[#This Row],[Hpp1]]</f>
        <v>75096</v>
      </c>
      <c r="K2081" s="20" t="s">
        <v>3148</v>
      </c>
    </row>
    <row r="2082" spans="1:11" ht="14.25" x14ac:dyDescent="0.2">
      <c r="A2082" s="82">
        <f t="shared" si="49"/>
        <v>241</v>
      </c>
      <c r="B2082" s="82" t="s">
        <v>2841</v>
      </c>
      <c r="C2082" s="83">
        <v>164400</v>
      </c>
      <c r="D2082" s="20" t="s">
        <v>429</v>
      </c>
      <c r="E2082" s="84" t="s">
        <v>410</v>
      </c>
      <c r="F2082" s="20" t="s">
        <v>406</v>
      </c>
      <c r="G2082" s="20" t="s">
        <v>3149</v>
      </c>
      <c r="H2082" s="29">
        <f t="shared" si="47"/>
        <v>147960</v>
      </c>
      <c r="I2082" s="85">
        <f>Table1[[#This Row],[Disc]]-(Table1[[#This Row],[Disc]]*30%)</f>
        <v>103572</v>
      </c>
      <c r="J2082" s="29">
        <f>Table1[[#This Row],[Hpp1]]</f>
        <v>103572</v>
      </c>
      <c r="K2082" s="20" t="s">
        <v>3148</v>
      </c>
    </row>
    <row r="2083" spans="1:11" ht="14.25" x14ac:dyDescent="0.2">
      <c r="A2083" s="82">
        <f t="shared" si="49"/>
        <v>242</v>
      </c>
      <c r="B2083" s="82" t="s">
        <v>2842</v>
      </c>
      <c r="C2083" s="83">
        <v>124700</v>
      </c>
      <c r="D2083" s="20" t="s">
        <v>429</v>
      </c>
      <c r="E2083" s="84" t="s">
        <v>410</v>
      </c>
      <c r="F2083" s="20" t="s">
        <v>406</v>
      </c>
      <c r="G2083" s="20" t="s">
        <v>427</v>
      </c>
      <c r="H2083" s="29">
        <f t="shared" si="47"/>
        <v>112230</v>
      </c>
      <c r="I2083" s="85">
        <f>Table1[[#This Row],[Disc]]-(Table1[[#This Row],[Disc]]*30%)</f>
        <v>78561</v>
      </c>
      <c r="J2083" s="29">
        <f>Table1[[#This Row],[Hpp1]]</f>
        <v>78561</v>
      </c>
      <c r="K2083" s="20" t="s">
        <v>3148</v>
      </c>
    </row>
    <row r="2084" spans="1:11" ht="14.25" x14ac:dyDescent="0.2">
      <c r="A2084" s="82">
        <f t="shared" si="49"/>
        <v>243</v>
      </c>
      <c r="B2084" s="82" t="s">
        <v>2843</v>
      </c>
      <c r="C2084" s="83">
        <v>129000</v>
      </c>
      <c r="D2084" s="20" t="s">
        <v>429</v>
      </c>
      <c r="E2084" s="84" t="s">
        <v>410</v>
      </c>
      <c r="F2084" s="20" t="s">
        <v>406</v>
      </c>
      <c r="G2084" s="20" t="s">
        <v>427</v>
      </c>
      <c r="H2084" s="29">
        <f t="shared" si="47"/>
        <v>116100</v>
      </c>
      <c r="I2084" s="85">
        <f>Table1[[#This Row],[Disc]]-(Table1[[#This Row],[Disc]]*30%)</f>
        <v>81270</v>
      </c>
      <c r="J2084" s="29">
        <f>Table1[[#This Row],[Hpp1]]</f>
        <v>81270</v>
      </c>
      <c r="K2084" s="20" t="s">
        <v>3148</v>
      </c>
    </row>
    <row r="2085" spans="1:11" ht="14.25" x14ac:dyDescent="0.2">
      <c r="A2085" s="82">
        <f t="shared" si="49"/>
        <v>244</v>
      </c>
      <c r="B2085" s="82" t="s">
        <v>2844</v>
      </c>
      <c r="C2085" s="83">
        <v>122800</v>
      </c>
      <c r="D2085" s="20" t="s">
        <v>429</v>
      </c>
      <c r="E2085" s="84" t="s">
        <v>410</v>
      </c>
      <c r="F2085" s="20" t="s">
        <v>406</v>
      </c>
      <c r="G2085" s="20" t="s">
        <v>427</v>
      </c>
      <c r="H2085" s="29">
        <f t="shared" si="47"/>
        <v>110520</v>
      </c>
      <c r="I2085" s="85">
        <f>Table1[[#This Row],[Disc]]-(Table1[[#This Row],[Disc]]*30%)</f>
        <v>77364</v>
      </c>
      <c r="J2085" s="29">
        <f>Table1[[#This Row],[Hpp1]]</f>
        <v>77364</v>
      </c>
      <c r="K2085" s="20" t="s">
        <v>3148</v>
      </c>
    </row>
    <row r="2086" spans="1:11" ht="14.25" x14ac:dyDescent="0.2">
      <c r="A2086" s="82">
        <f t="shared" si="49"/>
        <v>245</v>
      </c>
      <c r="B2086" s="82" t="s">
        <v>2845</v>
      </c>
      <c r="C2086" s="83">
        <v>129000</v>
      </c>
      <c r="D2086" s="20" t="s">
        <v>429</v>
      </c>
      <c r="E2086" s="84" t="s">
        <v>410</v>
      </c>
      <c r="F2086" s="20" t="s">
        <v>406</v>
      </c>
      <c r="G2086" s="20" t="s">
        <v>427</v>
      </c>
      <c r="H2086" s="29">
        <f t="shared" si="47"/>
        <v>116100</v>
      </c>
      <c r="I2086" s="85">
        <f>Table1[[#This Row],[Disc]]-(Table1[[#This Row],[Disc]]*30%)</f>
        <v>81270</v>
      </c>
      <c r="J2086" s="29">
        <f>Table1[[#This Row],[Hpp1]]</f>
        <v>81270</v>
      </c>
      <c r="K2086" s="20" t="s">
        <v>3148</v>
      </c>
    </row>
    <row r="2087" spans="1:11" ht="14.25" x14ac:dyDescent="0.2">
      <c r="A2087" s="82">
        <f t="shared" si="49"/>
        <v>246</v>
      </c>
      <c r="B2087" s="82" t="s">
        <v>2846</v>
      </c>
      <c r="C2087" s="83">
        <v>169700</v>
      </c>
      <c r="D2087" s="20" t="s">
        <v>429</v>
      </c>
      <c r="E2087" s="84" t="s">
        <v>410</v>
      </c>
      <c r="F2087" s="20" t="s">
        <v>406</v>
      </c>
      <c r="G2087" s="20" t="s">
        <v>3149</v>
      </c>
      <c r="H2087" s="29">
        <f t="shared" si="47"/>
        <v>152730</v>
      </c>
      <c r="I2087" s="85">
        <f>Table1[[#This Row],[Disc]]-(Table1[[#This Row],[Disc]]*30%)</f>
        <v>106911</v>
      </c>
      <c r="J2087" s="29">
        <f>Table1[[#This Row],[Hpp1]]</f>
        <v>106911</v>
      </c>
      <c r="K2087" s="20" t="s">
        <v>3148</v>
      </c>
    </row>
    <row r="2088" spans="1:11" ht="14.25" x14ac:dyDescent="0.2">
      <c r="A2088" s="82">
        <f t="shared" si="49"/>
        <v>247</v>
      </c>
      <c r="B2088" s="82" t="s">
        <v>2847</v>
      </c>
      <c r="C2088" s="83">
        <v>141900</v>
      </c>
      <c r="D2088" s="20" t="s">
        <v>3172</v>
      </c>
      <c r="E2088" s="84" t="s">
        <v>410</v>
      </c>
      <c r="F2088" s="20" t="s">
        <v>406</v>
      </c>
      <c r="G2088" s="20" t="s">
        <v>408</v>
      </c>
      <c r="H2088" s="29">
        <f t="shared" si="47"/>
        <v>127710</v>
      </c>
      <c r="I2088" s="85">
        <f>Table1[[#This Row],[Disc]]-(Table1[[#This Row],[Disc]]*30%)</f>
        <v>89397</v>
      </c>
      <c r="J2088" s="29">
        <f>Table1[[#This Row],[Hpp1]]</f>
        <v>89397</v>
      </c>
      <c r="K2088" s="20" t="s">
        <v>3148</v>
      </c>
    </row>
    <row r="2089" spans="1:11" ht="14.25" x14ac:dyDescent="0.2">
      <c r="A2089" s="82">
        <f t="shared" si="49"/>
        <v>248</v>
      </c>
      <c r="B2089" s="82" t="s">
        <v>2848</v>
      </c>
      <c r="C2089" s="83">
        <v>113100</v>
      </c>
      <c r="D2089" s="20" t="s">
        <v>3172</v>
      </c>
      <c r="E2089" s="84" t="s">
        <v>410</v>
      </c>
      <c r="F2089" s="20" t="s">
        <v>406</v>
      </c>
      <c r="G2089" s="20" t="s">
        <v>408</v>
      </c>
      <c r="H2089" s="29">
        <f t="shared" si="47"/>
        <v>101790</v>
      </c>
      <c r="I2089" s="85">
        <f>Table1[[#This Row],[Disc]]-(Table1[[#This Row],[Disc]]*30%)</f>
        <v>71253</v>
      </c>
      <c r="J2089" s="29">
        <f>Table1[[#This Row],[Hpp1]]</f>
        <v>71253</v>
      </c>
      <c r="K2089" s="20" t="s">
        <v>3148</v>
      </c>
    </row>
    <row r="2090" spans="1:11" ht="14.25" x14ac:dyDescent="0.2">
      <c r="A2090" s="82">
        <f t="shared" si="49"/>
        <v>249</v>
      </c>
      <c r="B2090" s="82" t="s">
        <v>2849</v>
      </c>
      <c r="C2090" s="83">
        <v>124700</v>
      </c>
      <c r="D2090" s="20" t="s">
        <v>3172</v>
      </c>
      <c r="E2090" s="84" t="s">
        <v>410</v>
      </c>
      <c r="F2090" s="20" t="s">
        <v>406</v>
      </c>
      <c r="G2090" s="20" t="s">
        <v>408</v>
      </c>
      <c r="H2090" s="29">
        <f t="shared" si="47"/>
        <v>112230</v>
      </c>
      <c r="I2090" s="85">
        <f>Table1[[#This Row],[Disc]]-(Table1[[#This Row],[Disc]]*30%)</f>
        <v>78561</v>
      </c>
      <c r="J2090" s="29">
        <f>Table1[[#This Row],[Hpp1]]</f>
        <v>78561</v>
      </c>
      <c r="K2090" s="20" t="s">
        <v>3148</v>
      </c>
    </row>
    <row r="2091" spans="1:11" ht="14.25" x14ac:dyDescent="0.2">
      <c r="A2091" s="82">
        <f t="shared" si="49"/>
        <v>250</v>
      </c>
      <c r="B2091" s="82" t="s">
        <v>2850</v>
      </c>
      <c r="C2091" s="83">
        <v>120400</v>
      </c>
      <c r="D2091" s="20" t="s">
        <v>3172</v>
      </c>
      <c r="E2091" s="84" t="s">
        <v>410</v>
      </c>
      <c r="F2091" s="20" t="s">
        <v>406</v>
      </c>
      <c r="G2091" s="20" t="s">
        <v>408</v>
      </c>
      <c r="H2091" s="29">
        <f t="shared" si="47"/>
        <v>108360</v>
      </c>
      <c r="I2091" s="85">
        <f>Table1[[#This Row],[Disc]]-(Table1[[#This Row],[Disc]]*30%)</f>
        <v>75852</v>
      </c>
      <c r="J2091" s="29">
        <f>Table1[[#This Row],[Hpp1]]</f>
        <v>75852</v>
      </c>
      <c r="K2091" s="20" t="s">
        <v>3148</v>
      </c>
    </row>
    <row r="2092" spans="1:11" ht="14.25" x14ac:dyDescent="0.2">
      <c r="A2092" s="82">
        <f t="shared" si="49"/>
        <v>251</v>
      </c>
      <c r="B2092" s="82" t="s">
        <v>2851</v>
      </c>
      <c r="C2092" s="83">
        <v>113100</v>
      </c>
      <c r="D2092" s="20" t="s">
        <v>3172</v>
      </c>
      <c r="E2092" s="84" t="s">
        <v>410</v>
      </c>
      <c r="F2092" s="20" t="s">
        <v>406</v>
      </c>
      <c r="G2092" s="20" t="s">
        <v>408</v>
      </c>
      <c r="H2092" s="29">
        <f t="shared" si="47"/>
        <v>101790</v>
      </c>
      <c r="I2092" s="85">
        <f>Table1[[#This Row],[Disc]]-(Table1[[#This Row],[Disc]]*30%)</f>
        <v>71253</v>
      </c>
      <c r="J2092" s="29">
        <f>Table1[[#This Row],[Hpp1]]</f>
        <v>71253</v>
      </c>
      <c r="K2092" s="20" t="s">
        <v>3148</v>
      </c>
    </row>
    <row r="2093" spans="1:11" ht="14.25" x14ac:dyDescent="0.2">
      <c r="A2093" s="82">
        <f t="shared" si="49"/>
        <v>252</v>
      </c>
      <c r="B2093" s="82" t="s">
        <v>2852</v>
      </c>
      <c r="C2093" s="83">
        <v>119200</v>
      </c>
      <c r="D2093" s="20" t="s">
        <v>3172</v>
      </c>
      <c r="E2093" s="84" t="s">
        <v>410</v>
      </c>
      <c r="F2093" s="20" t="s">
        <v>406</v>
      </c>
      <c r="G2093" s="20" t="s">
        <v>408</v>
      </c>
      <c r="H2093" s="29">
        <f t="shared" si="47"/>
        <v>107280</v>
      </c>
      <c r="I2093" s="85">
        <f>Table1[[#This Row],[Disc]]-(Table1[[#This Row],[Disc]]*30%)</f>
        <v>75096</v>
      </c>
      <c r="J2093" s="29">
        <f>Table1[[#This Row],[Hpp1]]</f>
        <v>75096</v>
      </c>
      <c r="K2093" s="20" t="s">
        <v>3148</v>
      </c>
    </row>
    <row r="2094" spans="1:11" ht="14.25" x14ac:dyDescent="0.2">
      <c r="A2094" s="82">
        <f t="shared" ref="A2094:A2116" si="50">A2093+1</f>
        <v>253</v>
      </c>
      <c r="B2094" s="82" t="s">
        <v>2853</v>
      </c>
      <c r="C2094" s="83">
        <v>94600</v>
      </c>
      <c r="D2094" s="20" t="s">
        <v>2233</v>
      </c>
      <c r="E2094" s="84" t="s">
        <v>410</v>
      </c>
      <c r="F2094" s="20" t="s">
        <v>406</v>
      </c>
      <c r="G2094" s="20" t="s">
        <v>408</v>
      </c>
      <c r="H2094" s="29">
        <f t="shared" si="47"/>
        <v>85140</v>
      </c>
      <c r="I2094" s="85">
        <f>Table1[[#This Row],[Disc]]-(Table1[[#This Row],[Disc]]*30%)</f>
        <v>59598</v>
      </c>
      <c r="J2094" s="29">
        <f>Table1[[#This Row],[Hpp1]]</f>
        <v>59598</v>
      </c>
      <c r="K2094" s="20" t="s">
        <v>3148</v>
      </c>
    </row>
    <row r="2095" spans="1:11" ht="14.25" x14ac:dyDescent="0.2">
      <c r="A2095" s="82">
        <f t="shared" si="50"/>
        <v>254</v>
      </c>
      <c r="B2095" s="82" t="s">
        <v>2854</v>
      </c>
      <c r="C2095" s="83">
        <v>94600</v>
      </c>
      <c r="D2095" s="20" t="s">
        <v>2233</v>
      </c>
      <c r="E2095" s="84" t="s">
        <v>410</v>
      </c>
      <c r="F2095" s="20" t="s">
        <v>406</v>
      </c>
      <c r="G2095" s="20" t="s">
        <v>408</v>
      </c>
      <c r="H2095" s="29">
        <f t="shared" si="47"/>
        <v>85140</v>
      </c>
      <c r="I2095" s="85">
        <f>Table1[[#This Row],[Disc]]-(Table1[[#This Row],[Disc]]*30%)</f>
        <v>59598</v>
      </c>
      <c r="J2095" s="29">
        <f>Table1[[#This Row],[Hpp1]]</f>
        <v>59598</v>
      </c>
      <c r="K2095" s="20" t="s">
        <v>3148</v>
      </c>
    </row>
    <row r="2096" spans="1:11" ht="14.25" x14ac:dyDescent="0.2">
      <c r="A2096" s="82">
        <f t="shared" si="50"/>
        <v>255</v>
      </c>
      <c r="B2096" s="82" t="s">
        <v>2855</v>
      </c>
      <c r="C2096" s="83">
        <v>103200</v>
      </c>
      <c r="D2096" s="20" t="s">
        <v>2233</v>
      </c>
      <c r="E2096" s="84" t="s">
        <v>410</v>
      </c>
      <c r="F2096" s="20" t="s">
        <v>406</v>
      </c>
      <c r="G2096" s="20" t="s">
        <v>408</v>
      </c>
      <c r="H2096" s="29">
        <f t="shared" si="47"/>
        <v>92880</v>
      </c>
      <c r="I2096" s="85">
        <f>Table1[[#This Row],[Disc]]-(Table1[[#This Row],[Disc]]*30%)</f>
        <v>65016</v>
      </c>
      <c r="J2096" s="29">
        <f>Table1[[#This Row],[Hpp1]]</f>
        <v>65016</v>
      </c>
      <c r="K2096" s="20" t="s">
        <v>3148</v>
      </c>
    </row>
    <row r="2097" spans="1:11" ht="14.25" x14ac:dyDescent="0.2">
      <c r="A2097" s="82">
        <f t="shared" si="50"/>
        <v>256</v>
      </c>
      <c r="B2097" s="82" t="s">
        <v>2856</v>
      </c>
      <c r="C2097" s="83">
        <v>94600</v>
      </c>
      <c r="D2097" s="20" t="s">
        <v>2233</v>
      </c>
      <c r="E2097" s="84" t="s">
        <v>410</v>
      </c>
      <c r="F2097" s="20" t="s">
        <v>406</v>
      </c>
      <c r="G2097" s="20" t="s">
        <v>408</v>
      </c>
      <c r="H2097" s="29">
        <f t="shared" si="47"/>
        <v>85140</v>
      </c>
      <c r="I2097" s="85">
        <f>Table1[[#This Row],[Disc]]-(Table1[[#This Row],[Disc]]*30%)</f>
        <v>59598</v>
      </c>
      <c r="J2097" s="29">
        <f>Table1[[#This Row],[Hpp1]]</f>
        <v>59598</v>
      </c>
      <c r="K2097" s="20" t="s">
        <v>3148</v>
      </c>
    </row>
    <row r="2098" spans="1:11" ht="14.25" x14ac:dyDescent="0.2">
      <c r="A2098" s="82">
        <f t="shared" si="50"/>
        <v>257</v>
      </c>
      <c r="B2098" s="82" t="s">
        <v>2857</v>
      </c>
      <c r="C2098" s="83">
        <v>101600</v>
      </c>
      <c r="D2098" s="20" t="s">
        <v>2233</v>
      </c>
      <c r="E2098" s="84" t="s">
        <v>410</v>
      </c>
      <c r="F2098" s="20" t="s">
        <v>406</v>
      </c>
      <c r="G2098" s="20" t="s">
        <v>408</v>
      </c>
      <c r="H2098" s="29">
        <f t="shared" si="47"/>
        <v>91440</v>
      </c>
      <c r="I2098" s="85">
        <f>Table1[[#This Row],[Disc]]-(Table1[[#This Row],[Disc]]*30%)</f>
        <v>64008</v>
      </c>
      <c r="J2098" s="29">
        <f>Table1[[#This Row],[Hpp1]]</f>
        <v>64008</v>
      </c>
      <c r="K2098" s="20" t="s">
        <v>3148</v>
      </c>
    </row>
    <row r="2099" spans="1:11" ht="14.25" x14ac:dyDescent="0.2">
      <c r="A2099" s="82">
        <f t="shared" si="50"/>
        <v>258</v>
      </c>
      <c r="B2099" s="82" t="s">
        <v>2858</v>
      </c>
      <c r="C2099" s="83">
        <v>101600</v>
      </c>
      <c r="D2099" s="20" t="s">
        <v>2233</v>
      </c>
      <c r="E2099" s="84" t="s">
        <v>410</v>
      </c>
      <c r="F2099" s="20" t="s">
        <v>406</v>
      </c>
      <c r="G2099" s="20" t="s">
        <v>408</v>
      </c>
      <c r="H2099" s="29">
        <f t="shared" ref="H2099:H2162" si="51">C2099-(C2099*10%)</f>
        <v>91440</v>
      </c>
      <c r="I2099" s="85">
        <f>Table1[[#This Row],[Disc]]-(Table1[[#This Row],[Disc]]*30%)</f>
        <v>64008</v>
      </c>
      <c r="J2099" s="29">
        <f>Table1[[#This Row],[Hpp1]]</f>
        <v>64008</v>
      </c>
      <c r="K2099" s="20" t="s">
        <v>3148</v>
      </c>
    </row>
    <row r="2100" spans="1:11" ht="14.25" x14ac:dyDescent="0.2">
      <c r="A2100" s="82">
        <f t="shared" si="50"/>
        <v>259</v>
      </c>
      <c r="B2100" s="82" t="s">
        <v>2859</v>
      </c>
      <c r="C2100" s="83">
        <v>106100</v>
      </c>
      <c r="D2100" s="20" t="s">
        <v>2233</v>
      </c>
      <c r="E2100" s="84" t="s">
        <v>410</v>
      </c>
      <c r="F2100" s="20" t="s">
        <v>406</v>
      </c>
      <c r="G2100" s="20" t="s">
        <v>408</v>
      </c>
      <c r="H2100" s="29">
        <f t="shared" si="51"/>
        <v>95490</v>
      </c>
      <c r="I2100" s="85">
        <f>Table1[[#This Row],[Disc]]-(Table1[[#This Row],[Disc]]*30%)</f>
        <v>66843</v>
      </c>
      <c r="J2100" s="29">
        <f>Table1[[#This Row],[Hpp1]]</f>
        <v>66843</v>
      </c>
      <c r="K2100" s="20" t="s">
        <v>3148</v>
      </c>
    </row>
    <row r="2101" spans="1:11" ht="14.25" x14ac:dyDescent="0.2">
      <c r="A2101" s="82">
        <f t="shared" si="50"/>
        <v>260</v>
      </c>
      <c r="B2101" s="82" t="s">
        <v>2860</v>
      </c>
      <c r="C2101" s="83">
        <v>106100</v>
      </c>
      <c r="D2101" s="20" t="s">
        <v>2233</v>
      </c>
      <c r="E2101" s="84" t="s">
        <v>410</v>
      </c>
      <c r="F2101" s="20" t="s">
        <v>406</v>
      </c>
      <c r="G2101" s="20" t="s">
        <v>408</v>
      </c>
      <c r="H2101" s="29">
        <f t="shared" si="51"/>
        <v>95490</v>
      </c>
      <c r="I2101" s="85">
        <f>Table1[[#This Row],[Disc]]-(Table1[[#This Row],[Disc]]*30%)</f>
        <v>66843</v>
      </c>
      <c r="J2101" s="29">
        <f>Table1[[#This Row],[Hpp1]]</f>
        <v>66843</v>
      </c>
      <c r="K2101" s="20" t="s">
        <v>3148</v>
      </c>
    </row>
    <row r="2102" spans="1:11" ht="14.25" x14ac:dyDescent="0.2">
      <c r="A2102" s="82">
        <f t="shared" si="50"/>
        <v>261</v>
      </c>
      <c r="B2102" s="82" t="s">
        <v>2861</v>
      </c>
      <c r="C2102" s="83">
        <v>106600</v>
      </c>
      <c r="D2102" s="20" t="s">
        <v>2233</v>
      </c>
      <c r="E2102" s="84" t="s">
        <v>410</v>
      </c>
      <c r="F2102" s="20" t="s">
        <v>406</v>
      </c>
      <c r="G2102" s="20" t="s">
        <v>408</v>
      </c>
      <c r="H2102" s="29">
        <f t="shared" si="51"/>
        <v>95940</v>
      </c>
      <c r="I2102" s="85">
        <f>Table1[[#This Row],[Disc]]-(Table1[[#This Row],[Disc]]*30%)</f>
        <v>67158</v>
      </c>
      <c r="J2102" s="29">
        <f>Table1[[#This Row],[Hpp1]]</f>
        <v>67158</v>
      </c>
      <c r="K2102" s="20" t="s">
        <v>3148</v>
      </c>
    </row>
    <row r="2103" spans="1:11" ht="14.25" x14ac:dyDescent="0.2">
      <c r="A2103" s="82">
        <f t="shared" si="50"/>
        <v>262</v>
      </c>
      <c r="B2103" s="82" t="s">
        <v>2862</v>
      </c>
      <c r="C2103" s="83">
        <v>107200</v>
      </c>
      <c r="D2103" s="20" t="s">
        <v>2233</v>
      </c>
      <c r="E2103" s="84" t="s">
        <v>410</v>
      </c>
      <c r="F2103" s="20" t="s">
        <v>406</v>
      </c>
      <c r="G2103" s="20" t="s">
        <v>408</v>
      </c>
      <c r="H2103" s="29">
        <f t="shared" si="51"/>
        <v>96480</v>
      </c>
      <c r="I2103" s="85">
        <f>Table1[[#This Row],[Disc]]-(Table1[[#This Row],[Disc]]*30%)</f>
        <v>67536</v>
      </c>
      <c r="J2103" s="29">
        <f>Table1[[#This Row],[Hpp1]]</f>
        <v>67536</v>
      </c>
      <c r="K2103" s="20" t="s">
        <v>3148</v>
      </c>
    </row>
    <row r="2104" spans="1:11" ht="14.25" x14ac:dyDescent="0.2">
      <c r="A2104" s="82">
        <f t="shared" si="50"/>
        <v>263</v>
      </c>
      <c r="B2104" s="82" t="s">
        <v>2863</v>
      </c>
      <c r="C2104" s="83">
        <v>105000</v>
      </c>
      <c r="D2104" s="20" t="s">
        <v>2233</v>
      </c>
      <c r="E2104" s="84" t="s">
        <v>410</v>
      </c>
      <c r="F2104" s="20" t="s">
        <v>406</v>
      </c>
      <c r="G2104" s="20" t="s">
        <v>408</v>
      </c>
      <c r="H2104" s="29">
        <f t="shared" si="51"/>
        <v>94500</v>
      </c>
      <c r="I2104" s="85">
        <f>Table1[[#This Row],[Disc]]-(Table1[[#This Row],[Disc]]*30%)</f>
        <v>66150</v>
      </c>
      <c r="J2104" s="29">
        <f>Table1[[#This Row],[Hpp1]]</f>
        <v>66150</v>
      </c>
      <c r="K2104" s="20" t="s">
        <v>3148</v>
      </c>
    </row>
    <row r="2105" spans="1:11" ht="14.25" x14ac:dyDescent="0.2">
      <c r="A2105" s="82">
        <f t="shared" si="50"/>
        <v>264</v>
      </c>
      <c r="B2105" s="82" t="s">
        <v>2864</v>
      </c>
      <c r="C2105" s="83">
        <v>105300</v>
      </c>
      <c r="D2105" s="20" t="s">
        <v>2233</v>
      </c>
      <c r="E2105" s="84" t="s">
        <v>410</v>
      </c>
      <c r="F2105" s="20" t="s">
        <v>406</v>
      </c>
      <c r="G2105" s="20" t="s">
        <v>408</v>
      </c>
      <c r="H2105" s="29">
        <f t="shared" si="51"/>
        <v>94770</v>
      </c>
      <c r="I2105" s="85">
        <f>Table1[[#This Row],[Disc]]-(Table1[[#This Row],[Disc]]*30%)</f>
        <v>66339</v>
      </c>
      <c r="J2105" s="29">
        <f>Table1[[#This Row],[Hpp1]]</f>
        <v>66339</v>
      </c>
      <c r="K2105" s="20" t="s">
        <v>3148</v>
      </c>
    </row>
    <row r="2106" spans="1:11" ht="14.25" x14ac:dyDescent="0.2">
      <c r="A2106" s="82">
        <f t="shared" si="50"/>
        <v>265</v>
      </c>
      <c r="B2106" s="82" t="s">
        <v>2865</v>
      </c>
      <c r="C2106" s="83">
        <v>105300</v>
      </c>
      <c r="D2106" s="20" t="s">
        <v>2233</v>
      </c>
      <c r="E2106" s="84" t="s">
        <v>410</v>
      </c>
      <c r="F2106" s="20" t="s">
        <v>406</v>
      </c>
      <c r="G2106" s="20" t="s">
        <v>408</v>
      </c>
      <c r="H2106" s="29">
        <f t="shared" si="51"/>
        <v>94770</v>
      </c>
      <c r="I2106" s="85">
        <f>Table1[[#This Row],[Disc]]-(Table1[[#This Row],[Disc]]*30%)</f>
        <v>66339</v>
      </c>
      <c r="J2106" s="29">
        <f>Table1[[#This Row],[Hpp1]]</f>
        <v>66339</v>
      </c>
      <c r="K2106" s="20" t="s">
        <v>3148</v>
      </c>
    </row>
    <row r="2107" spans="1:11" ht="14.25" x14ac:dyDescent="0.2">
      <c r="A2107" s="82">
        <f t="shared" si="50"/>
        <v>266</v>
      </c>
      <c r="B2107" s="82" t="s">
        <v>2866</v>
      </c>
      <c r="C2107" s="83">
        <v>106600</v>
      </c>
      <c r="D2107" s="20" t="s">
        <v>2233</v>
      </c>
      <c r="E2107" s="84" t="s">
        <v>410</v>
      </c>
      <c r="F2107" s="20" t="s">
        <v>406</v>
      </c>
      <c r="G2107" s="20" t="s">
        <v>408</v>
      </c>
      <c r="H2107" s="29">
        <f t="shared" si="51"/>
        <v>95940</v>
      </c>
      <c r="I2107" s="85">
        <f>Table1[[#This Row],[Disc]]-(Table1[[#This Row],[Disc]]*30%)</f>
        <v>67158</v>
      </c>
      <c r="J2107" s="29">
        <f>Table1[[#This Row],[Hpp1]]</f>
        <v>67158</v>
      </c>
      <c r="K2107" s="20" t="s">
        <v>3148</v>
      </c>
    </row>
    <row r="2108" spans="1:11" ht="14.25" x14ac:dyDescent="0.2">
      <c r="A2108" s="82">
        <f t="shared" si="50"/>
        <v>267</v>
      </c>
      <c r="B2108" s="82" t="s">
        <v>2867</v>
      </c>
      <c r="C2108" s="83">
        <v>106100</v>
      </c>
      <c r="D2108" s="20" t="s">
        <v>2233</v>
      </c>
      <c r="E2108" s="84" t="s">
        <v>410</v>
      </c>
      <c r="F2108" s="20" t="s">
        <v>406</v>
      </c>
      <c r="G2108" s="20" t="s">
        <v>408</v>
      </c>
      <c r="H2108" s="29">
        <f t="shared" si="51"/>
        <v>95490</v>
      </c>
      <c r="I2108" s="85">
        <f>Table1[[#This Row],[Disc]]-(Table1[[#This Row],[Disc]]*30%)</f>
        <v>66843</v>
      </c>
      <c r="J2108" s="29">
        <f>Table1[[#This Row],[Hpp1]]</f>
        <v>66843</v>
      </c>
      <c r="K2108" s="20" t="s">
        <v>3148</v>
      </c>
    </row>
    <row r="2109" spans="1:11" ht="14.25" x14ac:dyDescent="0.2">
      <c r="A2109" s="82">
        <f t="shared" si="50"/>
        <v>268</v>
      </c>
      <c r="B2109" s="82" t="s">
        <v>2868</v>
      </c>
      <c r="C2109" s="83">
        <v>105300</v>
      </c>
      <c r="D2109" s="20" t="s">
        <v>2238</v>
      </c>
      <c r="E2109" s="84" t="s">
        <v>410</v>
      </c>
      <c r="F2109" s="20" t="s">
        <v>406</v>
      </c>
      <c r="G2109" s="20" t="s">
        <v>408</v>
      </c>
      <c r="H2109" s="29">
        <f t="shared" si="51"/>
        <v>94770</v>
      </c>
      <c r="I2109" s="85">
        <f>Table1[[#This Row],[Disc]]-(Table1[[#This Row],[Disc]]*30%)</f>
        <v>66339</v>
      </c>
      <c r="J2109" s="29">
        <f>Table1[[#This Row],[Hpp1]]</f>
        <v>66339</v>
      </c>
      <c r="K2109" s="20" t="s">
        <v>3148</v>
      </c>
    </row>
    <row r="2110" spans="1:11" ht="14.25" x14ac:dyDescent="0.2">
      <c r="A2110" s="82">
        <f t="shared" si="50"/>
        <v>269</v>
      </c>
      <c r="B2110" s="82" t="s">
        <v>2869</v>
      </c>
      <c r="C2110" s="83">
        <v>101300</v>
      </c>
      <c r="D2110" s="20" t="s">
        <v>2238</v>
      </c>
      <c r="E2110" s="84" t="s">
        <v>410</v>
      </c>
      <c r="F2110" s="20" t="s">
        <v>406</v>
      </c>
      <c r="G2110" s="20" t="s">
        <v>408</v>
      </c>
      <c r="H2110" s="29">
        <f t="shared" si="51"/>
        <v>91170</v>
      </c>
      <c r="I2110" s="85">
        <f>Table1[[#This Row],[Disc]]-(Table1[[#This Row],[Disc]]*30%)</f>
        <v>63819</v>
      </c>
      <c r="J2110" s="29">
        <f>Table1[[#This Row],[Hpp1]]</f>
        <v>63819</v>
      </c>
      <c r="K2110" s="20" t="s">
        <v>3148</v>
      </c>
    </row>
    <row r="2111" spans="1:11" ht="14.25" x14ac:dyDescent="0.2">
      <c r="A2111" s="82">
        <f t="shared" si="50"/>
        <v>270</v>
      </c>
      <c r="B2111" s="82" t="s">
        <v>2870</v>
      </c>
      <c r="C2111" s="83">
        <v>103200</v>
      </c>
      <c r="D2111" s="20" t="s">
        <v>2238</v>
      </c>
      <c r="E2111" s="84" t="s">
        <v>410</v>
      </c>
      <c r="F2111" s="20" t="s">
        <v>406</v>
      </c>
      <c r="G2111" s="20" t="s">
        <v>408</v>
      </c>
      <c r="H2111" s="29">
        <f t="shared" si="51"/>
        <v>92880</v>
      </c>
      <c r="I2111" s="85">
        <f>Table1[[#This Row],[Disc]]-(Table1[[#This Row],[Disc]]*30%)</f>
        <v>65016</v>
      </c>
      <c r="J2111" s="29">
        <f>Table1[[#This Row],[Hpp1]]</f>
        <v>65016</v>
      </c>
      <c r="K2111" s="20" t="s">
        <v>3148</v>
      </c>
    </row>
    <row r="2112" spans="1:11" ht="14.25" x14ac:dyDescent="0.2">
      <c r="A2112" s="82">
        <f t="shared" si="50"/>
        <v>271</v>
      </c>
      <c r="B2112" s="82" t="s">
        <v>2871</v>
      </c>
      <c r="C2112" s="83">
        <v>137600</v>
      </c>
      <c r="D2112" s="20" t="s">
        <v>2238</v>
      </c>
      <c r="E2112" s="84" t="s">
        <v>410</v>
      </c>
      <c r="F2112" s="20" t="s">
        <v>406</v>
      </c>
      <c r="G2112" s="20" t="s">
        <v>408</v>
      </c>
      <c r="H2112" s="29">
        <f t="shared" si="51"/>
        <v>123840</v>
      </c>
      <c r="I2112" s="85">
        <f>Table1[[#This Row],[Disc]]-(Table1[[#This Row],[Disc]]*30%)</f>
        <v>86688</v>
      </c>
      <c r="J2112" s="29">
        <f>Table1[[#This Row],[Hpp1]]</f>
        <v>86688</v>
      </c>
      <c r="K2112" s="20" t="s">
        <v>3148</v>
      </c>
    </row>
    <row r="2113" spans="1:11" ht="14.25" x14ac:dyDescent="0.2">
      <c r="A2113" s="82">
        <f t="shared" si="50"/>
        <v>272</v>
      </c>
      <c r="B2113" s="82" t="s">
        <v>2872</v>
      </c>
      <c r="C2113" s="83">
        <v>137600</v>
      </c>
      <c r="D2113" s="20" t="s">
        <v>2238</v>
      </c>
      <c r="E2113" s="84" t="s">
        <v>410</v>
      </c>
      <c r="F2113" s="20" t="s">
        <v>406</v>
      </c>
      <c r="G2113" s="20" t="s">
        <v>408</v>
      </c>
      <c r="H2113" s="29">
        <f t="shared" si="51"/>
        <v>123840</v>
      </c>
      <c r="I2113" s="85">
        <f>Table1[[#This Row],[Disc]]-(Table1[[#This Row],[Disc]]*30%)</f>
        <v>86688</v>
      </c>
      <c r="J2113" s="29">
        <f>Table1[[#This Row],[Hpp1]]</f>
        <v>86688</v>
      </c>
      <c r="K2113" s="20" t="s">
        <v>3148</v>
      </c>
    </row>
    <row r="2114" spans="1:11" ht="14.25" x14ac:dyDescent="0.2">
      <c r="A2114" s="82">
        <f t="shared" si="50"/>
        <v>273</v>
      </c>
      <c r="B2114" s="82" t="s">
        <v>2873</v>
      </c>
      <c r="C2114" s="83">
        <v>137600</v>
      </c>
      <c r="D2114" s="20" t="s">
        <v>2238</v>
      </c>
      <c r="E2114" s="84" t="s">
        <v>410</v>
      </c>
      <c r="F2114" s="20" t="s">
        <v>406</v>
      </c>
      <c r="G2114" s="20" t="s">
        <v>408</v>
      </c>
      <c r="H2114" s="29">
        <f t="shared" si="51"/>
        <v>123840</v>
      </c>
      <c r="I2114" s="85">
        <f>Table1[[#This Row],[Disc]]-(Table1[[#This Row],[Disc]]*30%)</f>
        <v>86688</v>
      </c>
      <c r="J2114" s="29">
        <f>Table1[[#This Row],[Hpp1]]</f>
        <v>86688</v>
      </c>
      <c r="K2114" s="20" t="s">
        <v>3148</v>
      </c>
    </row>
    <row r="2115" spans="1:11" ht="14.25" x14ac:dyDescent="0.2">
      <c r="A2115" s="82">
        <f t="shared" si="50"/>
        <v>274</v>
      </c>
      <c r="B2115" s="82" t="s">
        <v>2874</v>
      </c>
      <c r="C2115" s="83">
        <v>125200</v>
      </c>
      <c r="D2115" s="20" t="s">
        <v>2238</v>
      </c>
      <c r="E2115" s="84" t="s">
        <v>410</v>
      </c>
      <c r="F2115" s="20" t="s">
        <v>406</v>
      </c>
      <c r="G2115" s="20" t="s">
        <v>408</v>
      </c>
      <c r="H2115" s="29">
        <f t="shared" si="51"/>
        <v>112680</v>
      </c>
      <c r="I2115" s="85">
        <f>Table1[[#This Row],[Disc]]-(Table1[[#This Row],[Disc]]*30%)</f>
        <v>78876</v>
      </c>
      <c r="J2115" s="29">
        <f>Table1[[#This Row],[Hpp1]]</f>
        <v>78876</v>
      </c>
      <c r="K2115" s="20" t="s">
        <v>3148</v>
      </c>
    </row>
    <row r="2116" spans="1:11" ht="14.25" x14ac:dyDescent="0.2">
      <c r="A2116" s="82">
        <f t="shared" si="50"/>
        <v>275</v>
      </c>
      <c r="B2116" s="82" t="s">
        <v>2875</v>
      </c>
      <c r="C2116" s="83">
        <v>99800</v>
      </c>
      <c r="D2116" s="20" t="s">
        <v>2238</v>
      </c>
      <c r="E2116" s="84" t="s">
        <v>410</v>
      </c>
      <c r="F2116" s="20" t="s">
        <v>406</v>
      </c>
      <c r="G2116" s="20" t="s">
        <v>408</v>
      </c>
      <c r="H2116" s="29">
        <f t="shared" si="51"/>
        <v>89820</v>
      </c>
      <c r="I2116" s="85">
        <f>Table1[[#This Row],[Disc]]-(Table1[[#This Row],[Disc]]*30%)</f>
        <v>62874</v>
      </c>
      <c r="J2116" s="29">
        <f>Table1[[#This Row],[Hpp1]]</f>
        <v>62874</v>
      </c>
      <c r="K2116" s="20" t="s">
        <v>3148</v>
      </c>
    </row>
    <row r="2117" spans="1:11" ht="14.25" x14ac:dyDescent="0.2">
      <c r="A2117" s="82">
        <f t="shared" ref="A2117:A2148" si="52">A2116+1</f>
        <v>276</v>
      </c>
      <c r="B2117" s="82" t="s">
        <v>2876</v>
      </c>
      <c r="C2117" s="83">
        <v>99800</v>
      </c>
      <c r="D2117" s="20" t="s">
        <v>2238</v>
      </c>
      <c r="E2117" s="84" t="s">
        <v>410</v>
      </c>
      <c r="F2117" s="20" t="s">
        <v>406</v>
      </c>
      <c r="G2117" s="20" t="s">
        <v>408</v>
      </c>
      <c r="H2117" s="29">
        <f t="shared" si="51"/>
        <v>89820</v>
      </c>
      <c r="I2117" s="85">
        <f>Table1[[#This Row],[Disc]]-(Table1[[#This Row],[Disc]]*30%)</f>
        <v>62874</v>
      </c>
      <c r="J2117" s="29">
        <f>Table1[[#This Row],[Hpp1]]</f>
        <v>62874</v>
      </c>
      <c r="K2117" s="20" t="s">
        <v>3148</v>
      </c>
    </row>
    <row r="2118" spans="1:11" ht="14.25" x14ac:dyDescent="0.2">
      <c r="A2118" s="82">
        <f t="shared" si="52"/>
        <v>277</v>
      </c>
      <c r="B2118" s="82" t="s">
        <v>2877</v>
      </c>
      <c r="C2118" s="83">
        <v>162200</v>
      </c>
      <c r="D2118" s="20" t="s">
        <v>2238</v>
      </c>
      <c r="E2118" s="84" t="s">
        <v>410</v>
      </c>
      <c r="F2118" s="20" t="s">
        <v>406</v>
      </c>
      <c r="G2118" s="20" t="s">
        <v>3149</v>
      </c>
      <c r="H2118" s="29">
        <f t="shared" si="51"/>
        <v>145980</v>
      </c>
      <c r="I2118" s="85">
        <f>Table1[[#This Row],[Disc]]-(Table1[[#This Row],[Disc]]*30%)</f>
        <v>102186</v>
      </c>
      <c r="J2118" s="29">
        <f>Table1[[#This Row],[Hpp1]]</f>
        <v>102186</v>
      </c>
      <c r="K2118" s="20" t="s">
        <v>3148</v>
      </c>
    </row>
    <row r="2119" spans="1:11" ht="14.25" x14ac:dyDescent="0.2">
      <c r="A2119" s="82">
        <f t="shared" si="52"/>
        <v>278</v>
      </c>
      <c r="B2119" s="82" t="s">
        <v>2878</v>
      </c>
      <c r="C2119" s="83">
        <v>162200</v>
      </c>
      <c r="D2119" s="20" t="s">
        <v>2238</v>
      </c>
      <c r="E2119" s="84" t="s">
        <v>410</v>
      </c>
      <c r="F2119" s="20" t="s">
        <v>406</v>
      </c>
      <c r="G2119" s="20" t="s">
        <v>3149</v>
      </c>
      <c r="H2119" s="29">
        <f t="shared" si="51"/>
        <v>145980</v>
      </c>
      <c r="I2119" s="85">
        <f>Table1[[#This Row],[Disc]]-(Table1[[#This Row],[Disc]]*30%)</f>
        <v>102186</v>
      </c>
      <c r="J2119" s="29">
        <f>Table1[[#This Row],[Hpp1]]</f>
        <v>102186</v>
      </c>
      <c r="K2119" s="20" t="s">
        <v>3148</v>
      </c>
    </row>
    <row r="2120" spans="1:11" ht="14.25" x14ac:dyDescent="0.2">
      <c r="A2120" s="82">
        <f t="shared" si="52"/>
        <v>279</v>
      </c>
      <c r="B2120" s="82" t="s">
        <v>2879</v>
      </c>
      <c r="C2120" s="83">
        <v>164400</v>
      </c>
      <c r="D2120" s="20" t="s">
        <v>2238</v>
      </c>
      <c r="E2120" s="84" t="s">
        <v>410</v>
      </c>
      <c r="F2120" s="20" t="s">
        <v>406</v>
      </c>
      <c r="G2120" s="20" t="s">
        <v>3149</v>
      </c>
      <c r="H2120" s="29">
        <f t="shared" si="51"/>
        <v>147960</v>
      </c>
      <c r="I2120" s="85">
        <f>Table1[[#This Row],[Disc]]-(Table1[[#This Row],[Disc]]*30%)</f>
        <v>103572</v>
      </c>
      <c r="J2120" s="29">
        <f>Table1[[#This Row],[Hpp1]]</f>
        <v>103572</v>
      </c>
      <c r="K2120" s="20" t="s">
        <v>3148</v>
      </c>
    </row>
    <row r="2121" spans="1:11" ht="14.25" x14ac:dyDescent="0.2">
      <c r="A2121" s="82">
        <f t="shared" si="52"/>
        <v>280</v>
      </c>
      <c r="B2121" s="82" t="s">
        <v>2880</v>
      </c>
      <c r="C2121" s="83">
        <v>97700</v>
      </c>
      <c r="D2121" s="20" t="s">
        <v>2238</v>
      </c>
      <c r="E2121" s="84" t="s">
        <v>410</v>
      </c>
      <c r="F2121" s="20" t="s">
        <v>406</v>
      </c>
      <c r="G2121" s="20" t="s">
        <v>408</v>
      </c>
      <c r="H2121" s="29">
        <f t="shared" si="51"/>
        <v>87930</v>
      </c>
      <c r="I2121" s="85">
        <f>Table1[[#This Row],[Disc]]-(Table1[[#This Row],[Disc]]*30%)</f>
        <v>61551</v>
      </c>
      <c r="J2121" s="29">
        <f>Table1[[#This Row],[Hpp1]]</f>
        <v>61551</v>
      </c>
      <c r="K2121" s="20" t="s">
        <v>3148</v>
      </c>
    </row>
    <row r="2122" spans="1:11" ht="14.25" x14ac:dyDescent="0.2">
      <c r="A2122" s="82">
        <f t="shared" si="52"/>
        <v>281</v>
      </c>
      <c r="B2122" s="82" t="s">
        <v>2881</v>
      </c>
      <c r="C2122" s="83">
        <v>96300</v>
      </c>
      <c r="D2122" s="20" t="s">
        <v>2238</v>
      </c>
      <c r="E2122" s="84" t="s">
        <v>410</v>
      </c>
      <c r="F2122" s="20" t="s">
        <v>406</v>
      </c>
      <c r="G2122" s="20" t="s">
        <v>408</v>
      </c>
      <c r="H2122" s="29">
        <f t="shared" si="51"/>
        <v>86670</v>
      </c>
      <c r="I2122" s="85">
        <f>Table1[[#This Row],[Disc]]-(Table1[[#This Row],[Disc]]*30%)</f>
        <v>60669</v>
      </c>
      <c r="J2122" s="29">
        <f>Table1[[#This Row],[Hpp1]]</f>
        <v>60669</v>
      </c>
      <c r="K2122" s="20" t="s">
        <v>3148</v>
      </c>
    </row>
    <row r="2123" spans="1:11" ht="14.25" x14ac:dyDescent="0.2">
      <c r="A2123" s="82">
        <f t="shared" si="52"/>
        <v>282</v>
      </c>
      <c r="B2123" s="82" t="s">
        <v>2882</v>
      </c>
      <c r="C2123" s="83">
        <v>99800</v>
      </c>
      <c r="D2123" s="20" t="s">
        <v>2238</v>
      </c>
      <c r="E2123" s="84" t="s">
        <v>410</v>
      </c>
      <c r="F2123" s="20" t="s">
        <v>406</v>
      </c>
      <c r="G2123" s="20" t="s">
        <v>408</v>
      </c>
      <c r="H2123" s="29">
        <f t="shared" si="51"/>
        <v>89820</v>
      </c>
      <c r="I2123" s="85">
        <f>Table1[[#This Row],[Disc]]-(Table1[[#This Row],[Disc]]*30%)</f>
        <v>62874</v>
      </c>
      <c r="J2123" s="29">
        <f>Table1[[#This Row],[Hpp1]]</f>
        <v>62874</v>
      </c>
      <c r="K2123" s="20" t="s">
        <v>3148</v>
      </c>
    </row>
    <row r="2124" spans="1:11" ht="14.25" x14ac:dyDescent="0.2">
      <c r="A2124" s="82">
        <f t="shared" si="52"/>
        <v>283</v>
      </c>
      <c r="B2124" s="82" t="s">
        <v>2883</v>
      </c>
      <c r="C2124" s="83">
        <v>107500</v>
      </c>
      <c r="D2124" s="20" t="s">
        <v>2238</v>
      </c>
      <c r="E2124" s="84" t="s">
        <v>410</v>
      </c>
      <c r="F2124" s="20" t="s">
        <v>406</v>
      </c>
      <c r="G2124" s="20" t="s">
        <v>408</v>
      </c>
      <c r="H2124" s="29">
        <f t="shared" si="51"/>
        <v>96750</v>
      </c>
      <c r="I2124" s="85">
        <f>Table1[[#This Row],[Disc]]-(Table1[[#This Row],[Disc]]*30%)</f>
        <v>67725</v>
      </c>
      <c r="J2124" s="29">
        <f>Table1[[#This Row],[Hpp1]]</f>
        <v>67725</v>
      </c>
      <c r="K2124" s="20" t="s">
        <v>3148</v>
      </c>
    </row>
    <row r="2125" spans="1:11" ht="14.25" x14ac:dyDescent="0.2">
      <c r="A2125" s="82">
        <f t="shared" si="52"/>
        <v>284</v>
      </c>
      <c r="B2125" s="82" t="s">
        <v>2884</v>
      </c>
      <c r="C2125" s="83">
        <v>107300</v>
      </c>
      <c r="D2125" s="20" t="s">
        <v>2238</v>
      </c>
      <c r="E2125" s="84" t="s">
        <v>410</v>
      </c>
      <c r="F2125" s="20" t="s">
        <v>406</v>
      </c>
      <c r="G2125" s="20" t="s">
        <v>408</v>
      </c>
      <c r="H2125" s="29">
        <f t="shared" si="51"/>
        <v>96570</v>
      </c>
      <c r="I2125" s="85">
        <f>Table1[[#This Row],[Disc]]-(Table1[[#This Row],[Disc]]*30%)</f>
        <v>67599</v>
      </c>
      <c r="J2125" s="29">
        <f>Table1[[#This Row],[Hpp1]]</f>
        <v>67599</v>
      </c>
      <c r="K2125" s="20" t="s">
        <v>3148</v>
      </c>
    </row>
    <row r="2126" spans="1:11" ht="14.25" x14ac:dyDescent="0.2">
      <c r="A2126" s="82">
        <f t="shared" si="52"/>
        <v>285</v>
      </c>
      <c r="B2126" s="82" t="s">
        <v>2885</v>
      </c>
      <c r="C2126" s="83">
        <v>141800</v>
      </c>
      <c r="D2126" s="20" t="s">
        <v>2238</v>
      </c>
      <c r="E2126" s="84" t="s">
        <v>410</v>
      </c>
      <c r="F2126" s="20" t="s">
        <v>406</v>
      </c>
      <c r="G2126" s="20" t="s">
        <v>3150</v>
      </c>
      <c r="H2126" s="29">
        <f t="shared" si="51"/>
        <v>127620</v>
      </c>
      <c r="I2126" s="85">
        <f>Table1[[#This Row],[Disc]]-(Table1[[#This Row],[Disc]]*30%)</f>
        <v>89334</v>
      </c>
      <c r="J2126" s="29">
        <f>Table1[[#This Row],[Hpp1]]</f>
        <v>89334</v>
      </c>
      <c r="K2126" s="20" t="s">
        <v>3148</v>
      </c>
    </row>
    <row r="2127" spans="1:11" ht="14.25" x14ac:dyDescent="0.2">
      <c r="A2127" s="82">
        <f t="shared" si="52"/>
        <v>286</v>
      </c>
      <c r="B2127" s="82" t="s">
        <v>2886</v>
      </c>
      <c r="C2127" s="83">
        <v>103900</v>
      </c>
      <c r="D2127" s="20" t="s">
        <v>2238</v>
      </c>
      <c r="E2127" s="84" t="s">
        <v>410</v>
      </c>
      <c r="F2127" s="20" t="s">
        <v>406</v>
      </c>
      <c r="G2127" s="20" t="s">
        <v>408</v>
      </c>
      <c r="H2127" s="29">
        <f t="shared" si="51"/>
        <v>93510</v>
      </c>
      <c r="I2127" s="85">
        <f>Table1[[#This Row],[Disc]]-(Table1[[#This Row],[Disc]]*30%)</f>
        <v>65457</v>
      </c>
      <c r="J2127" s="29">
        <f>Table1[[#This Row],[Hpp1]]</f>
        <v>65457</v>
      </c>
      <c r="K2127" s="20" t="s">
        <v>3148</v>
      </c>
    </row>
    <row r="2128" spans="1:11" ht="14.25" x14ac:dyDescent="0.2">
      <c r="A2128" s="82">
        <f t="shared" si="52"/>
        <v>287</v>
      </c>
      <c r="B2128" s="82" t="s">
        <v>2887</v>
      </c>
      <c r="C2128" s="83">
        <v>164400</v>
      </c>
      <c r="D2128" s="20" t="s">
        <v>2238</v>
      </c>
      <c r="E2128" s="84" t="s">
        <v>410</v>
      </c>
      <c r="F2128" s="20" t="s">
        <v>406</v>
      </c>
      <c r="G2128" s="20" t="s">
        <v>408</v>
      </c>
      <c r="H2128" s="29">
        <f t="shared" si="51"/>
        <v>147960</v>
      </c>
      <c r="I2128" s="85">
        <f>Table1[[#This Row],[Disc]]-(Table1[[#This Row],[Disc]]*30%)</f>
        <v>103572</v>
      </c>
      <c r="J2128" s="29">
        <f>Table1[[#This Row],[Hpp1]]</f>
        <v>103572</v>
      </c>
      <c r="K2128" s="20" t="s">
        <v>3148</v>
      </c>
    </row>
    <row r="2129" spans="1:11" ht="14.25" x14ac:dyDescent="0.2">
      <c r="A2129" s="82">
        <f t="shared" si="52"/>
        <v>288</v>
      </c>
      <c r="B2129" s="82" t="s">
        <v>2888</v>
      </c>
      <c r="C2129" s="83">
        <v>164400</v>
      </c>
      <c r="D2129" s="20" t="s">
        <v>2238</v>
      </c>
      <c r="E2129" s="84" t="s">
        <v>410</v>
      </c>
      <c r="F2129" s="20" t="s">
        <v>406</v>
      </c>
      <c r="G2129" s="20" t="s">
        <v>408</v>
      </c>
      <c r="H2129" s="29">
        <f t="shared" si="51"/>
        <v>147960</v>
      </c>
      <c r="I2129" s="85">
        <f>Table1[[#This Row],[Disc]]-(Table1[[#This Row],[Disc]]*30%)</f>
        <v>103572</v>
      </c>
      <c r="J2129" s="29">
        <f>Table1[[#This Row],[Hpp1]]</f>
        <v>103572</v>
      </c>
      <c r="K2129" s="20" t="s">
        <v>3148</v>
      </c>
    </row>
    <row r="2130" spans="1:11" ht="14.25" x14ac:dyDescent="0.2">
      <c r="A2130" s="82">
        <f t="shared" si="52"/>
        <v>289</v>
      </c>
      <c r="B2130" s="82" t="s">
        <v>2889</v>
      </c>
      <c r="C2130" s="83">
        <v>99800</v>
      </c>
      <c r="D2130" s="20" t="s">
        <v>2238</v>
      </c>
      <c r="E2130" s="84" t="s">
        <v>410</v>
      </c>
      <c r="F2130" s="20" t="s">
        <v>406</v>
      </c>
      <c r="G2130" s="20" t="s">
        <v>408</v>
      </c>
      <c r="H2130" s="29">
        <f t="shared" si="51"/>
        <v>89820</v>
      </c>
      <c r="I2130" s="85">
        <f>Table1[[#This Row],[Disc]]-(Table1[[#This Row],[Disc]]*30%)</f>
        <v>62874</v>
      </c>
      <c r="J2130" s="29">
        <f>Table1[[#This Row],[Hpp1]]</f>
        <v>62874</v>
      </c>
      <c r="K2130" s="20" t="s">
        <v>3148</v>
      </c>
    </row>
    <row r="2131" spans="1:11" ht="14.25" x14ac:dyDescent="0.2">
      <c r="A2131" s="82">
        <f t="shared" si="52"/>
        <v>290</v>
      </c>
      <c r="B2131" s="82" t="s">
        <v>2890</v>
      </c>
      <c r="C2131" s="83">
        <v>96300</v>
      </c>
      <c r="D2131" s="20" t="s">
        <v>2238</v>
      </c>
      <c r="E2131" s="84" t="s">
        <v>410</v>
      </c>
      <c r="F2131" s="20" t="s">
        <v>406</v>
      </c>
      <c r="G2131" s="20" t="s">
        <v>408</v>
      </c>
      <c r="H2131" s="29">
        <f t="shared" si="51"/>
        <v>86670</v>
      </c>
      <c r="I2131" s="85">
        <f>Table1[[#This Row],[Disc]]-(Table1[[#This Row],[Disc]]*30%)</f>
        <v>60669</v>
      </c>
      <c r="J2131" s="29">
        <f>Table1[[#This Row],[Hpp1]]</f>
        <v>60669</v>
      </c>
      <c r="K2131" s="20" t="s">
        <v>3148</v>
      </c>
    </row>
    <row r="2132" spans="1:11" ht="14.25" x14ac:dyDescent="0.2">
      <c r="A2132" s="82">
        <f t="shared" si="52"/>
        <v>291</v>
      </c>
      <c r="B2132" s="82" t="s">
        <v>2891</v>
      </c>
      <c r="C2132" s="83">
        <v>99800</v>
      </c>
      <c r="D2132" s="20" t="s">
        <v>2238</v>
      </c>
      <c r="E2132" s="84" t="s">
        <v>410</v>
      </c>
      <c r="F2132" s="20" t="s">
        <v>406</v>
      </c>
      <c r="G2132" s="20" t="s">
        <v>408</v>
      </c>
      <c r="H2132" s="29">
        <f t="shared" si="51"/>
        <v>89820</v>
      </c>
      <c r="I2132" s="85">
        <f>Table1[[#This Row],[Disc]]-(Table1[[#This Row],[Disc]]*30%)</f>
        <v>62874</v>
      </c>
      <c r="J2132" s="29">
        <f>Table1[[#This Row],[Hpp1]]</f>
        <v>62874</v>
      </c>
      <c r="K2132" s="20" t="s">
        <v>3148</v>
      </c>
    </row>
    <row r="2133" spans="1:11" ht="14.25" x14ac:dyDescent="0.2">
      <c r="A2133" s="82">
        <f t="shared" si="52"/>
        <v>292</v>
      </c>
      <c r="B2133" s="82" t="s">
        <v>2892</v>
      </c>
      <c r="C2133" s="83">
        <v>99800</v>
      </c>
      <c r="D2133" s="20" t="s">
        <v>2238</v>
      </c>
      <c r="E2133" s="84" t="s">
        <v>410</v>
      </c>
      <c r="F2133" s="20" t="s">
        <v>406</v>
      </c>
      <c r="G2133" s="20" t="s">
        <v>408</v>
      </c>
      <c r="H2133" s="29">
        <f t="shared" si="51"/>
        <v>89820</v>
      </c>
      <c r="I2133" s="85">
        <f>Table1[[#This Row],[Disc]]-(Table1[[#This Row],[Disc]]*30%)</f>
        <v>62874</v>
      </c>
      <c r="J2133" s="29">
        <f>Table1[[#This Row],[Hpp1]]</f>
        <v>62874</v>
      </c>
      <c r="K2133" s="20" t="s">
        <v>3148</v>
      </c>
    </row>
    <row r="2134" spans="1:11" ht="14.25" x14ac:dyDescent="0.2">
      <c r="A2134" s="82">
        <f t="shared" si="52"/>
        <v>293</v>
      </c>
      <c r="B2134" s="82" t="s">
        <v>2893</v>
      </c>
      <c r="C2134" s="83">
        <v>137200</v>
      </c>
      <c r="D2134" s="20" t="s">
        <v>2238</v>
      </c>
      <c r="E2134" s="84" t="s">
        <v>410</v>
      </c>
      <c r="F2134" s="20" t="s">
        <v>406</v>
      </c>
      <c r="G2134" s="20" t="s">
        <v>408</v>
      </c>
      <c r="H2134" s="29">
        <f t="shared" si="51"/>
        <v>123480</v>
      </c>
      <c r="I2134" s="85">
        <f>Table1[[#This Row],[Disc]]-(Table1[[#This Row],[Disc]]*30%)</f>
        <v>86436</v>
      </c>
      <c r="J2134" s="29">
        <f>Table1[[#This Row],[Hpp1]]</f>
        <v>86436</v>
      </c>
      <c r="K2134" s="20" t="s">
        <v>3148</v>
      </c>
    </row>
    <row r="2135" spans="1:11" ht="14.25" x14ac:dyDescent="0.2">
      <c r="A2135" s="82">
        <f t="shared" si="52"/>
        <v>294</v>
      </c>
      <c r="B2135" s="82" t="s">
        <v>2894</v>
      </c>
      <c r="C2135" s="83">
        <v>146200</v>
      </c>
      <c r="D2135" s="20" t="s">
        <v>2238</v>
      </c>
      <c r="E2135" s="84" t="s">
        <v>410</v>
      </c>
      <c r="F2135" s="20" t="s">
        <v>406</v>
      </c>
      <c r="G2135" s="20" t="s">
        <v>3149</v>
      </c>
      <c r="H2135" s="29">
        <f t="shared" si="51"/>
        <v>131580</v>
      </c>
      <c r="I2135" s="85">
        <f>Table1[[#This Row],[Disc]]-(Table1[[#This Row],[Disc]]*30%)</f>
        <v>92106</v>
      </c>
      <c r="J2135" s="29">
        <f>Table1[[#This Row],[Hpp1]]</f>
        <v>92106</v>
      </c>
      <c r="K2135" s="20" t="s">
        <v>3148</v>
      </c>
    </row>
    <row r="2136" spans="1:11" ht="14.25" x14ac:dyDescent="0.2">
      <c r="A2136" s="82">
        <f t="shared" si="52"/>
        <v>295</v>
      </c>
      <c r="B2136" s="82" t="s">
        <v>2895</v>
      </c>
      <c r="C2136" s="83">
        <v>154800</v>
      </c>
      <c r="D2136" s="20" t="s">
        <v>2238</v>
      </c>
      <c r="E2136" s="84" t="s">
        <v>410</v>
      </c>
      <c r="F2136" s="20" t="s">
        <v>406</v>
      </c>
      <c r="G2136" s="20" t="s">
        <v>408</v>
      </c>
      <c r="H2136" s="29">
        <f t="shared" si="51"/>
        <v>139320</v>
      </c>
      <c r="I2136" s="85">
        <f>Table1[[#This Row],[Disc]]-(Table1[[#This Row],[Disc]]*30%)</f>
        <v>97524</v>
      </c>
      <c r="J2136" s="29">
        <f>Table1[[#This Row],[Hpp1]]</f>
        <v>97524</v>
      </c>
      <c r="K2136" s="20" t="s">
        <v>3148</v>
      </c>
    </row>
    <row r="2137" spans="1:11" ht="14.25" x14ac:dyDescent="0.2">
      <c r="A2137" s="82">
        <f t="shared" si="52"/>
        <v>296</v>
      </c>
      <c r="B2137" s="82" t="s">
        <v>2896</v>
      </c>
      <c r="C2137" s="83">
        <v>79100</v>
      </c>
      <c r="D2137" s="20" t="s">
        <v>435</v>
      </c>
      <c r="E2137" s="84" t="s">
        <v>1345</v>
      </c>
      <c r="F2137" s="20" t="s">
        <v>405</v>
      </c>
      <c r="H2137" s="29">
        <f t="shared" si="51"/>
        <v>71190</v>
      </c>
      <c r="I2137" s="85">
        <f>Table1[[#This Row],[Disc]]-(Table1[[#This Row],[Disc]]*30%)</f>
        <v>49833</v>
      </c>
      <c r="J2137" s="29">
        <f>Table1[[#This Row],[Hpp1]]</f>
        <v>49833</v>
      </c>
      <c r="K2137" s="20" t="s">
        <v>3148</v>
      </c>
    </row>
    <row r="2138" spans="1:11" ht="14.25" x14ac:dyDescent="0.2">
      <c r="A2138" s="82">
        <f t="shared" si="52"/>
        <v>297</v>
      </c>
      <c r="B2138" s="82" t="s">
        <v>2897</v>
      </c>
      <c r="C2138" s="83">
        <v>83400</v>
      </c>
      <c r="D2138" s="20" t="s">
        <v>435</v>
      </c>
      <c r="E2138" s="84" t="s">
        <v>1345</v>
      </c>
      <c r="F2138" s="20" t="s">
        <v>405</v>
      </c>
      <c r="H2138" s="29">
        <f t="shared" si="51"/>
        <v>75060</v>
      </c>
      <c r="I2138" s="85">
        <f>Table1[[#This Row],[Disc]]-(Table1[[#This Row],[Disc]]*30%)</f>
        <v>52542</v>
      </c>
      <c r="J2138" s="29">
        <f>Table1[[#This Row],[Hpp1]]</f>
        <v>52542</v>
      </c>
      <c r="K2138" s="20" t="s">
        <v>3148</v>
      </c>
    </row>
    <row r="2139" spans="1:11" ht="14.25" x14ac:dyDescent="0.2">
      <c r="A2139" s="82">
        <f t="shared" si="52"/>
        <v>298</v>
      </c>
      <c r="B2139" s="82" t="s">
        <v>2898</v>
      </c>
      <c r="C2139" s="83">
        <v>73100</v>
      </c>
      <c r="D2139" s="20" t="s">
        <v>435</v>
      </c>
      <c r="E2139" s="84" t="s">
        <v>1345</v>
      </c>
      <c r="F2139" s="20" t="s">
        <v>405</v>
      </c>
      <c r="H2139" s="29">
        <f t="shared" si="51"/>
        <v>65790</v>
      </c>
      <c r="I2139" s="85">
        <f>Table1[[#This Row],[Disc]]-(Table1[[#This Row],[Disc]]*30%)</f>
        <v>46053</v>
      </c>
      <c r="J2139" s="29">
        <f>Table1[[#This Row],[Hpp1]]</f>
        <v>46053</v>
      </c>
      <c r="K2139" s="20" t="s">
        <v>3148</v>
      </c>
    </row>
    <row r="2140" spans="1:11" ht="14.25" x14ac:dyDescent="0.2">
      <c r="A2140" s="82">
        <f t="shared" si="52"/>
        <v>299</v>
      </c>
      <c r="B2140" s="82" t="s">
        <v>2899</v>
      </c>
      <c r="C2140" s="83">
        <v>87000</v>
      </c>
      <c r="D2140" s="20" t="s">
        <v>435</v>
      </c>
      <c r="E2140" s="84" t="s">
        <v>1345</v>
      </c>
      <c r="F2140" s="20" t="s">
        <v>405</v>
      </c>
      <c r="H2140" s="29">
        <f t="shared" si="51"/>
        <v>78300</v>
      </c>
      <c r="I2140" s="85">
        <f>Table1[[#This Row],[Disc]]-(Table1[[#This Row],[Disc]]*30%)</f>
        <v>54810</v>
      </c>
      <c r="J2140" s="29">
        <f>Table1[[#This Row],[Hpp1]]</f>
        <v>54810</v>
      </c>
      <c r="K2140" s="20" t="s">
        <v>3148</v>
      </c>
    </row>
    <row r="2141" spans="1:11" ht="14.25" x14ac:dyDescent="0.2">
      <c r="A2141" s="82">
        <f t="shared" si="52"/>
        <v>300</v>
      </c>
      <c r="B2141" s="82" t="s">
        <v>2900</v>
      </c>
      <c r="C2141" s="83">
        <v>79100</v>
      </c>
      <c r="D2141" s="20" t="s">
        <v>435</v>
      </c>
      <c r="E2141" s="84" t="s">
        <v>1345</v>
      </c>
      <c r="F2141" s="20" t="s">
        <v>405</v>
      </c>
      <c r="H2141" s="29">
        <f t="shared" si="51"/>
        <v>71190</v>
      </c>
      <c r="I2141" s="85">
        <f>Table1[[#This Row],[Disc]]-(Table1[[#This Row],[Disc]]*30%)</f>
        <v>49833</v>
      </c>
      <c r="J2141" s="29">
        <f>Table1[[#This Row],[Hpp1]]</f>
        <v>49833</v>
      </c>
      <c r="K2141" s="20" t="s">
        <v>3148</v>
      </c>
    </row>
    <row r="2142" spans="1:11" ht="14.25" x14ac:dyDescent="0.2">
      <c r="A2142" s="82">
        <f t="shared" si="52"/>
        <v>301</v>
      </c>
      <c r="B2142" s="82" t="s">
        <v>2901</v>
      </c>
      <c r="C2142" s="83">
        <v>79100</v>
      </c>
      <c r="D2142" s="20" t="s">
        <v>435</v>
      </c>
      <c r="E2142" s="84" t="s">
        <v>1345</v>
      </c>
      <c r="F2142" s="20" t="s">
        <v>405</v>
      </c>
      <c r="H2142" s="29">
        <f t="shared" si="51"/>
        <v>71190</v>
      </c>
      <c r="I2142" s="85">
        <f>Table1[[#This Row],[Disc]]-(Table1[[#This Row],[Disc]]*30%)</f>
        <v>49833</v>
      </c>
      <c r="J2142" s="29">
        <f>Table1[[#This Row],[Hpp1]]</f>
        <v>49833</v>
      </c>
      <c r="K2142" s="20" t="s">
        <v>3148</v>
      </c>
    </row>
    <row r="2143" spans="1:11" ht="14.25" x14ac:dyDescent="0.2">
      <c r="A2143" s="82">
        <f t="shared" si="52"/>
        <v>302</v>
      </c>
      <c r="B2143" s="82" t="s">
        <v>2902</v>
      </c>
      <c r="C2143" s="83">
        <v>79100</v>
      </c>
      <c r="D2143" s="20" t="s">
        <v>435</v>
      </c>
      <c r="E2143" s="84" t="s">
        <v>1345</v>
      </c>
      <c r="F2143" s="20" t="s">
        <v>405</v>
      </c>
      <c r="H2143" s="29">
        <f t="shared" si="51"/>
        <v>71190</v>
      </c>
      <c r="I2143" s="85">
        <f>Table1[[#This Row],[Disc]]-(Table1[[#This Row],[Disc]]*30%)</f>
        <v>49833</v>
      </c>
      <c r="J2143" s="29">
        <f>Table1[[#This Row],[Hpp1]]</f>
        <v>49833</v>
      </c>
      <c r="K2143" s="20" t="s">
        <v>3148</v>
      </c>
    </row>
    <row r="2144" spans="1:11" ht="14.25" x14ac:dyDescent="0.2">
      <c r="A2144" s="82">
        <f t="shared" si="52"/>
        <v>303</v>
      </c>
      <c r="B2144" s="82" t="s">
        <v>2903</v>
      </c>
      <c r="C2144" s="83">
        <v>73100</v>
      </c>
      <c r="D2144" s="20" t="s">
        <v>435</v>
      </c>
      <c r="E2144" s="84" t="s">
        <v>1345</v>
      </c>
      <c r="F2144" s="20" t="s">
        <v>405</v>
      </c>
      <c r="H2144" s="29">
        <f t="shared" si="51"/>
        <v>65790</v>
      </c>
      <c r="I2144" s="85">
        <f>Table1[[#This Row],[Disc]]-(Table1[[#This Row],[Disc]]*30%)</f>
        <v>46053</v>
      </c>
      <c r="J2144" s="29">
        <f>Table1[[#This Row],[Hpp1]]</f>
        <v>46053</v>
      </c>
      <c r="K2144" s="20" t="s">
        <v>3148</v>
      </c>
    </row>
    <row r="2145" spans="1:11" ht="14.25" x14ac:dyDescent="0.2">
      <c r="A2145" s="82">
        <f t="shared" si="52"/>
        <v>304</v>
      </c>
      <c r="B2145" s="82" t="s">
        <v>2904</v>
      </c>
      <c r="C2145" s="83">
        <v>79100</v>
      </c>
      <c r="D2145" s="20" t="s">
        <v>435</v>
      </c>
      <c r="E2145" s="84" t="s">
        <v>1345</v>
      </c>
      <c r="F2145" s="20" t="s">
        <v>405</v>
      </c>
      <c r="H2145" s="29">
        <f t="shared" si="51"/>
        <v>71190</v>
      </c>
      <c r="I2145" s="85">
        <f>Table1[[#This Row],[Disc]]-(Table1[[#This Row],[Disc]]*30%)</f>
        <v>49833</v>
      </c>
      <c r="J2145" s="29">
        <f>Table1[[#This Row],[Hpp1]]</f>
        <v>49833</v>
      </c>
      <c r="K2145" s="20" t="s">
        <v>3148</v>
      </c>
    </row>
    <row r="2146" spans="1:11" ht="14.25" x14ac:dyDescent="0.2">
      <c r="A2146" s="82">
        <f t="shared" si="52"/>
        <v>305</v>
      </c>
      <c r="B2146" s="82" t="s">
        <v>2905</v>
      </c>
      <c r="C2146" s="83">
        <v>79100</v>
      </c>
      <c r="D2146" s="20" t="s">
        <v>435</v>
      </c>
      <c r="E2146" s="84" t="s">
        <v>1345</v>
      </c>
      <c r="F2146" s="20" t="s">
        <v>405</v>
      </c>
      <c r="H2146" s="29">
        <f t="shared" si="51"/>
        <v>71190</v>
      </c>
      <c r="I2146" s="85">
        <f>Table1[[#This Row],[Disc]]-(Table1[[#This Row],[Disc]]*30%)</f>
        <v>49833</v>
      </c>
      <c r="J2146" s="29">
        <f>Table1[[#This Row],[Hpp1]]</f>
        <v>49833</v>
      </c>
      <c r="K2146" s="20" t="s">
        <v>3148</v>
      </c>
    </row>
    <row r="2147" spans="1:11" ht="14.25" x14ac:dyDescent="0.2">
      <c r="A2147" s="82">
        <f t="shared" si="52"/>
        <v>306</v>
      </c>
      <c r="B2147" s="82" t="s">
        <v>2906</v>
      </c>
      <c r="C2147" s="83">
        <v>73100</v>
      </c>
      <c r="D2147" s="20" t="s">
        <v>435</v>
      </c>
      <c r="E2147" s="84" t="s">
        <v>1345</v>
      </c>
      <c r="F2147" s="20" t="s">
        <v>405</v>
      </c>
      <c r="H2147" s="29">
        <f t="shared" si="51"/>
        <v>65790</v>
      </c>
      <c r="I2147" s="85">
        <f>Table1[[#This Row],[Disc]]-(Table1[[#This Row],[Disc]]*30%)</f>
        <v>46053</v>
      </c>
      <c r="J2147" s="29">
        <f>Table1[[#This Row],[Hpp1]]</f>
        <v>46053</v>
      </c>
      <c r="K2147" s="20" t="s">
        <v>3148</v>
      </c>
    </row>
    <row r="2148" spans="1:11" ht="14.25" x14ac:dyDescent="0.2">
      <c r="A2148" s="82">
        <f t="shared" si="52"/>
        <v>307</v>
      </c>
      <c r="B2148" s="82" t="s">
        <v>2907</v>
      </c>
      <c r="C2148" s="83">
        <v>83400</v>
      </c>
      <c r="D2148" s="20" t="s">
        <v>435</v>
      </c>
      <c r="E2148" s="84" t="s">
        <v>1345</v>
      </c>
      <c r="F2148" s="20" t="s">
        <v>405</v>
      </c>
      <c r="H2148" s="29">
        <f t="shared" si="51"/>
        <v>75060</v>
      </c>
      <c r="I2148" s="85">
        <f>Table1[[#This Row],[Disc]]-(Table1[[#This Row],[Disc]]*30%)</f>
        <v>52542</v>
      </c>
      <c r="J2148" s="29">
        <f>Table1[[#This Row],[Hpp1]]</f>
        <v>52542</v>
      </c>
      <c r="K2148" s="20" t="s">
        <v>3148</v>
      </c>
    </row>
    <row r="2149" spans="1:11" ht="14.25" x14ac:dyDescent="0.2">
      <c r="A2149" s="82">
        <f t="shared" ref="A2149:A2171" si="53">A2148+1</f>
        <v>308</v>
      </c>
      <c r="B2149" s="82" t="s">
        <v>2908</v>
      </c>
      <c r="C2149" s="83">
        <v>79100</v>
      </c>
      <c r="D2149" s="20" t="s">
        <v>435</v>
      </c>
      <c r="E2149" s="84" t="s">
        <v>1345</v>
      </c>
      <c r="F2149" s="20" t="s">
        <v>405</v>
      </c>
      <c r="H2149" s="29">
        <f t="shared" si="51"/>
        <v>71190</v>
      </c>
      <c r="I2149" s="85">
        <f>Table1[[#This Row],[Disc]]-(Table1[[#This Row],[Disc]]*30%)</f>
        <v>49833</v>
      </c>
      <c r="J2149" s="29">
        <f>Table1[[#This Row],[Hpp1]]</f>
        <v>49833</v>
      </c>
      <c r="K2149" s="20" t="s">
        <v>3148</v>
      </c>
    </row>
    <row r="2150" spans="1:11" ht="14.25" x14ac:dyDescent="0.2">
      <c r="A2150" s="82">
        <f t="shared" si="53"/>
        <v>309</v>
      </c>
      <c r="B2150" s="82" t="s">
        <v>2909</v>
      </c>
      <c r="C2150" s="83">
        <v>79100</v>
      </c>
      <c r="D2150" s="20" t="s">
        <v>435</v>
      </c>
      <c r="E2150" s="84" t="s">
        <v>1345</v>
      </c>
      <c r="F2150" s="20" t="s">
        <v>405</v>
      </c>
      <c r="H2150" s="29">
        <f t="shared" si="51"/>
        <v>71190</v>
      </c>
      <c r="I2150" s="85">
        <f>Table1[[#This Row],[Disc]]-(Table1[[#This Row],[Disc]]*30%)</f>
        <v>49833</v>
      </c>
      <c r="J2150" s="29">
        <f>Table1[[#This Row],[Hpp1]]</f>
        <v>49833</v>
      </c>
      <c r="K2150" s="20" t="s">
        <v>3148</v>
      </c>
    </row>
    <row r="2151" spans="1:11" ht="14.25" x14ac:dyDescent="0.2">
      <c r="A2151" s="82">
        <f t="shared" si="53"/>
        <v>310</v>
      </c>
      <c r="B2151" s="82" t="s">
        <v>2910</v>
      </c>
      <c r="C2151" s="83">
        <v>77400</v>
      </c>
      <c r="D2151" s="20" t="s">
        <v>435</v>
      </c>
      <c r="E2151" s="84" t="s">
        <v>1345</v>
      </c>
      <c r="F2151" s="20" t="s">
        <v>405</v>
      </c>
      <c r="H2151" s="29">
        <f t="shared" si="51"/>
        <v>69660</v>
      </c>
      <c r="I2151" s="85">
        <f>Table1[[#This Row],[Disc]]-(Table1[[#This Row],[Disc]]*30%)</f>
        <v>48762</v>
      </c>
      <c r="J2151" s="29">
        <f>Table1[[#This Row],[Hpp1]]</f>
        <v>48762</v>
      </c>
      <c r="K2151" s="20" t="s">
        <v>3148</v>
      </c>
    </row>
    <row r="2152" spans="1:11" ht="14.25" x14ac:dyDescent="0.2">
      <c r="A2152" s="82">
        <f t="shared" si="53"/>
        <v>311</v>
      </c>
      <c r="B2152" s="82" t="s">
        <v>2911</v>
      </c>
      <c r="C2152" s="83">
        <v>104800</v>
      </c>
      <c r="D2152" s="20" t="s">
        <v>1375</v>
      </c>
      <c r="E2152" s="84" t="s">
        <v>444</v>
      </c>
      <c r="F2152" s="20" t="s">
        <v>405</v>
      </c>
      <c r="H2152" s="29">
        <f t="shared" si="51"/>
        <v>94320</v>
      </c>
      <c r="I2152" s="85">
        <f>Table1[[#This Row],[Disc]]-(Table1[[#This Row],[Disc]]*30%)</f>
        <v>66024</v>
      </c>
      <c r="J2152" s="29">
        <f>Table1[[#This Row],[Hpp1]]</f>
        <v>66024</v>
      </c>
      <c r="K2152" s="20" t="s">
        <v>3148</v>
      </c>
    </row>
    <row r="2153" spans="1:11" ht="14.25" x14ac:dyDescent="0.2">
      <c r="A2153" s="82">
        <f t="shared" si="53"/>
        <v>312</v>
      </c>
      <c r="B2153" s="82" t="s">
        <v>2912</v>
      </c>
      <c r="C2153" s="83">
        <v>82600</v>
      </c>
      <c r="D2153" s="20" t="s">
        <v>435</v>
      </c>
      <c r="E2153" s="84" t="s">
        <v>1345</v>
      </c>
      <c r="F2153" s="20" t="s">
        <v>405</v>
      </c>
      <c r="H2153" s="29">
        <f t="shared" si="51"/>
        <v>74340</v>
      </c>
      <c r="I2153" s="85">
        <f>Table1[[#This Row],[Disc]]-(Table1[[#This Row],[Disc]]*30%)</f>
        <v>52038</v>
      </c>
      <c r="J2153" s="29">
        <f>Table1[[#This Row],[Hpp1]]</f>
        <v>52038</v>
      </c>
      <c r="K2153" s="20" t="s">
        <v>3148</v>
      </c>
    </row>
    <row r="2154" spans="1:11" ht="14.25" x14ac:dyDescent="0.2">
      <c r="A2154" s="82">
        <f t="shared" si="53"/>
        <v>313</v>
      </c>
      <c r="B2154" s="82" t="s">
        <v>2913</v>
      </c>
      <c r="C2154" s="83">
        <v>83400</v>
      </c>
      <c r="D2154" s="20" t="s">
        <v>435</v>
      </c>
      <c r="E2154" s="84" t="s">
        <v>1345</v>
      </c>
      <c r="F2154" s="20" t="s">
        <v>405</v>
      </c>
      <c r="H2154" s="29">
        <f t="shared" si="51"/>
        <v>75060</v>
      </c>
      <c r="I2154" s="85">
        <f>Table1[[#This Row],[Disc]]-(Table1[[#This Row],[Disc]]*30%)</f>
        <v>52542</v>
      </c>
      <c r="J2154" s="29">
        <f>Table1[[#This Row],[Hpp1]]</f>
        <v>52542</v>
      </c>
      <c r="K2154" s="20" t="s">
        <v>3148</v>
      </c>
    </row>
    <row r="2155" spans="1:11" ht="14.25" x14ac:dyDescent="0.2">
      <c r="A2155" s="82">
        <f t="shared" si="53"/>
        <v>314</v>
      </c>
      <c r="B2155" s="82" t="s">
        <v>2914</v>
      </c>
      <c r="C2155" s="83">
        <v>83400</v>
      </c>
      <c r="D2155" s="20" t="s">
        <v>435</v>
      </c>
      <c r="E2155" s="84" t="s">
        <v>1345</v>
      </c>
      <c r="F2155" s="20" t="s">
        <v>405</v>
      </c>
      <c r="H2155" s="29">
        <f t="shared" si="51"/>
        <v>75060</v>
      </c>
      <c r="I2155" s="85">
        <f>Table1[[#This Row],[Disc]]-(Table1[[#This Row],[Disc]]*30%)</f>
        <v>52542</v>
      </c>
      <c r="J2155" s="29">
        <f>Table1[[#This Row],[Hpp1]]</f>
        <v>52542</v>
      </c>
      <c r="K2155" s="20" t="s">
        <v>3148</v>
      </c>
    </row>
    <row r="2156" spans="1:11" ht="14.25" x14ac:dyDescent="0.2">
      <c r="A2156" s="82">
        <f t="shared" si="53"/>
        <v>315</v>
      </c>
      <c r="B2156" s="82" t="s">
        <v>2915</v>
      </c>
      <c r="C2156" s="83">
        <v>104800</v>
      </c>
      <c r="D2156" s="20" t="s">
        <v>1375</v>
      </c>
      <c r="E2156" s="84" t="s">
        <v>444</v>
      </c>
      <c r="F2156" s="20" t="s">
        <v>405</v>
      </c>
      <c r="H2156" s="29">
        <f t="shared" si="51"/>
        <v>94320</v>
      </c>
      <c r="I2156" s="85">
        <f>Table1[[#This Row],[Disc]]-(Table1[[#This Row],[Disc]]*30%)</f>
        <v>66024</v>
      </c>
      <c r="J2156" s="29">
        <f>Table1[[#This Row],[Hpp1]]</f>
        <v>66024</v>
      </c>
      <c r="K2156" s="20" t="s">
        <v>3148</v>
      </c>
    </row>
    <row r="2157" spans="1:11" ht="14.25" x14ac:dyDescent="0.2">
      <c r="A2157" s="82">
        <f t="shared" si="53"/>
        <v>316</v>
      </c>
      <c r="B2157" s="82" t="s">
        <v>2916</v>
      </c>
      <c r="C2157" s="83">
        <v>79100</v>
      </c>
      <c r="D2157" s="20" t="s">
        <v>435</v>
      </c>
      <c r="E2157" s="84" t="s">
        <v>1345</v>
      </c>
      <c r="F2157" s="20" t="s">
        <v>405</v>
      </c>
      <c r="H2157" s="29">
        <f t="shared" si="51"/>
        <v>71190</v>
      </c>
      <c r="I2157" s="85">
        <f>Table1[[#This Row],[Disc]]-(Table1[[#This Row],[Disc]]*30%)</f>
        <v>49833</v>
      </c>
      <c r="J2157" s="29">
        <f>Table1[[#This Row],[Hpp1]]</f>
        <v>49833</v>
      </c>
      <c r="K2157" s="20" t="s">
        <v>3148</v>
      </c>
    </row>
    <row r="2158" spans="1:11" ht="14.25" x14ac:dyDescent="0.2">
      <c r="A2158" s="82">
        <f t="shared" si="53"/>
        <v>317</v>
      </c>
      <c r="B2158" s="82" t="s">
        <v>2917</v>
      </c>
      <c r="C2158" s="83">
        <v>79100</v>
      </c>
      <c r="D2158" s="20" t="s">
        <v>435</v>
      </c>
      <c r="E2158" s="84" t="s">
        <v>1345</v>
      </c>
      <c r="F2158" s="20" t="s">
        <v>405</v>
      </c>
      <c r="H2158" s="29">
        <f t="shared" si="51"/>
        <v>71190</v>
      </c>
      <c r="I2158" s="85">
        <f>Table1[[#This Row],[Disc]]-(Table1[[#This Row],[Disc]]*30%)</f>
        <v>49833</v>
      </c>
      <c r="J2158" s="29">
        <f>Table1[[#This Row],[Hpp1]]</f>
        <v>49833</v>
      </c>
      <c r="K2158" s="20" t="s">
        <v>3148</v>
      </c>
    </row>
    <row r="2159" spans="1:11" ht="14.25" x14ac:dyDescent="0.2">
      <c r="A2159" s="82">
        <f t="shared" si="53"/>
        <v>318</v>
      </c>
      <c r="B2159" s="82" t="s">
        <v>2918</v>
      </c>
      <c r="C2159" s="83">
        <v>79100</v>
      </c>
      <c r="D2159" s="20" t="s">
        <v>435</v>
      </c>
      <c r="E2159" s="84" t="s">
        <v>1345</v>
      </c>
      <c r="F2159" s="20" t="s">
        <v>405</v>
      </c>
      <c r="H2159" s="29">
        <f t="shared" si="51"/>
        <v>71190</v>
      </c>
      <c r="I2159" s="85">
        <f>Table1[[#This Row],[Disc]]-(Table1[[#This Row],[Disc]]*30%)</f>
        <v>49833</v>
      </c>
      <c r="J2159" s="29">
        <f>Table1[[#This Row],[Hpp1]]</f>
        <v>49833</v>
      </c>
      <c r="K2159" s="20" t="s">
        <v>3148</v>
      </c>
    </row>
    <row r="2160" spans="1:11" ht="14.25" x14ac:dyDescent="0.2">
      <c r="A2160" s="82">
        <f t="shared" si="53"/>
        <v>319</v>
      </c>
      <c r="B2160" s="82" t="s">
        <v>2919</v>
      </c>
      <c r="C2160" s="83">
        <v>104800</v>
      </c>
      <c r="D2160" s="20" t="s">
        <v>1375</v>
      </c>
      <c r="E2160" s="84" t="s">
        <v>444</v>
      </c>
      <c r="F2160" s="20" t="s">
        <v>405</v>
      </c>
      <c r="H2160" s="29">
        <f t="shared" si="51"/>
        <v>94320</v>
      </c>
      <c r="I2160" s="85">
        <f>Table1[[#This Row],[Disc]]-(Table1[[#This Row],[Disc]]*30%)</f>
        <v>66024</v>
      </c>
      <c r="J2160" s="29">
        <f>Table1[[#This Row],[Hpp1]]</f>
        <v>66024</v>
      </c>
      <c r="K2160" s="20" t="s">
        <v>3148</v>
      </c>
    </row>
    <row r="2161" spans="1:11" ht="14.25" x14ac:dyDescent="0.2">
      <c r="A2161" s="82">
        <f t="shared" si="53"/>
        <v>320</v>
      </c>
      <c r="B2161" s="82" t="s">
        <v>2920</v>
      </c>
      <c r="C2161" s="83">
        <v>73100</v>
      </c>
      <c r="D2161" s="20" t="s">
        <v>435</v>
      </c>
      <c r="E2161" s="84" t="s">
        <v>1345</v>
      </c>
      <c r="F2161" s="20" t="s">
        <v>405</v>
      </c>
      <c r="H2161" s="29">
        <f t="shared" si="51"/>
        <v>65790</v>
      </c>
      <c r="I2161" s="85">
        <f>Table1[[#This Row],[Disc]]-(Table1[[#This Row],[Disc]]*30%)</f>
        <v>46053</v>
      </c>
      <c r="J2161" s="29">
        <f>Table1[[#This Row],[Hpp1]]</f>
        <v>46053</v>
      </c>
      <c r="K2161" s="20" t="s">
        <v>3148</v>
      </c>
    </row>
    <row r="2162" spans="1:11" ht="14.25" x14ac:dyDescent="0.2">
      <c r="A2162" s="82">
        <f t="shared" si="53"/>
        <v>321</v>
      </c>
      <c r="B2162" s="82" t="s">
        <v>2921</v>
      </c>
      <c r="C2162" s="83">
        <v>83400</v>
      </c>
      <c r="D2162" s="20" t="s">
        <v>435</v>
      </c>
      <c r="E2162" s="84" t="s">
        <v>1345</v>
      </c>
      <c r="F2162" s="20" t="s">
        <v>405</v>
      </c>
      <c r="H2162" s="29">
        <f t="shared" si="51"/>
        <v>75060</v>
      </c>
      <c r="I2162" s="85">
        <f>Table1[[#This Row],[Disc]]-(Table1[[#This Row],[Disc]]*30%)</f>
        <v>52542</v>
      </c>
      <c r="J2162" s="29">
        <f>Table1[[#This Row],[Hpp1]]</f>
        <v>52542</v>
      </c>
      <c r="K2162" s="20" t="s">
        <v>3148</v>
      </c>
    </row>
    <row r="2163" spans="1:11" ht="14.25" x14ac:dyDescent="0.2">
      <c r="A2163" s="82">
        <f t="shared" si="53"/>
        <v>322</v>
      </c>
      <c r="B2163" s="82" t="s">
        <v>2922</v>
      </c>
      <c r="C2163" s="83">
        <v>79100</v>
      </c>
      <c r="D2163" s="20" t="s">
        <v>435</v>
      </c>
      <c r="E2163" s="84" t="s">
        <v>1345</v>
      </c>
      <c r="F2163" s="20" t="s">
        <v>405</v>
      </c>
      <c r="H2163" s="29">
        <f t="shared" ref="H2163:H2226" si="54">C2163-(C2163*10%)</f>
        <v>71190</v>
      </c>
      <c r="I2163" s="85">
        <f>Table1[[#This Row],[Disc]]-(Table1[[#This Row],[Disc]]*30%)</f>
        <v>49833</v>
      </c>
      <c r="J2163" s="29">
        <f>Table1[[#This Row],[Hpp1]]</f>
        <v>49833</v>
      </c>
      <c r="K2163" s="20" t="s">
        <v>3148</v>
      </c>
    </row>
    <row r="2164" spans="1:11" ht="14.25" x14ac:dyDescent="0.2">
      <c r="A2164" s="82">
        <f t="shared" si="53"/>
        <v>323</v>
      </c>
      <c r="B2164" s="82" t="s">
        <v>2923</v>
      </c>
      <c r="C2164" s="83">
        <v>79100</v>
      </c>
      <c r="D2164" s="20" t="s">
        <v>435</v>
      </c>
      <c r="E2164" s="84" t="s">
        <v>1345</v>
      </c>
      <c r="F2164" s="20" t="s">
        <v>405</v>
      </c>
      <c r="H2164" s="29">
        <f t="shared" si="54"/>
        <v>71190</v>
      </c>
      <c r="I2164" s="85">
        <f>Table1[[#This Row],[Disc]]-(Table1[[#This Row],[Disc]]*30%)</f>
        <v>49833</v>
      </c>
      <c r="J2164" s="29">
        <f>Table1[[#This Row],[Hpp1]]</f>
        <v>49833</v>
      </c>
      <c r="K2164" s="20" t="s">
        <v>3148</v>
      </c>
    </row>
    <row r="2165" spans="1:11" ht="14.25" x14ac:dyDescent="0.2">
      <c r="A2165" s="82">
        <f t="shared" si="53"/>
        <v>324</v>
      </c>
      <c r="B2165" s="82" t="s">
        <v>2924</v>
      </c>
      <c r="C2165" s="83">
        <v>73100</v>
      </c>
      <c r="D2165" s="20" t="s">
        <v>435</v>
      </c>
      <c r="E2165" s="84" t="s">
        <v>1345</v>
      </c>
      <c r="F2165" s="20" t="s">
        <v>405</v>
      </c>
      <c r="H2165" s="29">
        <f t="shared" si="54"/>
        <v>65790</v>
      </c>
      <c r="I2165" s="85">
        <f>Table1[[#This Row],[Disc]]-(Table1[[#This Row],[Disc]]*30%)</f>
        <v>46053</v>
      </c>
      <c r="J2165" s="29">
        <f>Table1[[#This Row],[Hpp1]]</f>
        <v>46053</v>
      </c>
      <c r="K2165" s="20" t="s">
        <v>3148</v>
      </c>
    </row>
    <row r="2166" spans="1:11" ht="14.25" x14ac:dyDescent="0.2">
      <c r="A2166" s="82">
        <f t="shared" si="53"/>
        <v>325</v>
      </c>
      <c r="B2166" s="82" t="s">
        <v>2925</v>
      </c>
      <c r="C2166" s="83">
        <v>79100</v>
      </c>
      <c r="D2166" s="20" t="s">
        <v>435</v>
      </c>
      <c r="E2166" s="84" t="s">
        <v>1345</v>
      </c>
      <c r="F2166" s="20" t="s">
        <v>405</v>
      </c>
      <c r="H2166" s="29">
        <f t="shared" si="54"/>
        <v>71190</v>
      </c>
      <c r="I2166" s="85">
        <f>Table1[[#This Row],[Disc]]-(Table1[[#This Row],[Disc]]*30%)</f>
        <v>49833</v>
      </c>
      <c r="J2166" s="29">
        <f>Table1[[#This Row],[Hpp1]]</f>
        <v>49833</v>
      </c>
      <c r="K2166" s="20" t="s">
        <v>3148</v>
      </c>
    </row>
    <row r="2167" spans="1:11" ht="14.25" x14ac:dyDescent="0.2">
      <c r="A2167" s="82">
        <f t="shared" si="53"/>
        <v>326</v>
      </c>
      <c r="B2167" s="82" t="s">
        <v>2926</v>
      </c>
      <c r="C2167" s="83">
        <v>79100</v>
      </c>
      <c r="D2167" s="20" t="s">
        <v>435</v>
      </c>
      <c r="E2167" s="84" t="s">
        <v>1345</v>
      </c>
      <c r="F2167" s="20" t="s">
        <v>405</v>
      </c>
      <c r="H2167" s="29">
        <f t="shared" si="54"/>
        <v>71190</v>
      </c>
      <c r="I2167" s="85">
        <f>Table1[[#This Row],[Disc]]-(Table1[[#This Row],[Disc]]*30%)</f>
        <v>49833</v>
      </c>
      <c r="J2167" s="29">
        <f>Table1[[#This Row],[Hpp1]]</f>
        <v>49833</v>
      </c>
      <c r="K2167" s="20" t="s">
        <v>3148</v>
      </c>
    </row>
    <row r="2168" spans="1:11" ht="14.25" x14ac:dyDescent="0.2">
      <c r="A2168" s="82">
        <f t="shared" si="53"/>
        <v>327</v>
      </c>
      <c r="B2168" s="82" t="s">
        <v>2927</v>
      </c>
      <c r="C2168" s="83">
        <v>79100</v>
      </c>
      <c r="D2168" s="20" t="s">
        <v>435</v>
      </c>
      <c r="E2168" s="84" t="s">
        <v>1345</v>
      </c>
      <c r="F2168" s="20" t="s">
        <v>405</v>
      </c>
      <c r="H2168" s="29">
        <f t="shared" si="54"/>
        <v>71190</v>
      </c>
      <c r="I2168" s="85">
        <f>Table1[[#This Row],[Disc]]-(Table1[[#This Row],[Disc]]*30%)</f>
        <v>49833</v>
      </c>
      <c r="J2168" s="29">
        <f>Table1[[#This Row],[Hpp1]]</f>
        <v>49833</v>
      </c>
      <c r="K2168" s="20" t="s">
        <v>3148</v>
      </c>
    </row>
    <row r="2169" spans="1:11" ht="14.25" x14ac:dyDescent="0.2">
      <c r="A2169" s="82">
        <f t="shared" si="53"/>
        <v>328</v>
      </c>
      <c r="B2169" s="82" t="s">
        <v>2928</v>
      </c>
      <c r="C2169" s="83">
        <v>94600</v>
      </c>
      <c r="D2169" s="20" t="s">
        <v>435</v>
      </c>
      <c r="E2169" s="84" t="s">
        <v>1345</v>
      </c>
      <c r="F2169" s="20" t="s">
        <v>405</v>
      </c>
      <c r="H2169" s="29">
        <f t="shared" si="54"/>
        <v>85140</v>
      </c>
      <c r="I2169" s="85">
        <f>Table1[[#This Row],[Disc]]-(Table1[[#This Row],[Disc]]*30%)</f>
        <v>59598</v>
      </c>
      <c r="J2169" s="29">
        <f>Table1[[#This Row],[Hpp1]]</f>
        <v>59598</v>
      </c>
      <c r="K2169" s="20" t="s">
        <v>3148</v>
      </c>
    </row>
    <row r="2170" spans="1:11" ht="14.25" x14ac:dyDescent="0.2">
      <c r="A2170" s="82">
        <f t="shared" si="53"/>
        <v>329</v>
      </c>
      <c r="B2170" s="82" t="s">
        <v>2929</v>
      </c>
      <c r="C2170" s="83">
        <v>83400</v>
      </c>
      <c r="D2170" s="20" t="s">
        <v>435</v>
      </c>
      <c r="E2170" s="84" t="s">
        <v>1345</v>
      </c>
      <c r="F2170" s="20" t="s">
        <v>405</v>
      </c>
      <c r="H2170" s="29">
        <f t="shared" si="54"/>
        <v>75060</v>
      </c>
      <c r="I2170" s="85">
        <f>Table1[[#This Row],[Disc]]-(Table1[[#This Row],[Disc]]*30%)</f>
        <v>52542</v>
      </c>
      <c r="J2170" s="29">
        <f>Table1[[#This Row],[Hpp1]]</f>
        <v>52542</v>
      </c>
      <c r="K2170" s="20" t="s">
        <v>3148</v>
      </c>
    </row>
    <row r="2171" spans="1:11" ht="14.25" x14ac:dyDescent="0.2">
      <c r="A2171" s="82">
        <f t="shared" si="53"/>
        <v>330</v>
      </c>
      <c r="B2171" s="82" t="s">
        <v>2930</v>
      </c>
      <c r="C2171" s="83">
        <v>77400</v>
      </c>
      <c r="D2171" s="20" t="s">
        <v>435</v>
      </c>
      <c r="E2171" s="84" t="s">
        <v>1345</v>
      </c>
      <c r="F2171" s="20" t="s">
        <v>405</v>
      </c>
      <c r="H2171" s="29">
        <f t="shared" si="54"/>
        <v>69660</v>
      </c>
      <c r="I2171" s="85">
        <f>Table1[[#This Row],[Disc]]-(Table1[[#This Row],[Disc]]*30%)</f>
        <v>48762</v>
      </c>
      <c r="J2171" s="29">
        <f>Table1[[#This Row],[Hpp1]]</f>
        <v>48762</v>
      </c>
      <c r="K2171" s="20" t="s">
        <v>3148</v>
      </c>
    </row>
    <row r="2172" spans="1:11" ht="14.25" x14ac:dyDescent="0.2">
      <c r="A2172" s="82">
        <f t="shared" ref="A2172:A2203" si="55">A2171+1</f>
        <v>331</v>
      </c>
      <c r="B2172" s="82" t="s">
        <v>2931</v>
      </c>
      <c r="C2172" s="83">
        <v>83400</v>
      </c>
      <c r="D2172" s="20" t="s">
        <v>435</v>
      </c>
      <c r="E2172" s="84" t="s">
        <v>1345</v>
      </c>
      <c r="F2172" s="20" t="s">
        <v>405</v>
      </c>
      <c r="H2172" s="29">
        <f t="shared" si="54"/>
        <v>75060</v>
      </c>
      <c r="I2172" s="85">
        <f>Table1[[#This Row],[Disc]]-(Table1[[#This Row],[Disc]]*30%)</f>
        <v>52542</v>
      </c>
      <c r="J2172" s="29">
        <f>Table1[[#This Row],[Hpp1]]</f>
        <v>52542</v>
      </c>
      <c r="K2172" s="20" t="s">
        <v>3148</v>
      </c>
    </row>
    <row r="2173" spans="1:11" ht="14.25" x14ac:dyDescent="0.2">
      <c r="A2173" s="82">
        <f t="shared" si="55"/>
        <v>332</v>
      </c>
      <c r="B2173" s="82" t="s">
        <v>2932</v>
      </c>
      <c r="C2173" s="83">
        <v>94600</v>
      </c>
      <c r="D2173" s="20" t="s">
        <v>438</v>
      </c>
      <c r="E2173" s="84" t="s">
        <v>1345</v>
      </c>
      <c r="F2173" s="20" t="s">
        <v>405</v>
      </c>
      <c r="H2173" s="29">
        <f t="shared" si="54"/>
        <v>85140</v>
      </c>
      <c r="I2173" s="85">
        <f>Table1[[#This Row],[Disc]]-(Table1[[#This Row],[Disc]]*30%)</f>
        <v>59598</v>
      </c>
      <c r="J2173" s="29">
        <f>Table1[[#This Row],[Hpp1]]</f>
        <v>59598</v>
      </c>
      <c r="K2173" s="20" t="s">
        <v>3148</v>
      </c>
    </row>
    <row r="2174" spans="1:11" ht="14.25" x14ac:dyDescent="0.2">
      <c r="A2174" s="82">
        <f t="shared" si="55"/>
        <v>333</v>
      </c>
      <c r="B2174" s="82" t="s">
        <v>2933</v>
      </c>
      <c r="C2174" s="83">
        <v>94600</v>
      </c>
      <c r="D2174" s="20" t="s">
        <v>438</v>
      </c>
      <c r="E2174" s="84" t="s">
        <v>1345</v>
      </c>
      <c r="F2174" s="20" t="s">
        <v>405</v>
      </c>
      <c r="H2174" s="29">
        <f t="shared" si="54"/>
        <v>85140</v>
      </c>
      <c r="I2174" s="85">
        <f>Table1[[#This Row],[Disc]]-(Table1[[#This Row],[Disc]]*30%)</f>
        <v>59598</v>
      </c>
      <c r="J2174" s="29">
        <f>Table1[[#This Row],[Hpp1]]</f>
        <v>59598</v>
      </c>
      <c r="K2174" s="20" t="s">
        <v>3148</v>
      </c>
    </row>
    <row r="2175" spans="1:11" ht="14.25" x14ac:dyDescent="0.2">
      <c r="A2175" s="82">
        <f t="shared" si="55"/>
        <v>334</v>
      </c>
      <c r="B2175" s="82" t="s">
        <v>2934</v>
      </c>
      <c r="C2175" s="83">
        <v>94600</v>
      </c>
      <c r="D2175" s="20" t="s">
        <v>438</v>
      </c>
      <c r="E2175" s="84" t="s">
        <v>1345</v>
      </c>
      <c r="F2175" s="20" t="s">
        <v>405</v>
      </c>
      <c r="H2175" s="29">
        <f t="shared" si="54"/>
        <v>85140</v>
      </c>
      <c r="I2175" s="85">
        <f>Table1[[#This Row],[Disc]]-(Table1[[#This Row],[Disc]]*30%)</f>
        <v>59598</v>
      </c>
      <c r="J2175" s="29">
        <f>Table1[[#This Row],[Hpp1]]</f>
        <v>59598</v>
      </c>
      <c r="K2175" s="20" t="s">
        <v>3148</v>
      </c>
    </row>
    <row r="2176" spans="1:11" ht="14.25" x14ac:dyDescent="0.2">
      <c r="A2176" s="82">
        <f t="shared" si="55"/>
        <v>335</v>
      </c>
      <c r="B2176" s="82" t="s">
        <v>2935</v>
      </c>
      <c r="C2176" s="83">
        <v>94600</v>
      </c>
      <c r="D2176" s="20" t="s">
        <v>438</v>
      </c>
      <c r="E2176" s="84" t="s">
        <v>1345</v>
      </c>
      <c r="F2176" s="20" t="s">
        <v>405</v>
      </c>
      <c r="H2176" s="29">
        <f t="shared" si="54"/>
        <v>85140</v>
      </c>
      <c r="I2176" s="85">
        <f>Table1[[#This Row],[Disc]]-(Table1[[#This Row],[Disc]]*30%)</f>
        <v>59598</v>
      </c>
      <c r="J2176" s="29">
        <f>Table1[[#This Row],[Hpp1]]</f>
        <v>59598</v>
      </c>
      <c r="K2176" s="20" t="s">
        <v>3148</v>
      </c>
    </row>
    <row r="2177" spans="1:11" ht="14.25" x14ac:dyDescent="0.2">
      <c r="A2177" s="82">
        <f t="shared" si="55"/>
        <v>336</v>
      </c>
      <c r="B2177" s="82" t="s">
        <v>2936</v>
      </c>
      <c r="C2177" s="83">
        <v>94600</v>
      </c>
      <c r="D2177" s="20" t="s">
        <v>438</v>
      </c>
      <c r="E2177" s="84" t="s">
        <v>1345</v>
      </c>
      <c r="F2177" s="20" t="s">
        <v>405</v>
      </c>
      <c r="H2177" s="29">
        <f t="shared" si="54"/>
        <v>85140</v>
      </c>
      <c r="I2177" s="85">
        <f>Table1[[#This Row],[Disc]]-(Table1[[#This Row],[Disc]]*30%)</f>
        <v>59598</v>
      </c>
      <c r="J2177" s="29">
        <f>Table1[[#This Row],[Hpp1]]</f>
        <v>59598</v>
      </c>
      <c r="K2177" s="20" t="s">
        <v>3148</v>
      </c>
    </row>
    <row r="2178" spans="1:11" ht="14.25" x14ac:dyDescent="0.2">
      <c r="A2178" s="82">
        <f t="shared" si="55"/>
        <v>337</v>
      </c>
      <c r="B2178" s="82" t="s">
        <v>2937</v>
      </c>
      <c r="C2178" s="83">
        <v>94600</v>
      </c>
      <c r="D2178" s="20" t="s">
        <v>438</v>
      </c>
      <c r="E2178" s="84" t="s">
        <v>1345</v>
      </c>
      <c r="F2178" s="20" t="s">
        <v>405</v>
      </c>
      <c r="H2178" s="29">
        <f t="shared" si="54"/>
        <v>85140</v>
      </c>
      <c r="I2178" s="85">
        <f>Table1[[#This Row],[Disc]]-(Table1[[#This Row],[Disc]]*30%)</f>
        <v>59598</v>
      </c>
      <c r="J2178" s="29">
        <f>Table1[[#This Row],[Hpp1]]</f>
        <v>59598</v>
      </c>
      <c r="K2178" s="20" t="s">
        <v>3148</v>
      </c>
    </row>
    <row r="2179" spans="1:11" ht="14.25" x14ac:dyDescent="0.2">
      <c r="A2179" s="82">
        <f t="shared" si="55"/>
        <v>338</v>
      </c>
      <c r="B2179" s="82" t="s">
        <v>2938</v>
      </c>
      <c r="C2179" s="83">
        <v>94600</v>
      </c>
      <c r="D2179" s="20" t="s">
        <v>438</v>
      </c>
      <c r="E2179" s="84" t="s">
        <v>1345</v>
      </c>
      <c r="F2179" s="20" t="s">
        <v>405</v>
      </c>
      <c r="H2179" s="29">
        <f t="shared" si="54"/>
        <v>85140</v>
      </c>
      <c r="I2179" s="85">
        <f>Table1[[#This Row],[Disc]]-(Table1[[#This Row],[Disc]]*30%)</f>
        <v>59598</v>
      </c>
      <c r="J2179" s="29">
        <f>Table1[[#This Row],[Hpp1]]</f>
        <v>59598</v>
      </c>
      <c r="K2179" s="20" t="s">
        <v>3148</v>
      </c>
    </row>
    <row r="2180" spans="1:11" ht="14.25" x14ac:dyDescent="0.2">
      <c r="A2180" s="82">
        <f t="shared" si="55"/>
        <v>339</v>
      </c>
      <c r="B2180" s="82" t="s">
        <v>2939</v>
      </c>
      <c r="C2180" s="83">
        <v>94600</v>
      </c>
      <c r="D2180" s="20" t="s">
        <v>438</v>
      </c>
      <c r="E2180" s="84" t="s">
        <v>1345</v>
      </c>
      <c r="F2180" s="20" t="s">
        <v>405</v>
      </c>
      <c r="H2180" s="29">
        <f t="shared" si="54"/>
        <v>85140</v>
      </c>
      <c r="I2180" s="85">
        <f>Table1[[#This Row],[Disc]]-(Table1[[#This Row],[Disc]]*30%)</f>
        <v>59598</v>
      </c>
      <c r="J2180" s="29">
        <f>Table1[[#This Row],[Hpp1]]</f>
        <v>59598</v>
      </c>
      <c r="K2180" s="20" t="s">
        <v>3148</v>
      </c>
    </row>
    <row r="2181" spans="1:11" ht="14.25" x14ac:dyDescent="0.2">
      <c r="A2181" s="82">
        <f t="shared" si="55"/>
        <v>340</v>
      </c>
      <c r="B2181" s="82" t="s">
        <v>2940</v>
      </c>
      <c r="C2181" s="83">
        <v>86000</v>
      </c>
      <c r="D2181" s="20" t="s">
        <v>438</v>
      </c>
      <c r="E2181" s="84" t="s">
        <v>1345</v>
      </c>
      <c r="F2181" s="20" t="s">
        <v>405</v>
      </c>
      <c r="H2181" s="29">
        <f t="shared" si="54"/>
        <v>77400</v>
      </c>
      <c r="I2181" s="85">
        <f>Table1[[#This Row],[Disc]]-(Table1[[#This Row],[Disc]]*30%)</f>
        <v>54180</v>
      </c>
      <c r="J2181" s="29">
        <f>Table1[[#This Row],[Hpp1]]</f>
        <v>54180</v>
      </c>
      <c r="K2181" s="20" t="s">
        <v>3148</v>
      </c>
    </row>
    <row r="2182" spans="1:11" ht="14.25" x14ac:dyDescent="0.2">
      <c r="A2182" s="82">
        <f t="shared" si="55"/>
        <v>341</v>
      </c>
      <c r="B2182" s="82" t="s">
        <v>2941</v>
      </c>
      <c r="C2182" s="83">
        <v>90600</v>
      </c>
      <c r="D2182" s="20" t="s">
        <v>438</v>
      </c>
      <c r="E2182" s="84" t="s">
        <v>1345</v>
      </c>
      <c r="F2182" s="20" t="s">
        <v>405</v>
      </c>
      <c r="H2182" s="29">
        <f t="shared" si="54"/>
        <v>81540</v>
      </c>
      <c r="I2182" s="85">
        <f>Table1[[#This Row],[Disc]]-(Table1[[#This Row],[Disc]]*30%)</f>
        <v>57078</v>
      </c>
      <c r="J2182" s="29">
        <f>Table1[[#This Row],[Hpp1]]</f>
        <v>57078</v>
      </c>
      <c r="K2182" s="20" t="s">
        <v>3148</v>
      </c>
    </row>
    <row r="2183" spans="1:11" ht="14.25" x14ac:dyDescent="0.2">
      <c r="A2183" s="82">
        <f t="shared" si="55"/>
        <v>342</v>
      </c>
      <c r="B2183" s="82" t="s">
        <v>2942</v>
      </c>
      <c r="C2183" s="83">
        <v>94600</v>
      </c>
      <c r="D2183" s="20" t="s">
        <v>438</v>
      </c>
      <c r="E2183" s="84" t="s">
        <v>1345</v>
      </c>
      <c r="F2183" s="20" t="s">
        <v>405</v>
      </c>
      <c r="H2183" s="29">
        <f t="shared" si="54"/>
        <v>85140</v>
      </c>
      <c r="I2183" s="85">
        <f>Table1[[#This Row],[Disc]]-(Table1[[#This Row],[Disc]]*30%)</f>
        <v>59598</v>
      </c>
      <c r="J2183" s="29">
        <f>Table1[[#This Row],[Hpp1]]</f>
        <v>59598</v>
      </c>
      <c r="K2183" s="20" t="s">
        <v>3148</v>
      </c>
    </row>
    <row r="2184" spans="1:11" ht="14.25" x14ac:dyDescent="0.2">
      <c r="A2184" s="82">
        <f t="shared" si="55"/>
        <v>343</v>
      </c>
      <c r="B2184" s="82" t="s">
        <v>2943</v>
      </c>
      <c r="C2184" s="83">
        <v>94600</v>
      </c>
      <c r="D2184" s="20" t="s">
        <v>438</v>
      </c>
      <c r="E2184" s="84" t="s">
        <v>1345</v>
      </c>
      <c r="F2184" s="20" t="s">
        <v>405</v>
      </c>
      <c r="H2184" s="29">
        <f t="shared" si="54"/>
        <v>85140</v>
      </c>
      <c r="I2184" s="85">
        <f>Table1[[#This Row],[Disc]]-(Table1[[#This Row],[Disc]]*30%)</f>
        <v>59598</v>
      </c>
      <c r="J2184" s="29">
        <f>Table1[[#This Row],[Hpp1]]</f>
        <v>59598</v>
      </c>
      <c r="K2184" s="20" t="s">
        <v>3148</v>
      </c>
    </row>
    <row r="2185" spans="1:11" ht="14.25" x14ac:dyDescent="0.2">
      <c r="A2185" s="82">
        <f t="shared" si="55"/>
        <v>344</v>
      </c>
      <c r="B2185" s="82" t="s">
        <v>2944</v>
      </c>
      <c r="C2185" s="83">
        <v>146200</v>
      </c>
      <c r="D2185" s="20" t="s">
        <v>1382</v>
      </c>
      <c r="E2185" s="84" t="s">
        <v>449</v>
      </c>
      <c r="F2185" s="20" t="s">
        <v>405</v>
      </c>
      <c r="H2185" s="29">
        <f t="shared" si="54"/>
        <v>131580</v>
      </c>
      <c r="I2185" s="85">
        <f>Table1[[#This Row],[Disc]]-(Table1[[#This Row],[Disc]]*30%)</f>
        <v>92106</v>
      </c>
      <c r="J2185" s="29">
        <f>Table1[[#This Row],[Hpp1]]</f>
        <v>92106</v>
      </c>
      <c r="K2185" s="20" t="s">
        <v>3148</v>
      </c>
    </row>
    <row r="2186" spans="1:11" ht="14.25" x14ac:dyDescent="0.2">
      <c r="A2186" s="82">
        <f t="shared" si="55"/>
        <v>345</v>
      </c>
      <c r="B2186" s="82" t="s">
        <v>2945</v>
      </c>
      <c r="C2186" s="83">
        <v>94600</v>
      </c>
      <c r="D2186" s="20" t="s">
        <v>1382</v>
      </c>
      <c r="E2186" s="84" t="s">
        <v>1345</v>
      </c>
      <c r="F2186" s="20" t="s">
        <v>405</v>
      </c>
      <c r="H2186" s="29">
        <f t="shared" si="54"/>
        <v>85140</v>
      </c>
      <c r="I2186" s="85">
        <f>Table1[[#This Row],[Disc]]-(Table1[[#This Row],[Disc]]*30%)</f>
        <v>59598</v>
      </c>
      <c r="J2186" s="29">
        <f>Table1[[#This Row],[Hpp1]]</f>
        <v>59598</v>
      </c>
      <c r="K2186" s="20" t="s">
        <v>3148</v>
      </c>
    </row>
    <row r="2187" spans="1:11" ht="14.25" x14ac:dyDescent="0.2">
      <c r="A2187" s="82">
        <f t="shared" si="55"/>
        <v>346</v>
      </c>
      <c r="B2187" s="82" t="s">
        <v>2946</v>
      </c>
      <c r="C2187" s="83">
        <v>94600</v>
      </c>
      <c r="D2187" s="20" t="s">
        <v>1382</v>
      </c>
      <c r="E2187" s="84" t="s">
        <v>1345</v>
      </c>
      <c r="F2187" s="20" t="s">
        <v>405</v>
      </c>
      <c r="H2187" s="29">
        <f t="shared" si="54"/>
        <v>85140</v>
      </c>
      <c r="I2187" s="85">
        <f>Table1[[#This Row],[Disc]]-(Table1[[#This Row],[Disc]]*30%)</f>
        <v>59598</v>
      </c>
      <c r="J2187" s="29">
        <f>Table1[[#This Row],[Hpp1]]</f>
        <v>59598</v>
      </c>
      <c r="K2187" s="20" t="s">
        <v>3148</v>
      </c>
    </row>
    <row r="2188" spans="1:11" ht="14.25" x14ac:dyDescent="0.2">
      <c r="A2188" s="82">
        <f t="shared" si="55"/>
        <v>347</v>
      </c>
      <c r="B2188" s="82" t="s">
        <v>2947</v>
      </c>
      <c r="C2188" s="83">
        <v>146200</v>
      </c>
      <c r="D2188" s="20" t="s">
        <v>1382</v>
      </c>
      <c r="E2188" s="84" t="s">
        <v>1345</v>
      </c>
      <c r="F2188" s="20" t="s">
        <v>405</v>
      </c>
      <c r="H2188" s="29">
        <f t="shared" si="54"/>
        <v>131580</v>
      </c>
      <c r="I2188" s="85">
        <f>Table1[[#This Row],[Disc]]-(Table1[[#This Row],[Disc]]*30%)</f>
        <v>92106</v>
      </c>
      <c r="J2188" s="29">
        <f>Table1[[#This Row],[Hpp1]]</f>
        <v>92106</v>
      </c>
      <c r="K2188" s="20" t="s">
        <v>3148</v>
      </c>
    </row>
    <row r="2189" spans="1:11" ht="14.25" x14ac:dyDescent="0.2">
      <c r="A2189" s="82">
        <f t="shared" si="55"/>
        <v>348</v>
      </c>
      <c r="B2189" s="82" t="s">
        <v>2948</v>
      </c>
      <c r="C2189" s="83">
        <v>104000</v>
      </c>
      <c r="D2189" s="20" t="s">
        <v>1374</v>
      </c>
      <c r="E2189" s="84" t="s">
        <v>436</v>
      </c>
      <c r="F2189" s="20" t="s">
        <v>405</v>
      </c>
      <c r="H2189" s="29">
        <f t="shared" si="54"/>
        <v>93600</v>
      </c>
      <c r="I2189" s="85">
        <f>Table1[[#This Row],[Disc]]-(Table1[[#This Row],[Disc]]*30%)</f>
        <v>65520</v>
      </c>
      <c r="J2189" s="29">
        <f>Table1[[#This Row],[Hpp1]]</f>
        <v>65520</v>
      </c>
      <c r="K2189" s="20" t="s">
        <v>3148</v>
      </c>
    </row>
    <row r="2190" spans="1:11" ht="14.25" x14ac:dyDescent="0.2">
      <c r="A2190" s="82">
        <f t="shared" si="55"/>
        <v>349</v>
      </c>
      <c r="B2190" s="82" t="s">
        <v>2949</v>
      </c>
      <c r="C2190" s="83">
        <v>129000</v>
      </c>
      <c r="D2190" s="20" t="s">
        <v>1376</v>
      </c>
      <c r="E2190" s="84" t="s">
        <v>3151</v>
      </c>
      <c r="F2190" s="20" t="s">
        <v>405</v>
      </c>
      <c r="H2190" s="29">
        <f t="shared" si="54"/>
        <v>116100</v>
      </c>
      <c r="I2190" s="85">
        <f>Table1[[#This Row],[Disc]]-(Table1[[#This Row],[Disc]]*30%)</f>
        <v>81270</v>
      </c>
      <c r="J2190" s="29">
        <f>Table1[[#This Row],[Hpp1]]</f>
        <v>81270</v>
      </c>
      <c r="K2190" s="20" t="s">
        <v>3148</v>
      </c>
    </row>
    <row r="2191" spans="1:11" ht="14.25" x14ac:dyDescent="0.2">
      <c r="A2191" s="82">
        <f t="shared" si="55"/>
        <v>350</v>
      </c>
      <c r="B2191" s="82" t="s">
        <v>2950</v>
      </c>
      <c r="C2191" s="83">
        <v>120000</v>
      </c>
      <c r="D2191" s="20" t="s">
        <v>1376</v>
      </c>
      <c r="E2191" s="84" t="s">
        <v>3151</v>
      </c>
      <c r="F2191" s="20" t="s">
        <v>405</v>
      </c>
      <c r="H2191" s="29">
        <f t="shared" si="54"/>
        <v>108000</v>
      </c>
      <c r="I2191" s="85">
        <f>Table1[[#This Row],[Disc]]-(Table1[[#This Row],[Disc]]*30%)</f>
        <v>75600</v>
      </c>
      <c r="J2191" s="29">
        <f>Table1[[#This Row],[Hpp1]]</f>
        <v>75600</v>
      </c>
      <c r="K2191" s="20" t="s">
        <v>3148</v>
      </c>
    </row>
    <row r="2192" spans="1:11" ht="14.25" x14ac:dyDescent="0.2">
      <c r="A2192" s="82">
        <f t="shared" si="55"/>
        <v>351</v>
      </c>
      <c r="B2192" s="82" t="s">
        <v>2951</v>
      </c>
      <c r="C2192" s="83">
        <v>129000</v>
      </c>
      <c r="D2192" s="20" t="s">
        <v>1376</v>
      </c>
      <c r="E2192" s="84" t="s">
        <v>3151</v>
      </c>
      <c r="F2192" s="20" t="s">
        <v>405</v>
      </c>
      <c r="H2192" s="29">
        <f t="shared" si="54"/>
        <v>116100</v>
      </c>
      <c r="I2192" s="85">
        <f>Table1[[#This Row],[Disc]]-(Table1[[#This Row],[Disc]]*30%)</f>
        <v>81270</v>
      </c>
      <c r="J2192" s="29">
        <f>Table1[[#This Row],[Hpp1]]</f>
        <v>81270</v>
      </c>
      <c r="K2192" s="20" t="s">
        <v>3148</v>
      </c>
    </row>
    <row r="2193" spans="1:11" ht="14.25" x14ac:dyDescent="0.2">
      <c r="A2193" s="82">
        <f t="shared" si="55"/>
        <v>352</v>
      </c>
      <c r="B2193" s="82" t="s">
        <v>2952</v>
      </c>
      <c r="C2193" s="83">
        <v>120000</v>
      </c>
      <c r="D2193" s="20" t="s">
        <v>1376</v>
      </c>
      <c r="E2193" s="84" t="s">
        <v>3151</v>
      </c>
      <c r="F2193" s="20" t="s">
        <v>405</v>
      </c>
      <c r="H2193" s="29">
        <f t="shared" si="54"/>
        <v>108000</v>
      </c>
      <c r="I2193" s="85">
        <f>Table1[[#This Row],[Disc]]-(Table1[[#This Row],[Disc]]*30%)</f>
        <v>75600</v>
      </c>
      <c r="J2193" s="29">
        <f>Table1[[#This Row],[Hpp1]]</f>
        <v>75600</v>
      </c>
      <c r="K2193" s="20" t="s">
        <v>3148</v>
      </c>
    </row>
    <row r="2194" spans="1:11" ht="14.25" x14ac:dyDescent="0.2">
      <c r="A2194" s="82">
        <f t="shared" si="55"/>
        <v>353</v>
      </c>
      <c r="B2194" s="82" t="s">
        <v>2953</v>
      </c>
      <c r="C2194" s="83">
        <v>120400</v>
      </c>
      <c r="D2194" s="20" t="s">
        <v>1376</v>
      </c>
      <c r="E2194" s="84" t="s">
        <v>3151</v>
      </c>
      <c r="F2194" s="20" t="s">
        <v>405</v>
      </c>
      <c r="H2194" s="29">
        <f t="shared" si="54"/>
        <v>108360</v>
      </c>
      <c r="I2194" s="85">
        <f>Table1[[#This Row],[Disc]]-(Table1[[#This Row],[Disc]]*30%)</f>
        <v>75852</v>
      </c>
      <c r="J2194" s="29">
        <f>Table1[[#This Row],[Hpp1]]</f>
        <v>75852</v>
      </c>
      <c r="K2194" s="20" t="s">
        <v>3148</v>
      </c>
    </row>
    <row r="2195" spans="1:11" ht="14.25" x14ac:dyDescent="0.2">
      <c r="A2195" s="82">
        <f t="shared" si="55"/>
        <v>354</v>
      </c>
      <c r="B2195" s="82" t="s">
        <v>2954</v>
      </c>
      <c r="C2195" s="83">
        <v>124800</v>
      </c>
      <c r="D2195" s="20" t="s">
        <v>1376</v>
      </c>
      <c r="E2195" s="84" t="s">
        <v>436</v>
      </c>
      <c r="F2195" s="20" t="s">
        <v>405</v>
      </c>
      <c r="H2195" s="29">
        <f t="shared" si="54"/>
        <v>112320</v>
      </c>
      <c r="I2195" s="85">
        <f>Table1[[#This Row],[Disc]]-(Table1[[#This Row],[Disc]]*30%)</f>
        <v>78624</v>
      </c>
      <c r="J2195" s="29">
        <f>Table1[[#This Row],[Hpp1]]</f>
        <v>78624</v>
      </c>
      <c r="K2195" s="20" t="s">
        <v>3148</v>
      </c>
    </row>
    <row r="2196" spans="1:11" ht="14.25" x14ac:dyDescent="0.2">
      <c r="A2196" s="82">
        <f t="shared" si="55"/>
        <v>355</v>
      </c>
      <c r="B2196" s="82" t="s">
        <v>2955</v>
      </c>
      <c r="C2196" s="83">
        <v>124800</v>
      </c>
      <c r="D2196" s="20" t="s">
        <v>3152</v>
      </c>
      <c r="E2196" s="84" t="s">
        <v>436</v>
      </c>
      <c r="F2196" s="20" t="s">
        <v>405</v>
      </c>
      <c r="H2196" s="29">
        <f t="shared" si="54"/>
        <v>112320</v>
      </c>
      <c r="I2196" s="85">
        <f>Table1[[#This Row],[Disc]]-(Table1[[#This Row],[Disc]]*30%)</f>
        <v>78624</v>
      </c>
      <c r="J2196" s="29">
        <f>Table1[[#This Row],[Hpp1]]</f>
        <v>78624</v>
      </c>
      <c r="K2196" s="20" t="s">
        <v>3148</v>
      </c>
    </row>
    <row r="2197" spans="1:11" ht="14.25" x14ac:dyDescent="0.2">
      <c r="A2197" s="82">
        <f t="shared" si="55"/>
        <v>356</v>
      </c>
      <c r="B2197" s="82" t="s">
        <v>2956</v>
      </c>
      <c r="C2197" s="83">
        <v>104000</v>
      </c>
      <c r="D2197" s="20" t="s">
        <v>3152</v>
      </c>
      <c r="E2197" s="84" t="s">
        <v>436</v>
      </c>
      <c r="F2197" s="20" t="s">
        <v>405</v>
      </c>
      <c r="H2197" s="29">
        <f t="shared" si="54"/>
        <v>93600</v>
      </c>
      <c r="I2197" s="85">
        <f>Table1[[#This Row],[Disc]]-(Table1[[#This Row],[Disc]]*30%)</f>
        <v>65520</v>
      </c>
      <c r="J2197" s="29">
        <f>Table1[[#This Row],[Hpp1]]</f>
        <v>65520</v>
      </c>
      <c r="K2197" s="20" t="s">
        <v>3148</v>
      </c>
    </row>
    <row r="2198" spans="1:11" ht="14.25" x14ac:dyDescent="0.2">
      <c r="A2198" s="82">
        <f t="shared" si="55"/>
        <v>357</v>
      </c>
      <c r="B2198" s="82" t="s">
        <v>2957</v>
      </c>
      <c r="C2198" s="83">
        <v>158900</v>
      </c>
      <c r="D2198" s="20" t="s">
        <v>1383</v>
      </c>
      <c r="E2198" s="84" t="s">
        <v>454</v>
      </c>
      <c r="F2198" s="20" t="s">
        <v>405</v>
      </c>
      <c r="H2198" s="29">
        <f t="shared" si="54"/>
        <v>143010</v>
      </c>
      <c r="I2198" s="85">
        <f>Table1[[#This Row],[Disc]]-(Table1[[#This Row],[Disc]]*30%)</f>
        <v>100107</v>
      </c>
      <c r="J2198" s="29">
        <f>Table1[[#This Row],[Hpp1]]</f>
        <v>100107</v>
      </c>
      <c r="K2198" s="20" t="s">
        <v>3148</v>
      </c>
    </row>
    <row r="2199" spans="1:11" ht="14.25" x14ac:dyDescent="0.2">
      <c r="A2199" s="82">
        <f t="shared" si="55"/>
        <v>358</v>
      </c>
      <c r="B2199" s="82" t="s">
        <v>2958</v>
      </c>
      <c r="C2199" s="83">
        <v>166400</v>
      </c>
      <c r="D2199" s="20" t="s">
        <v>1383</v>
      </c>
      <c r="E2199" s="84" t="s">
        <v>454</v>
      </c>
      <c r="F2199" s="20" t="s">
        <v>405</v>
      </c>
      <c r="H2199" s="29">
        <f t="shared" si="54"/>
        <v>149760</v>
      </c>
      <c r="I2199" s="85">
        <f>Table1[[#This Row],[Disc]]-(Table1[[#This Row],[Disc]]*30%)</f>
        <v>104832</v>
      </c>
      <c r="J2199" s="29">
        <f>Table1[[#This Row],[Hpp1]]</f>
        <v>104832</v>
      </c>
      <c r="K2199" s="20" t="s">
        <v>3148</v>
      </c>
    </row>
    <row r="2200" spans="1:11" ht="14.25" x14ac:dyDescent="0.2">
      <c r="A2200" s="82">
        <f t="shared" si="55"/>
        <v>359</v>
      </c>
      <c r="B2200" s="82" t="s">
        <v>2959</v>
      </c>
      <c r="C2200" s="83">
        <v>155700</v>
      </c>
      <c r="D2200" s="20" t="s">
        <v>1383</v>
      </c>
      <c r="E2200" s="84" t="s">
        <v>454</v>
      </c>
      <c r="F2200" s="20" t="s">
        <v>405</v>
      </c>
      <c r="H2200" s="29">
        <f t="shared" si="54"/>
        <v>140130</v>
      </c>
      <c r="I2200" s="85">
        <f>Table1[[#This Row],[Disc]]-(Table1[[#This Row],[Disc]]*30%)</f>
        <v>98091</v>
      </c>
      <c r="J2200" s="29">
        <f>Table1[[#This Row],[Hpp1]]</f>
        <v>98091</v>
      </c>
      <c r="K2200" s="20" t="s">
        <v>3148</v>
      </c>
    </row>
    <row r="2201" spans="1:11" ht="14.25" x14ac:dyDescent="0.2">
      <c r="A2201" s="82">
        <f t="shared" si="55"/>
        <v>360</v>
      </c>
      <c r="B2201" s="82" t="s">
        <v>2960</v>
      </c>
      <c r="C2201" s="83">
        <v>187500</v>
      </c>
      <c r="D2201" s="20" t="s">
        <v>1383</v>
      </c>
      <c r="E2201" s="84" t="s">
        <v>454</v>
      </c>
      <c r="F2201" s="20" t="s">
        <v>405</v>
      </c>
      <c r="H2201" s="29">
        <f t="shared" si="54"/>
        <v>168750</v>
      </c>
      <c r="I2201" s="85">
        <f>Table1[[#This Row],[Disc]]-(Table1[[#This Row],[Disc]]*30%)</f>
        <v>118125</v>
      </c>
      <c r="J2201" s="29">
        <f>Table1[[#This Row],[Hpp1]]</f>
        <v>118125</v>
      </c>
      <c r="K2201" s="20" t="s">
        <v>3148</v>
      </c>
    </row>
    <row r="2202" spans="1:11" ht="14.25" x14ac:dyDescent="0.2">
      <c r="A2202" s="82">
        <f t="shared" si="55"/>
        <v>361</v>
      </c>
      <c r="B2202" s="82" t="s">
        <v>2961</v>
      </c>
      <c r="C2202" s="83">
        <v>153900</v>
      </c>
      <c r="D2202" s="20" t="s">
        <v>1383</v>
      </c>
      <c r="E2202" s="84" t="s">
        <v>454</v>
      </c>
      <c r="F2202" s="20" t="s">
        <v>405</v>
      </c>
      <c r="H2202" s="29">
        <f t="shared" si="54"/>
        <v>138510</v>
      </c>
      <c r="I2202" s="85">
        <f>Table1[[#This Row],[Disc]]-(Table1[[#This Row],[Disc]]*30%)</f>
        <v>96957</v>
      </c>
      <c r="J2202" s="29">
        <f>Table1[[#This Row],[Hpp1]]</f>
        <v>96957</v>
      </c>
      <c r="K2202" s="20" t="s">
        <v>3148</v>
      </c>
    </row>
    <row r="2203" spans="1:11" ht="14.25" x14ac:dyDescent="0.2">
      <c r="A2203" s="82">
        <f t="shared" si="55"/>
        <v>362</v>
      </c>
      <c r="B2203" s="82" t="s">
        <v>2962</v>
      </c>
      <c r="C2203" s="83">
        <v>154800</v>
      </c>
      <c r="D2203" s="20" t="s">
        <v>1383</v>
      </c>
      <c r="E2203" s="84" t="s">
        <v>454</v>
      </c>
      <c r="F2203" s="20" t="s">
        <v>405</v>
      </c>
      <c r="H2203" s="29">
        <f t="shared" si="54"/>
        <v>139320</v>
      </c>
      <c r="I2203" s="85">
        <f>Table1[[#This Row],[Disc]]-(Table1[[#This Row],[Disc]]*30%)</f>
        <v>97524</v>
      </c>
      <c r="J2203" s="29">
        <f>Table1[[#This Row],[Hpp1]]</f>
        <v>97524</v>
      </c>
      <c r="K2203" s="20" t="s">
        <v>3148</v>
      </c>
    </row>
    <row r="2204" spans="1:11" ht="14.25" x14ac:dyDescent="0.2">
      <c r="A2204" s="82">
        <f t="shared" ref="A2204:A2226" si="56">A2203+1</f>
        <v>363</v>
      </c>
      <c r="B2204" s="82" t="s">
        <v>2963</v>
      </c>
      <c r="C2204" s="83">
        <v>172000</v>
      </c>
      <c r="D2204" s="20" t="s">
        <v>1383</v>
      </c>
      <c r="E2204" s="84" t="s">
        <v>454</v>
      </c>
      <c r="F2204" s="20" t="s">
        <v>405</v>
      </c>
      <c r="H2204" s="29">
        <f t="shared" si="54"/>
        <v>154800</v>
      </c>
      <c r="I2204" s="85">
        <f>Table1[[#This Row],[Disc]]-(Table1[[#This Row],[Disc]]*30%)</f>
        <v>108360</v>
      </c>
      <c r="J2204" s="29">
        <f>Table1[[#This Row],[Hpp1]]</f>
        <v>108360</v>
      </c>
      <c r="K2204" s="20" t="s">
        <v>3148</v>
      </c>
    </row>
    <row r="2205" spans="1:11" ht="14.25" x14ac:dyDescent="0.2">
      <c r="A2205" s="82">
        <f t="shared" si="56"/>
        <v>364</v>
      </c>
      <c r="B2205" s="82" t="s">
        <v>2964</v>
      </c>
      <c r="C2205" s="83">
        <v>153400</v>
      </c>
      <c r="D2205" s="20" t="s">
        <v>1383</v>
      </c>
      <c r="E2205" s="84" t="s">
        <v>449</v>
      </c>
      <c r="F2205" s="20" t="s">
        <v>405</v>
      </c>
      <c r="H2205" s="29">
        <f t="shared" si="54"/>
        <v>138060</v>
      </c>
      <c r="I2205" s="85">
        <f>Table1[[#This Row],[Disc]]-(Table1[[#This Row],[Disc]]*30%)</f>
        <v>96642</v>
      </c>
      <c r="J2205" s="29">
        <f>Table1[[#This Row],[Hpp1]]</f>
        <v>96642</v>
      </c>
      <c r="K2205" s="20" t="s">
        <v>3148</v>
      </c>
    </row>
    <row r="2206" spans="1:11" ht="14.25" x14ac:dyDescent="0.2">
      <c r="A2206" s="82">
        <f t="shared" si="56"/>
        <v>365</v>
      </c>
      <c r="B2206" s="82" t="s">
        <v>2965</v>
      </c>
      <c r="C2206" s="83">
        <v>145700</v>
      </c>
      <c r="D2206" s="20" t="s">
        <v>1383</v>
      </c>
      <c r="E2206" s="84" t="s">
        <v>454</v>
      </c>
      <c r="F2206" s="20" t="s">
        <v>405</v>
      </c>
      <c r="H2206" s="29">
        <f t="shared" si="54"/>
        <v>131130</v>
      </c>
      <c r="I2206" s="85">
        <f>Table1[[#This Row],[Disc]]-(Table1[[#This Row],[Disc]]*30%)</f>
        <v>91791</v>
      </c>
      <c r="J2206" s="29">
        <f>Table1[[#This Row],[Hpp1]]</f>
        <v>91791</v>
      </c>
      <c r="K2206" s="20" t="s">
        <v>3148</v>
      </c>
    </row>
    <row r="2207" spans="1:11" ht="14.25" x14ac:dyDescent="0.2">
      <c r="A2207" s="82">
        <f t="shared" si="56"/>
        <v>366</v>
      </c>
      <c r="B2207" s="82" t="s">
        <v>2966</v>
      </c>
      <c r="C2207" s="83">
        <v>163000</v>
      </c>
      <c r="D2207" s="20" t="s">
        <v>1383</v>
      </c>
      <c r="E2207" s="84" t="s">
        <v>454</v>
      </c>
      <c r="F2207" s="20" t="s">
        <v>405</v>
      </c>
      <c r="H2207" s="29">
        <f t="shared" si="54"/>
        <v>146700</v>
      </c>
      <c r="I2207" s="85">
        <f>Table1[[#This Row],[Disc]]-(Table1[[#This Row],[Disc]]*30%)</f>
        <v>102690</v>
      </c>
      <c r="J2207" s="29">
        <f>Table1[[#This Row],[Hpp1]]</f>
        <v>102690</v>
      </c>
      <c r="K2207" s="20" t="s">
        <v>3148</v>
      </c>
    </row>
    <row r="2208" spans="1:11" ht="14.25" x14ac:dyDescent="0.2">
      <c r="A2208" s="82">
        <f t="shared" si="56"/>
        <v>367</v>
      </c>
      <c r="B2208" s="82" t="s">
        <v>2967</v>
      </c>
      <c r="C2208" s="83">
        <v>177200</v>
      </c>
      <c r="D2208" s="20" t="s">
        <v>1383</v>
      </c>
      <c r="E2208" s="84" t="s">
        <v>1335</v>
      </c>
      <c r="F2208" s="20" t="s">
        <v>405</v>
      </c>
      <c r="H2208" s="29">
        <f t="shared" si="54"/>
        <v>159480</v>
      </c>
      <c r="I2208" s="85">
        <f>Table1[[#This Row],[Disc]]-(Table1[[#This Row],[Disc]]*30%)</f>
        <v>111636</v>
      </c>
      <c r="J2208" s="29">
        <f>Table1[[#This Row],[Hpp1]]</f>
        <v>111636</v>
      </c>
      <c r="K2208" s="20" t="s">
        <v>3148</v>
      </c>
    </row>
    <row r="2209" spans="1:11" ht="14.25" x14ac:dyDescent="0.2">
      <c r="A2209" s="82">
        <f t="shared" si="56"/>
        <v>368</v>
      </c>
      <c r="B2209" s="82" t="s">
        <v>2968</v>
      </c>
      <c r="C2209" s="83">
        <v>150800</v>
      </c>
      <c r="D2209" s="20" t="s">
        <v>1383</v>
      </c>
      <c r="E2209" s="84" t="s">
        <v>436</v>
      </c>
      <c r="F2209" s="20" t="s">
        <v>405</v>
      </c>
      <c r="H2209" s="29">
        <f t="shared" si="54"/>
        <v>135720</v>
      </c>
      <c r="I2209" s="85">
        <f>Table1[[#This Row],[Disc]]-(Table1[[#This Row],[Disc]]*30%)</f>
        <v>95004</v>
      </c>
      <c r="J2209" s="29">
        <f>Table1[[#This Row],[Hpp1]]</f>
        <v>95004</v>
      </c>
      <c r="K2209" s="20" t="s">
        <v>3148</v>
      </c>
    </row>
    <row r="2210" spans="1:11" ht="14.25" x14ac:dyDescent="0.2">
      <c r="A2210" s="82">
        <f t="shared" si="56"/>
        <v>369</v>
      </c>
      <c r="B2210" s="82" t="s">
        <v>2969</v>
      </c>
      <c r="C2210" s="83">
        <v>225300</v>
      </c>
      <c r="D2210" s="20" t="s">
        <v>1383</v>
      </c>
      <c r="E2210" s="84" t="s">
        <v>1335</v>
      </c>
      <c r="F2210" s="20" t="s">
        <v>405</v>
      </c>
      <c r="H2210" s="29">
        <f t="shared" si="54"/>
        <v>202770</v>
      </c>
      <c r="I2210" s="85">
        <f>Table1[[#This Row],[Disc]]-(Table1[[#This Row],[Disc]]*30%)</f>
        <v>141939</v>
      </c>
      <c r="J2210" s="29">
        <f>Table1[[#This Row],[Hpp1]]</f>
        <v>141939</v>
      </c>
      <c r="K2210" s="20" t="s">
        <v>3148</v>
      </c>
    </row>
    <row r="2211" spans="1:11" ht="14.25" x14ac:dyDescent="0.2">
      <c r="A2211" s="82">
        <f t="shared" si="56"/>
        <v>370</v>
      </c>
      <c r="B2211" s="82" t="s">
        <v>2970</v>
      </c>
      <c r="C2211" s="83">
        <v>225300</v>
      </c>
      <c r="D2211" s="20" t="s">
        <v>1383</v>
      </c>
      <c r="E2211" s="84" t="s">
        <v>1335</v>
      </c>
      <c r="F2211" s="20" t="s">
        <v>405</v>
      </c>
      <c r="H2211" s="29">
        <f t="shared" si="54"/>
        <v>202770</v>
      </c>
      <c r="I2211" s="85">
        <f>Table1[[#This Row],[Disc]]-(Table1[[#This Row],[Disc]]*30%)</f>
        <v>141939</v>
      </c>
      <c r="J2211" s="29">
        <f>Table1[[#This Row],[Hpp1]]</f>
        <v>141939</v>
      </c>
      <c r="K2211" s="20" t="s">
        <v>3148</v>
      </c>
    </row>
    <row r="2212" spans="1:11" ht="14.25" x14ac:dyDescent="0.2">
      <c r="A2212" s="82">
        <f t="shared" si="56"/>
        <v>371</v>
      </c>
      <c r="B2212" s="82" t="s">
        <v>2971</v>
      </c>
      <c r="C2212" s="83">
        <v>161800</v>
      </c>
      <c r="D2212" s="20" t="s">
        <v>1384</v>
      </c>
      <c r="E2212" s="84" t="s">
        <v>412</v>
      </c>
      <c r="F2212" s="20" t="s">
        <v>405</v>
      </c>
      <c r="H2212" s="29">
        <f t="shared" si="54"/>
        <v>145620</v>
      </c>
      <c r="I2212" s="85">
        <f>Table1[[#This Row],[Disc]]-(Table1[[#This Row],[Disc]]*30%)</f>
        <v>101934</v>
      </c>
      <c r="J2212" s="29">
        <f>Table1[[#This Row],[Hpp1]]</f>
        <v>101934</v>
      </c>
      <c r="K2212" s="20" t="s">
        <v>3148</v>
      </c>
    </row>
    <row r="2213" spans="1:11" ht="14.25" x14ac:dyDescent="0.2">
      <c r="A2213" s="82">
        <f t="shared" si="56"/>
        <v>372</v>
      </c>
      <c r="B2213" s="82" t="s">
        <v>2972</v>
      </c>
      <c r="C2213" s="83">
        <v>161800</v>
      </c>
      <c r="D2213" s="20" t="s">
        <v>1384</v>
      </c>
      <c r="E2213" s="84" t="s">
        <v>1335</v>
      </c>
      <c r="F2213" s="20" t="s">
        <v>405</v>
      </c>
      <c r="H2213" s="29">
        <f t="shared" si="54"/>
        <v>145620</v>
      </c>
      <c r="I2213" s="85">
        <f>Table1[[#This Row],[Disc]]-(Table1[[#This Row],[Disc]]*30%)</f>
        <v>101934</v>
      </c>
      <c r="J2213" s="29">
        <f>Table1[[#This Row],[Hpp1]]</f>
        <v>101934</v>
      </c>
      <c r="K2213" s="20" t="s">
        <v>3148</v>
      </c>
    </row>
    <row r="2214" spans="1:11" ht="14.25" x14ac:dyDescent="0.2">
      <c r="A2214" s="82">
        <f t="shared" si="56"/>
        <v>373</v>
      </c>
      <c r="B2214" s="82" t="s">
        <v>2973</v>
      </c>
      <c r="C2214" s="83">
        <v>148800</v>
      </c>
      <c r="D2214" s="20" t="s">
        <v>1384</v>
      </c>
      <c r="E2214" s="84" t="s">
        <v>3153</v>
      </c>
      <c r="F2214" s="20" t="s">
        <v>405</v>
      </c>
      <c r="H2214" s="29">
        <f t="shared" si="54"/>
        <v>133920</v>
      </c>
      <c r="I2214" s="85">
        <f>Table1[[#This Row],[Disc]]-(Table1[[#This Row],[Disc]]*30%)</f>
        <v>93744</v>
      </c>
      <c r="J2214" s="29">
        <f>Table1[[#This Row],[Hpp1]]</f>
        <v>93744</v>
      </c>
      <c r="K2214" s="20" t="s">
        <v>3148</v>
      </c>
    </row>
    <row r="2215" spans="1:11" ht="14.25" x14ac:dyDescent="0.2">
      <c r="A2215" s="82">
        <f t="shared" si="56"/>
        <v>374</v>
      </c>
      <c r="B2215" s="82" t="s">
        <v>2974</v>
      </c>
      <c r="C2215" s="83">
        <v>104000</v>
      </c>
      <c r="D2215" s="20" t="s">
        <v>1385</v>
      </c>
      <c r="E2215" s="84" t="s">
        <v>3153</v>
      </c>
      <c r="F2215" s="20" t="s">
        <v>405</v>
      </c>
      <c r="H2215" s="29">
        <f t="shared" si="54"/>
        <v>93600</v>
      </c>
      <c r="I2215" s="85">
        <f>Table1[[#This Row],[Disc]]-(Table1[[#This Row],[Disc]]*30%)</f>
        <v>65520</v>
      </c>
      <c r="J2215" s="29">
        <f>Table1[[#This Row],[Hpp1]]</f>
        <v>65520</v>
      </c>
      <c r="K2215" s="20" t="s">
        <v>3148</v>
      </c>
    </row>
    <row r="2216" spans="1:11" ht="14.25" x14ac:dyDescent="0.2">
      <c r="A2216" s="82">
        <f t="shared" si="56"/>
        <v>375</v>
      </c>
      <c r="B2216" s="82" t="s">
        <v>2975</v>
      </c>
      <c r="C2216" s="83">
        <v>148800</v>
      </c>
      <c r="D2216" s="20" t="s">
        <v>1384</v>
      </c>
      <c r="E2216" s="84" t="s">
        <v>1335</v>
      </c>
      <c r="F2216" s="20" t="s">
        <v>405</v>
      </c>
      <c r="H2216" s="29">
        <f t="shared" si="54"/>
        <v>133920</v>
      </c>
      <c r="I2216" s="85">
        <f>Table1[[#This Row],[Disc]]-(Table1[[#This Row],[Disc]]*30%)</f>
        <v>93744</v>
      </c>
      <c r="J2216" s="29">
        <f>Table1[[#This Row],[Hpp1]]</f>
        <v>93744</v>
      </c>
      <c r="K2216" s="20" t="s">
        <v>3148</v>
      </c>
    </row>
    <row r="2217" spans="1:11" ht="14.25" x14ac:dyDescent="0.2">
      <c r="A2217" s="82">
        <f t="shared" si="56"/>
        <v>376</v>
      </c>
      <c r="B2217" s="82" t="s">
        <v>2976</v>
      </c>
      <c r="C2217" s="83">
        <v>128000</v>
      </c>
      <c r="D2217" s="20" t="s">
        <v>1384</v>
      </c>
      <c r="E2217" s="84" t="s">
        <v>426</v>
      </c>
      <c r="F2217" s="20" t="s">
        <v>405</v>
      </c>
      <c r="H2217" s="29">
        <f t="shared" si="54"/>
        <v>115200</v>
      </c>
      <c r="I2217" s="85">
        <f>Table1[[#This Row],[Disc]]-(Table1[[#This Row],[Disc]]*30%)</f>
        <v>80640</v>
      </c>
      <c r="J2217" s="29">
        <f>Table1[[#This Row],[Hpp1]]</f>
        <v>80640</v>
      </c>
      <c r="K2217" s="20" t="s">
        <v>3148</v>
      </c>
    </row>
    <row r="2218" spans="1:11" ht="14.25" x14ac:dyDescent="0.2">
      <c r="A2218" s="82">
        <f t="shared" si="56"/>
        <v>377</v>
      </c>
      <c r="B2218" s="82" t="s">
        <v>2977</v>
      </c>
      <c r="C2218" s="83">
        <v>128000</v>
      </c>
      <c r="D2218" s="20" t="s">
        <v>1384</v>
      </c>
      <c r="E2218" s="84" t="s">
        <v>426</v>
      </c>
      <c r="F2218" s="20" t="s">
        <v>405</v>
      </c>
      <c r="H2218" s="29">
        <f t="shared" si="54"/>
        <v>115200</v>
      </c>
      <c r="I2218" s="85">
        <f>Table1[[#This Row],[Disc]]-(Table1[[#This Row],[Disc]]*30%)</f>
        <v>80640</v>
      </c>
      <c r="J2218" s="29">
        <f>Table1[[#This Row],[Hpp1]]</f>
        <v>80640</v>
      </c>
      <c r="K2218" s="20" t="s">
        <v>3148</v>
      </c>
    </row>
    <row r="2219" spans="1:11" ht="14.25" x14ac:dyDescent="0.2">
      <c r="A2219" s="82">
        <f t="shared" si="56"/>
        <v>378</v>
      </c>
      <c r="B2219" s="82" t="s">
        <v>2978</v>
      </c>
      <c r="C2219" s="83">
        <v>128000</v>
      </c>
      <c r="D2219" s="20" t="s">
        <v>1384</v>
      </c>
      <c r="E2219" s="84" t="s">
        <v>426</v>
      </c>
      <c r="F2219" s="20" t="s">
        <v>405</v>
      </c>
      <c r="H2219" s="29">
        <f t="shared" si="54"/>
        <v>115200</v>
      </c>
      <c r="I2219" s="85">
        <f>Table1[[#This Row],[Disc]]-(Table1[[#This Row],[Disc]]*30%)</f>
        <v>80640</v>
      </c>
      <c r="J2219" s="29">
        <f>Table1[[#This Row],[Hpp1]]</f>
        <v>80640</v>
      </c>
      <c r="K2219" s="20" t="s">
        <v>3148</v>
      </c>
    </row>
    <row r="2220" spans="1:11" ht="14.25" x14ac:dyDescent="0.2">
      <c r="A2220" s="82">
        <f t="shared" si="56"/>
        <v>379</v>
      </c>
      <c r="B2220" s="82" t="s">
        <v>2979</v>
      </c>
      <c r="C2220" s="83">
        <v>128000</v>
      </c>
      <c r="D2220" s="20" t="s">
        <v>1384</v>
      </c>
      <c r="E2220" s="84" t="s">
        <v>426</v>
      </c>
      <c r="F2220" s="20" t="s">
        <v>405</v>
      </c>
      <c r="H2220" s="29">
        <f t="shared" si="54"/>
        <v>115200</v>
      </c>
      <c r="I2220" s="85">
        <f>Table1[[#This Row],[Disc]]-(Table1[[#This Row],[Disc]]*30%)</f>
        <v>80640</v>
      </c>
      <c r="J2220" s="29">
        <f>Table1[[#This Row],[Hpp1]]</f>
        <v>80640</v>
      </c>
      <c r="K2220" s="20" t="s">
        <v>3148</v>
      </c>
    </row>
    <row r="2221" spans="1:11" ht="14.25" x14ac:dyDescent="0.2">
      <c r="A2221" s="82">
        <f t="shared" si="56"/>
        <v>380</v>
      </c>
      <c r="B2221" s="82" t="s">
        <v>2980</v>
      </c>
      <c r="C2221" s="83">
        <v>124800</v>
      </c>
      <c r="D2221" s="20" t="s">
        <v>1384</v>
      </c>
      <c r="E2221" s="84" t="s">
        <v>426</v>
      </c>
      <c r="F2221" s="20" t="s">
        <v>405</v>
      </c>
      <c r="H2221" s="29">
        <f t="shared" si="54"/>
        <v>112320</v>
      </c>
      <c r="I2221" s="85">
        <f>Table1[[#This Row],[Disc]]-(Table1[[#This Row],[Disc]]*30%)</f>
        <v>78624</v>
      </c>
      <c r="J2221" s="29">
        <f>Table1[[#This Row],[Hpp1]]</f>
        <v>78624</v>
      </c>
      <c r="K2221" s="20" t="s">
        <v>3148</v>
      </c>
    </row>
    <row r="2222" spans="1:11" ht="14.25" x14ac:dyDescent="0.2">
      <c r="A2222" s="82">
        <f t="shared" si="56"/>
        <v>381</v>
      </c>
      <c r="B2222" s="82" t="s">
        <v>2981</v>
      </c>
      <c r="C2222" s="83">
        <v>128000</v>
      </c>
      <c r="D2222" s="20" t="s">
        <v>1384</v>
      </c>
      <c r="E2222" s="84" t="s">
        <v>426</v>
      </c>
      <c r="F2222" s="20" t="s">
        <v>405</v>
      </c>
      <c r="H2222" s="29">
        <f t="shared" si="54"/>
        <v>115200</v>
      </c>
      <c r="I2222" s="85">
        <f>Table1[[#This Row],[Disc]]-(Table1[[#This Row],[Disc]]*30%)</f>
        <v>80640</v>
      </c>
      <c r="J2222" s="29">
        <f>Table1[[#This Row],[Hpp1]]</f>
        <v>80640</v>
      </c>
      <c r="K2222" s="20" t="s">
        <v>3148</v>
      </c>
    </row>
    <row r="2223" spans="1:11" ht="14.25" x14ac:dyDescent="0.2">
      <c r="A2223" s="82">
        <f t="shared" si="56"/>
        <v>382</v>
      </c>
      <c r="B2223" s="82" t="s">
        <v>2982</v>
      </c>
      <c r="C2223" s="83">
        <v>128000</v>
      </c>
      <c r="D2223" s="20" t="s">
        <v>1384</v>
      </c>
      <c r="E2223" s="84" t="s">
        <v>426</v>
      </c>
      <c r="F2223" s="20" t="s">
        <v>405</v>
      </c>
      <c r="H2223" s="29">
        <f t="shared" si="54"/>
        <v>115200</v>
      </c>
      <c r="I2223" s="85">
        <f>Table1[[#This Row],[Disc]]-(Table1[[#This Row],[Disc]]*30%)</f>
        <v>80640</v>
      </c>
      <c r="J2223" s="29">
        <f>Table1[[#This Row],[Hpp1]]</f>
        <v>80640</v>
      </c>
      <c r="K2223" s="20" t="s">
        <v>3148</v>
      </c>
    </row>
    <row r="2224" spans="1:11" ht="14.25" x14ac:dyDescent="0.2">
      <c r="A2224" s="82">
        <f t="shared" si="56"/>
        <v>383</v>
      </c>
      <c r="B2224" s="82" t="s">
        <v>2983</v>
      </c>
      <c r="C2224" s="83">
        <v>52800</v>
      </c>
      <c r="D2224" s="20" t="s">
        <v>1392</v>
      </c>
      <c r="E2224" s="84" t="s">
        <v>410</v>
      </c>
      <c r="F2224" s="20" t="s">
        <v>405</v>
      </c>
      <c r="H2224" s="29">
        <f t="shared" si="54"/>
        <v>47520</v>
      </c>
      <c r="I2224" s="85">
        <f>Table1[[#This Row],[Disc]]-(Table1[[#This Row],[Disc]]*30%)</f>
        <v>33264</v>
      </c>
      <c r="J2224" s="29">
        <f>Table1[[#This Row],[Hpp1]]</f>
        <v>33264</v>
      </c>
      <c r="K2224" s="20" t="s">
        <v>3148</v>
      </c>
    </row>
    <row r="2225" spans="1:11" ht="14.25" x14ac:dyDescent="0.2">
      <c r="A2225" s="82">
        <f t="shared" si="56"/>
        <v>384</v>
      </c>
      <c r="B2225" s="82" t="s">
        <v>2984</v>
      </c>
      <c r="C2225" s="83">
        <v>51200</v>
      </c>
      <c r="D2225" s="20" t="s">
        <v>1392</v>
      </c>
      <c r="E2225" s="84" t="s">
        <v>410</v>
      </c>
      <c r="F2225" s="20" t="s">
        <v>405</v>
      </c>
      <c r="H2225" s="29">
        <f t="shared" si="54"/>
        <v>46080</v>
      </c>
      <c r="I2225" s="85">
        <f>Table1[[#This Row],[Disc]]-(Table1[[#This Row],[Disc]]*30%)</f>
        <v>32256</v>
      </c>
      <c r="J2225" s="29">
        <f>Table1[[#This Row],[Hpp1]]</f>
        <v>32256</v>
      </c>
      <c r="K2225" s="20" t="s">
        <v>3148</v>
      </c>
    </row>
    <row r="2226" spans="1:11" ht="14.25" x14ac:dyDescent="0.2">
      <c r="A2226" s="82">
        <f t="shared" si="56"/>
        <v>385</v>
      </c>
      <c r="B2226" s="82" t="s">
        <v>2985</v>
      </c>
      <c r="C2226" s="83">
        <v>48000</v>
      </c>
      <c r="D2226" s="20" t="s">
        <v>1392</v>
      </c>
      <c r="E2226" s="84" t="s">
        <v>410</v>
      </c>
      <c r="F2226" s="20" t="s">
        <v>405</v>
      </c>
      <c r="H2226" s="29">
        <f t="shared" si="54"/>
        <v>43200</v>
      </c>
      <c r="I2226" s="85">
        <f>Table1[[#This Row],[Disc]]-(Table1[[#This Row],[Disc]]*30%)</f>
        <v>30240</v>
      </c>
      <c r="J2226" s="29">
        <f>Table1[[#This Row],[Hpp1]]</f>
        <v>30240</v>
      </c>
      <c r="K2226" s="20" t="s">
        <v>3148</v>
      </c>
    </row>
    <row r="2227" spans="1:11" ht="14.25" x14ac:dyDescent="0.2">
      <c r="A2227" s="82">
        <f t="shared" ref="A2227:A2258" si="57">A2226+1</f>
        <v>386</v>
      </c>
      <c r="B2227" s="82" t="s">
        <v>2986</v>
      </c>
      <c r="C2227" s="83">
        <v>48000</v>
      </c>
      <c r="D2227" s="20" t="s">
        <v>1392</v>
      </c>
      <c r="E2227" s="84" t="s">
        <v>410</v>
      </c>
      <c r="F2227" s="20" t="s">
        <v>405</v>
      </c>
      <c r="H2227" s="29">
        <f t="shared" ref="H2227:H2290" si="58">C2227-(C2227*10%)</f>
        <v>43200</v>
      </c>
      <c r="I2227" s="85">
        <f>Table1[[#This Row],[Disc]]-(Table1[[#This Row],[Disc]]*30%)</f>
        <v>30240</v>
      </c>
      <c r="J2227" s="29">
        <f>Table1[[#This Row],[Hpp1]]</f>
        <v>30240</v>
      </c>
      <c r="K2227" s="20" t="s">
        <v>3148</v>
      </c>
    </row>
    <row r="2228" spans="1:11" ht="14.25" x14ac:dyDescent="0.2">
      <c r="A2228" s="82">
        <f t="shared" si="57"/>
        <v>387</v>
      </c>
      <c r="B2228" s="82" t="s">
        <v>2987</v>
      </c>
      <c r="C2228" s="83">
        <v>48000</v>
      </c>
      <c r="D2228" s="20" t="s">
        <v>1392</v>
      </c>
      <c r="E2228" s="84" t="s">
        <v>410</v>
      </c>
      <c r="F2228" s="20" t="s">
        <v>405</v>
      </c>
      <c r="H2228" s="29">
        <f t="shared" si="58"/>
        <v>43200</v>
      </c>
      <c r="I2228" s="85">
        <f>Table1[[#This Row],[Disc]]-(Table1[[#This Row],[Disc]]*30%)</f>
        <v>30240</v>
      </c>
      <c r="J2228" s="29">
        <f>Table1[[#This Row],[Hpp1]]</f>
        <v>30240</v>
      </c>
      <c r="K2228" s="20" t="s">
        <v>3148</v>
      </c>
    </row>
    <row r="2229" spans="1:11" ht="14.25" x14ac:dyDescent="0.2">
      <c r="A2229" s="82">
        <f t="shared" si="57"/>
        <v>388</v>
      </c>
      <c r="B2229" s="82" t="s">
        <v>2988</v>
      </c>
      <c r="C2229" s="83">
        <v>48000</v>
      </c>
      <c r="D2229" s="20" t="s">
        <v>1392</v>
      </c>
      <c r="E2229" s="84" t="s">
        <v>410</v>
      </c>
      <c r="F2229" s="20" t="s">
        <v>405</v>
      </c>
      <c r="H2229" s="29">
        <f t="shared" si="58"/>
        <v>43200</v>
      </c>
      <c r="I2229" s="85">
        <f>Table1[[#This Row],[Disc]]-(Table1[[#This Row],[Disc]]*30%)</f>
        <v>30240</v>
      </c>
      <c r="J2229" s="29">
        <f>Table1[[#This Row],[Hpp1]]</f>
        <v>30240</v>
      </c>
      <c r="K2229" s="20" t="s">
        <v>3148</v>
      </c>
    </row>
    <row r="2230" spans="1:11" ht="14.25" x14ac:dyDescent="0.2">
      <c r="A2230" s="82">
        <f t="shared" si="57"/>
        <v>389</v>
      </c>
      <c r="B2230" s="82" t="s">
        <v>2989</v>
      </c>
      <c r="C2230" s="83">
        <v>48000</v>
      </c>
      <c r="D2230" s="20" t="s">
        <v>1392</v>
      </c>
      <c r="E2230" s="84" t="s">
        <v>410</v>
      </c>
      <c r="F2230" s="20" t="s">
        <v>405</v>
      </c>
      <c r="H2230" s="29">
        <f t="shared" si="58"/>
        <v>43200</v>
      </c>
      <c r="I2230" s="85">
        <f>Table1[[#This Row],[Disc]]-(Table1[[#This Row],[Disc]]*30%)</f>
        <v>30240</v>
      </c>
      <c r="J2230" s="29">
        <f>Table1[[#This Row],[Hpp1]]</f>
        <v>30240</v>
      </c>
      <c r="K2230" s="20" t="s">
        <v>3148</v>
      </c>
    </row>
    <row r="2231" spans="1:11" ht="14.25" x14ac:dyDescent="0.2">
      <c r="A2231" s="82">
        <f t="shared" si="57"/>
        <v>390</v>
      </c>
      <c r="B2231" s="82" t="s">
        <v>2990</v>
      </c>
      <c r="C2231" s="83">
        <v>48000</v>
      </c>
      <c r="D2231" s="20" t="s">
        <v>1392</v>
      </c>
      <c r="E2231" s="84" t="s">
        <v>410</v>
      </c>
      <c r="F2231" s="20" t="s">
        <v>405</v>
      </c>
      <c r="H2231" s="29">
        <f t="shared" si="58"/>
        <v>43200</v>
      </c>
      <c r="I2231" s="85">
        <f>Table1[[#This Row],[Disc]]-(Table1[[#This Row],[Disc]]*30%)</f>
        <v>30240</v>
      </c>
      <c r="J2231" s="29">
        <f>Table1[[#This Row],[Hpp1]]</f>
        <v>30240</v>
      </c>
      <c r="K2231" s="20" t="s">
        <v>3148</v>
      </c>
    </row>
    <row r="2232" spans="1:11" ht="14.25" x14ac:dyDescent="0.2">
      <c r="A2232" s="82">
        <f t="shared" si="57"/>
        <v>391</v>
      </c>
      <c r="B2232" s="82" t="s">
        <v>2991</v>
      </c>
      <c r="C2232" s="83">
        <v>48000</v>
      </c>
      <c r="D2232" s="20" t="s">
        <v>1392</v>
      </c>
      <c r="E2232" s="84" t="s">
        <v>410</v>
      </c>
      <c r="F2232" s="20" t="s">
        <v>405</v>
      </c>
      <c r="H2232" s="29">
        <f t="shared" si="58"/>
        <v>43200</v>
      </c>
      <c r="I2232" s="85">
        <f>Table1[[#This Row],[Disc]]-(Table1[[#This Row],[Disc]]*30%)</f>
        <v>30240</v>
      </c>
      <c r="J2232" s="29">
        <f>Table1[[#This Row],[Hpp1]]</f>
        <v>30240</v>
      </c>
      <c r="K2232" s="20" t="s">
        <v>3148</v>
      </c>
    </row>
    <row r="2233" spans="1:11" ht="14.25" x14ac:dyDescent="0.2">
      <c r="A2233" s="82">
        <f t="shared" si="57"/>
        <v>392</v>
      </c>
      <c r="B2233" s="82" t="s">
        <v>2992</v>
      </c>
      <c r="C2233" s="83">
        <v>111800</v>
      </c>
      <c r="D2233" s="20" t="s">
        <v>1389</v>
      </c>
      <c r="E2233" s="84" t="s">
        <v>473</v>
      </c>
      <c r="F2233" s="20" t="s">
        <v>405</v>
      </c>
      <c r="H2233" s="29">
        <f t="shared" si="58"/>
        <v>100620</v>
      </c>
      <c r="I2233" s="85">
        <f>Table1[[#This Row],[Disc]]-(Table1[[#This Row],[Disc]]*30%)</f>
        <v>70434</v>
      </c>
      <c r="J2233" s="29">
        <f>Table1[[#This Row],[Hpp1]]</f>
        <v>70434</v>
      </c>
      <c r="K2233" s="20" t="s">
        <v>3148</v>
      </c>
    </row>
    <row r="2234" spans="1:11" ht="14.25" x14ac:dyDescent="0.2">
      <c r="A2234" s="82">
        <f t="shared" si="57"/>
        <v>393</v>
      </c>
      <c r="B2234" s="82" t="s">
        <v>2993</v>
      </c>
      <c r="C2234" s="83">
        <v>130400</v>
      </c>
      <c r="D2234" s="20" t="s">
        <v>1389</v>
      </c>
      <c r="E2234" s="84" t="s">
        <v>473</v>
      </c>
      <c r="F2234" s="20" t="s">
        <v>405</v>
      </c>
      <c r="H2234" s="29">
        <f t="shared" si="58"/>
        <v>117360</v>
      </c>
      <c r="I2234" s="85">
        <f>Table1[[#This Row],[Disc]]-(Table1[[#This Row],[Disc]]*30%)</f>
        <v>82152</v>
      </c>
      <c r="J2234" s="29">
        <f>Table1[[#This Row],[Hpp1]]</f>
        <v>82152</v>
      </c>
      <c r="K2234" s="20" t="s">
        <v>3148</v>
      </c>
    </row>
    <row r="2235" spans="1:11" ht="14.25" x14ac:dyDescent="0.2">
      <c r="A2235" s="82">
        <f t="shared" si="57"/>
        <v>394</v>
      </c>
      <c r="B2235" s="82" t="s">
        <v>2994</v>
      </c>
      <c r="C2235" s="83">
        <v>108400</v>
      </c>
      <c r="D2235" s="20" t="s">
        <v>1389</v>
      </c>
      <c r="E2235" s="84" t="s">
        <v>473</v>
      </c>
      <c r="F2235" s="20" t="s">
        <v>405</v>
      </c>
      <c r="H2235" s="29">
        <f t="shared" si="58"/>
        <v>97560</v>
      </c>
      <c r="I2235" s="85">
        <f>Table1[[#This Row],[Disc]]-(Table1[[#This Row],[Disc]]*30%)</f>
        <v>68292</v>
      </c>
      <c r="J2235" s="29">
        <f>Table1[[#This Row],[Hpp1]]</f>
        <v>68292</v>
      </c>
      <c r="K2235" s="20" t="s">
        <v>3148</v>
      </c>
    </row>
    <row r="2236" spans="1:11" ht="14.25" x14ac:dyDescent="0.2">
      <c r="A2236" s="82">
        <f t="shared" si="57"/>
        <v>395</v>
      </c>
      <c r="B2236" s="82" t="s">
        <v>2995</v>
      </c>
      <c r="C2236" s="83">
        <v>137600</v>
      </c>
      <c r="D2236" s="20" t="s">
        <v>1389</v>
      </c>
      <c r="E2236" s="84" t="s">
        <v>473</v>
      </c>
      <c r="F2236" s="20" t="s">
        <v>405</v>
      </c>
      <c r="H2236" s="29">
        <f t="shared" si="58"/>
        <v>123840</v>
      </c>
      <c r="I2236" s="85">
        <f>Table1[[#This Row],[Disc]]-(Table1[[#This Row],[Disc]]*30%)</f>
        <v>86688</v>
      </c>
      <c r="J2236" s="29">
        <f>Table1[[#This Row],[Hpp1]]</f>
        <v>86688</v>
      </c>
      <c r="K2236" s="20" t="s">
        <v>3148</v>
      </c>
    </row>
    <row r="2237" spans="1:11" ht="14.25" x14ac:dyDescent="0.2">
      <c r="A2237" s="82">
        <f t="shared" si="57"/>
        <v>396</v>
      </c>
      <c r="B2237" s="82" t="s">
        <v>2996</v>
      </c>
      <c r="C2237" s="83">
        <v>137600</v>
      </c>
      <c r="D2237" s="20" t="s">
        <v>1389</v>
      </c>
      <c r="E2237" s="84" t="s">
        <v>473</v>
      </c>
      <c r="F2237" s="20" t="s">
        <v>405</v>
      </c>
      <c r="H2237" s="29">
        <f t="shared" si="58"/>
        <v>123840</v>
      </c>
      <c r="I2237" s="85">
        <f>Table1[[#This Row],[Disc]]-(Table1[[#This Row],[Disc]]*30%)</f>
        <v>86688</v>
      </c>
      <c r="J2237" s="29">
        <f>Table1[[#This Row],[Hpp1]]</f>
        <v>86688</v>
      </c>
      <c r="K2237" s="20" t="s">
        <v>3148</v>
      </c>
    </row>
    <row r="2238" spans="1:11" ht="14.25" x14ac:dyDescent="0.2">
      <c r="A2238" s="82">
        <f t="shared" si="57"/>
        <v>397</v>
      </c>
      <c r="B2238" s="82" t="s">
        <v>2997</v>
      </c>
      <c r="C2238" s="83">
        <v>146200</v>
      </c>
      <c r="D2238" s="20" t="s">
        <v>1389</v>
      </c>
      <c r="E2238" s="84" t="s">
        <v>473</v>
      </c>
      <c r="F2238" s="20" t="s">
        <v>405</v>
      </c>
      <c r="H2238" s="29">
        <f t="shared" si="58"/>
        <v>131580</v>
      </c>
      <c r="I2238" s="85">
        <f>Table1[[#This Row],[Disc]]-(Table1[[#This Row],[Disc]]*30%)</f>
        <v>92106</v>
      </c>
      <c r="J2238" s="29">
        <f>Table1[[#This Row],[Hpp1]]</f>
        <v>92106</v>
      </c>
      <c r="K2238" s="20" t="s">
        <v>3148</v>
      </c>
    </row>
    <row r="2239" spans="1:11" ht="14.25" x14ac:dyDescent="0.2">
      <c r="A2239" s="82">
        <f t="shared" si="57"/>
        <v>398</v>
      </c>
      <c r="B2239" s="82" t="s">
        <v>2998</v>
      </c>
      <c r="C2239" s="83">
        <v>134600</v>
      </c>
      <c r="D2239" s="20" t="s">
        <v>1389</v>
      </c>
      <c r="E2239" s="84" t="s">
        <v>473</v>
      </c>
      <c r="F2239" s="20" t="s">
        <v>405</v>
      </c>
      <c r="H2239" s="29">
        <f t="shared" si="58"/>
        <v>121140</v>
      </c>
      <c r="I2239" s="85">
        <f>Table1[[#This Row],[Disc]]-(Table1[[#This Row],[Disc]]*30%)</f>
        <v>84798</v>
      </c>
      <c r="J2239" s="29">
        <f>Table1[[#This Row],[Hpp1]]</f>
        <v>84798</v>
      </c>
      <c r="K2239" s="20" t="s">
        <v>3148</v>
      </c>
    </row>
    <row r="2240" spans="1:11" ht="14.25" x14ac:dyDescent="0.2">
      <c r="A2240" s="82">
        <f t="shared" si="57"/>
        <v>399</v>
      </c>
      <c r="B2240" s="82" t="s">
        <v>2999</v>
      </c>
      <c r="C2240" s="83">
        <v>159100</v>
      </c>
      <c r="D2240" s="20" t="s">
        <v>1389</v>
      </c>
      <c r="E2240" s="84" t="s">
        <v>412</v>
      </c>
      <c r="F2240" s="20" t="s">
        <v>405</v>
      </c>
      <c r="H2240" s="29">
        <f t="shared" si="58"/>
        <v>143190</v>
      </c>
      <c r="I2240" s="85">
        <f>Table1[[#This Row],[Disc]]-(Table1[[#This Row],[Disc]]*30%)</f>
        <v>100233</v>
      </c>
      <c r="J2240" s="29">
        <f>Table1[[#This Row],[Hpp1]]</f>
        <v>100233</v>
      </c>
      <c r="K2240" s="20" t="s">
        <v>3148</v>
      </c>
    </row>
    <row r="2241" spans="1:11" ht="14.25" x14ac:dyDescent="0.2">
      <c r="A2241" s="82">
        <f t="shared" si="57"/>
        <v>400</v>
      </c>
      <c r="B2241" s="82" t="s">
        <v>3000</v>
      </c>
      <c r="C2241" s="83">
        <v>90300</v>
      </c>
      <c r="D2241" s="20" t="s">
        <v>1389</v>
      </c>
      <c r="E2241" s="84" t="s">
        <v>471</v>
      </c>
      <c r="F2241" s="20" t="s">
        <v>405</v>
      </c>
      <c r="H2241" s="29">
        <f t="shared" si="58"/>
        <v>81270</v>
      </c>
      <c r="I2241" s="85">
        <f>Table1[[#This Row],[Disc]]-(Table1[[#This Row],[Disc]]*30%)</f>
        <v>56889</v>
      </c>
      <c r="J2241" s="29">
        <f>Table1[[#This Row],[Hpp1]]</f>
        <v>56889</v>
      </c>
      <c r="K2241" s="20" t="s">
        <v>3148</v>
      </c>
    </row>
    <row r="2242" spans="1:11" ht="14.25" x14ac:dyDescent="0.2">
      <c r="A2242" s="82">
        <f t="shared" si="57"/>
        <v>401</v>
      </c>
      <c r="B2242" s="82" t="s">
        <v>3001</v>
      </c>
      <c r="C2242" s="83">
        <v>123200</v>
      </c>
      <c r="D2242" s="20" t="s">
        <v>1389</v>
      </c>
      <c r="E2242" s="84" t="s">
        <v>471</v>
      </c>
      <c r="F2242" s="20" t="s">
        <v>405</v>
      </c>
      <c r="H2242" s="29">
        <f t="shared" si="58"/>
        <v>110880</v>
      </c>
      <c r="I2242" s="85">
        <f>Table1[[#This Row],[Disc]]-(Table1[[#This Row],[Disc]]*30%)</f>
        <v>77616</v>
      </c>
      <c r="J2242" s="29">
        <f>Table1[[#This Row],[Hpp1]]</f>
        <v>77616</v>
      </c>
      <c r="K2242" s="20" t="s">
        <v>3148</v>
      </c>
    </row>
    <row r="2243" spans="1:11" ht="14.25" x14ac:dyDescent="0.2">
      <c r="A2243" s="82">
        <f t="shared" si="57"/>
        <v>402</v>
      </c>
      <c r="B2243" s="82" t="s">
        <v>3002</v>
      </c>
      <c r="C2243" s="83">
        <v>134600</v>
      </c>
      <c r="D2243" s="20" t="s">
        <v>1389</v>
      </c>
      <c r="E2243" s="84" t="s">
        <v>473</v>
      </c>
      <c r="F2243" s="20" t="s">
        <v>405</v>
      </c>
      <c r="H2243" s="29">
        <f t="shared" si="58"/>
        <v>121140</v>
      </c>
      <c r="I2243" s="85">
        <f>Table1[[#This Row],[Disc]]-(Table1[[#This Row],[Disc]]*30%)</f>
        <v>84798</v>
      </c>
      <c r="J2243" s="29">
        <f>Table1[[#This Row],[Hpp1]]</f>
        <v>84798</v>
      </c>
      <c r="K2243" s="20" t="s">
        <v>3148</v>
      </c>
    </row>
    <row r="2244" spans="1:11" ht="14.25" x14ac:dyDescent="0.2">
      <c r="A2244" s="82">
        <f t="shared" si="57"/>
        <v>403</v>
      </c>
      <c r="B2244" s="82" t="s">
        <v>3003</v>
      </c>
      <c r="C2244" s="83">
        <v>200000</v>
      </c>
      <c r="D2244" s="20" t="s">
        <v>3154</v>
      </c>
      <c r="E2244" s="84" t="s">
        <v>473</v>
      </c>
      <c r="F2244" s="20" t="s">
        <v>405</v>
      </c>
      <c r="H2244" s="29">
        <f t="shared" si="58"/>
        <v>180000</v>
      </c>
      <c r="I2244" s="85">
        <f>Table1[[#This Row],[Disc]]-(Table1[[#This Row],[Disc]]*30%)</f>
        <v>126000</v>
      </c>
      <c r="J2244" s="29">
        <f>Table1[[#This Row],[Hpp1]]</f>
        <v>126000</v>
      </c>
      <c r="K2244" s="20" t="s">
        <v>3148</v>
      </c>
    </row>
    <row r="2245" spans="1:11" ht="14.25" x14ac:dyDescent="0.2">
      <c r="A2245" s="82">
        <f t="shared" si="57"/>
        <v>404</v>
      </c>
      <c r="B2245" s="82" t="s">
        <v>3004</v>
      </c>
      <c r="C2245" s="83">
        <v>156800</v>
      </c>
      <c r="D2245" s="20" t="s">
        <v>3154</v>
      </c>
      <c r="E2245" s="84" t="s">
        <v>473</v>
      </c>
      <c r="F2245" s="20" t="s">
        <v>405</v>
      </c>
      <c r="H2245" s="29">
        <f t="shared" si="58"/>
        <v>141120</v>
      </c>
      <c r="I2245" s="85">
        <f>Table1[[#This Row],[Disc]]-(Table1[[#This Row],[Disc]]*30%)</f>
        <v>98784</v>
      </c>
      <c r="J2245" s="29">
        <f>Table1[[#This Row],[Hpp1]]</f>
        <v>98784</v>
      </c>
      <c r="K2245" s="20" t="s">
        <v>3148</v>
      </c>
    </row>
    <row r="2246" spans="1:11" ht="14.25" x14ac:dyDescent="0.2">
      <c r="A2246" s="82">
        <f t="shared" si="57"/>
        <v>405</v>
      </c>
      <c r="B2246" s="82" t="s">
        <v>3005</v>
      </c>
      <c r="C2246" s="83">
        <v>283300</v>
      </c>
      <c r="D2246" s="20" t="s">
        <v>2236</v>
      </c>
      <c r="E2246" s="84" t="s">
        <v>418</v>
      </c>
      <c r="F2246" s="20" t="s">
        <v>405</v>
      </c>
      <c r="G2246" s="20" t="s">
        <v>427</v>
      </c>
      <c r="H2246" s="29">
        <f t="shared" si="58"/>
        <v>254970</v>
      </c>
      <c r="I2246" s="85">
        <f>Table1[[#This Row],[Disc]]-(Table1[[#This Row],[Disc]]*30%)</f>
        <v>178479</v>
      </c>
      <c r="J2246" s="29">
        <f>Table1[[#This Row],[Hpp1]]</f>
        <v>178479</v>
      </c>
      <c r="K2246" s="20" t="s">
        <v>3148</v>
      </c>
    </row>
    <row r="2247" spans="1:11" ht="14.25" x14ac:dyDescent="0.2">
      <c r="A2247" s="82">
        <f t="shared" si="57"/>
        <v>406</v>
      </c>
      <c r="B2247" s="82" t="s">
        <v>3006</v>
      </c>
      <c r="C2247" s="83">
        <v>255600</v>
      </c>
      <c r="D2247" s="20" t="s">
        <v>2236</v>
      </c>
      <c r="E2247" s="84" t="s">
        <v>418</v>
      </c>
      <c r="F2247" s="20" t="s">
        <v>405</v>
      </c>
      <c r="G2247" s="20" t="s">
        <v>408</v>
      </c>
      <c r="H2247" s="29">
        <f t="shared" si="58"/>
        <v>230040</v>
      </c>
      <c r="I2247" s="85">
        <f>Table1[[#This Row],[Disc]]-(Table1[[#This Row],[Disc]]*30%)</f>
        <v>161028</v>
      </c>
      <c r="J2247" s="29">
        <f>Table1[[#This Row],[Hpp1]]</f>
        <v>161028</v>
      </c>
      <c r="K2247" s="20" t="s">
        <v>3148</v>
      </c>
    </row>
    <row r="2248" spans="1:11" ht="14.25" x14ac:dyDescent="0.2">
      <c r="A2248" s="82">
        <f t="shared" si="57"/>
        <v>407</v>
      </c>
      <c r="B2248" s="82" t="s">
        <v>3007</v>
      </c>
      <c r="C2248" s="83">
        <v>211100</v>
      </c>
      <c r="D2248" s="20" t="s">
        <v>2236</v>
      </c>
      <c r="E2248" s="84" t="s">
        <v>418</v>
      </c>
      <c r="F2248" s="20" t="s">
        <v>405</v>
      </c>
      <c r="G2248" s="20" t="s">
        <v>408</v>
      </c>
      <c r="H2248" s="29">
        <f t="shared" si="58"/>
        <v>189990</v>
      </c>
      <c r="I2248" s="85">
        <f>Table1[[#This Row],[Disc]]-(Table1[[#This Row],[Disc]]*30%)</f>
        <v>132993</v>
      </c>
      <c r="J2248" s="29">
        <f>Table1[[#This Row],[Hpp1]]</f>
        <v>132993</v>
      </c>
      <c r="K2248" s="20" t="s">
        <v>3148</v>
      </c>
    </row>
    <row r="2249" spans="1:11" ht="14.25" x14ac:dyDescent="0.2">
      <c r="A2249" s="82">
        <f t="shared" si="57"/>
        <v>408</v>
      </c>
      <c r="B2249" s="82" t="s">
        <v>3008</v>
      </c>
      <c r="C2249" s="83">
        <v>264400</v>
      </c>
      <c r="D2249" s="20" t="s">
        <v>2236</v>
      </c>
      <c r="E2249" s="84" t="s">
        <v>418</v>
      </c>
      <c r="F2249" s="20" t="s">
        <v>405</v>
      </c>
      <c r="G2249" s="20" t="s">
        <v>427</v>
      </c>
      <c r="H2249" s="29">
        <f t="shared" si="58"/>
        <v>237960</v>
      </c>
      <c r="I2249" s="85">
        <f>Table1[[#This Row],[Disc]]-(Table1[[#This Row],[Disc]]*30%)</f>
        <v>166572</v>
      </c>
      <c r="J2249" s="29">
        <f>Table1[[#This Row],[Hpp1]]</f>
        <v>166572</v>
      </c>
      <c r="K2249" s="20" t="s">
        <v>3148</v>
      </c>
    </row>
    <row r="2250" spans="1:11" ht="14.25" x14ac:dyDescent="0.2">
      <c r="A2250" s="82">
        <f t="shared" si="57"/>
        <v>409</v>
      </c>
      <c r="B2250" s="82" t="s">
        <v>3009</v>
      </c>
      <c r="C2250" s="83">
        <v>283300</v>
      </c>
      <c r="D2250" s="20" t="s">
        <v>2236</v>
      </c>
      <c r="E2250" s="84" t="s">
        <v>418</v>
      </c>
      <c r="F2250" s="20" t="s">
        <v>405</v>
      </c>
      <c r="G2250" s="20" t="s">
        <v>427</v>
      </c>
      <c r="H2250" s="29">
        <f t="shared" si="58"/>
        <v>254970</v>
      </c>
      <c r="I2250" s="85">
        <f>Table1[[#This Row],[Disc]]-(Table1[[#This Row],[Disc]]*30%)</f>
        <v>178479</v>
      </c>
      <c r="J2250" s="29">
        <f>Table1[[#This Row],[Hpp1]]</f>
        <v>178479</v>
      </c>
      <c r="K2250" s="20" t="s">
        <v>3148</v>
      </c>
    </row>
    <row r="2251" spans="1:11" ht="14.25" x14ac:dyDescent="0.2">
      <c r="A2251" s="82">
        <f t="shared" si="57"/>
        <v>410</v>
      </c>
      <c r="B2251" s="82" t="s">
        <v>3010</v>
      </c>
      <c r="C2251" s="83">
        <v>264400</v>
      </c>
      <c r="D2251" s="20" t="s">
        <v>2236</v>
      </c>
      <c r="E2251" s="84" t="s">
        <v>418</v>
      </c>
      <c r="F2251" s="20" t="s">
        <v>405</v>
      </c>
      <c r="G2251" s="20" t="s">
        <v>427</v>
      </c>
      <c r="H2251" s="29">
        <f t="shared" si="58"/>
        <v>237960</v>
      </c>
      <c r="I2251" s="85">
        <f>Table1[[#This Row],[Disc]]-(Table1[[#This Row],[Disc]]*30%)</f>
        <v>166572</v>
      </c>
      <c r="J2251" s="29">
        <f>Table1[[#This Row],[Hpp1]]</f>
        <v>166572</v>
      </c>
      <c r="K2251" s="20" t="s">
        <v>3148</v>
      </c>
    </row>
    <row r="2252" spans="1:11" ht="14.25" x14ac:dyDescent="0.2">
      <c r="A2252" s="82">
        <f t="shared" si="57"/>
        <v>411</v>
      </c>
      <c r="B2252" s="82" t="s">
        <v>3011</v>
      </c>
      <c r="C2252" s="83">
        <v>292200</v>
      </c>
      <c r="D2252" s="20" t="s">
        <v>2236</v>
      </c>
      <c r="E2252" s="84" t="s">
        <v>418</v>
      </c>
      <c r="F2252" s="20" t="s">
        <v>405</v>
      </c>
      <c r="G2252" s="20" t="s">
        <v>408</v>
      </c>
      <c r="H2252" s="29">
        <f t="shared" si="58"/>
        <v>262980</v>
      </c>
      <c r="I2252" s="85">
        <f>Table1[[#This Row],[Disc]]-(Table1[[#This Row],[Disc]]*30%)</f>
        <v>184086</v>
      </c>
      <c r="J2252" s="29">
        <f>Table1[[#This Row],[Hpp1]]</f>
        <v>184086</v>
      </c>
      <c r="K2252" s="20" t="s">
        <v>3148</v>
      </c>
    </row>
    <row r="2253" spans="1:11" ht="14.25" x14ac:dyDescent="0.2">
      <c r="A2253" s="82">
        <f t="shared" si="57"/>
        <v>412</v>
      </c>
      <c r="B2253" s="82" t="s">
        <v>3012</v>
      </c>
      <c r="C2253" s="83">
        <v>292200</v>
      </c>
      <c r="D2253" s="20" t="s">
        <v>2236</v>
      </c>
      <c r="E2253" s="84" t="s">
        <v>418</v>
      </c>
      <c r="F2253" s="20" t="s">
        <v>405</v>
      </c>
      <c r="G2253" s="20" t="s">
        <v>408</v>
      </c>
      <c r="H2253" s="29">
        <f t="shared" si="58"/>
        <v>262980</v>
      </c>
      <c r="I2253" s="85">
        <f>Table1[[#This Row],[Disc]]-(Table1[[#This Row],[Disc]]*30%)</f>
        <v>184086</v>
      </c>
      <c r="J2253" s="29">
        <f>Table1[[#This Row],[Hpp1]]</f>
        <v>184086</v>
      </c>
      <c r="K2253" s="20" t="s">
        <v>3148</v>
      </c>
    </row>
    <row r="2254" spans="1:11" ht="14.25" x14ac:dyDescent="0.2">
      <c r="A2254" s="82">
        <f t="shared" si="57"/>
        <v>413</v>
      </c>
      <c r="B2254" s="82" t="s">
        <v>3013</v>
      </c>
      <c r="C2254" s="83">
        <v>283300</v>
      </c>
      <c r="D2254" s="20" t="s">
        <v>2236</v>
      </c>
      <c r="E2254" s="84" t="s">
        <v>418</v>
      </c>
      <c r="F2254" s="20" t="s">
        <v>405</v>
      </c>
      <c r="G2254" s="20" t="s">
        <v>408</v>
      </c>
      <c r="H2254" s="29">
        <f t="shared" si="58"/>
        <v>254970</v>
      </c>
      <c r="I2254" s="85">
        <f>Table1[[#This Row],[Disc]]-(Table1[[#This Row],[Disc]]*30%)</f>
        <v>178479</v>
      </c>
      <c r="J2254" s="29">
        <f>Table1[[#This Row],[Hpp1]]</f>
        <v>178479</v>
      </c>
      <c r="K2254" s="20" t="s">
        <v>3148</v>
      </c>
    </row>
    <row r="2255" spans="1:11" ht="14.25" x14ac:dyDescent="0.2">
      <c r="A2255" s="82">
        <f t="shared" si="57"/>
        <v>414</v>
      </c>
      <c r="B2255" s="82" t="s">
        <v>3014</v>
      </c>
      <c r="C2255" s="83">
        <v>226100</v>
      </c>
      <c r="D2255" s="20" t="s">
        <v>2236</v>
      </c>
      <c r="E2255" s="84" t="s">
        <v>418</v>
      </c>
      <c r="F2255" s="20" t="s">
        <v>405</v>
      </c>
      <c r="G2255" s="20" t="s">
        <v>408</v>
      </c>
      <c r="H2255" s="29">
        <f t="shared" si="58"/>
        <v>203490</v>
      </c>
      <c r="I2255" s="85">
        <f>Table1[[#This Row],[Disc]]-(Table1[[#This Row],[Disc]]*30%)</f>
        <v>142443</v>
      </c>
      <c r="J2255" s="29">
        <f>Table1[[#This Row],[Hpp1]]</f>
        <v>142443</v>
      </c>
      <c r="K2255" s="20" t="s">
        <v>3148</v>
      </c>
    </row>
    <row r="2256" spans="1:11" ht="14.25" x14ac:dyDescent="0.2">
      <c r="A2256" s="82">
        <f t="shared" si="57"/>
        <v>415</v>
      </c>
      <c r="B2256" s="82" t="s">
        <v>3015</v>
      </c>
      <c r="C2256" s="83">
        <v>258000</v>
      </c>
      <c r="D2256" s="20" t="s">
        <v>2236</v>
      </c>
      <c r="E2256" s="84" t="s">
        <v>418</v>
      </c>
      <c r="F2256" s="20" t="s">
        <v>405</v>
      </c>
      <c r="G2256" s="20" t="s">
        <v>408</v>
      </c>
      <c r="H2256" s="29">
        <f t="shared" si="58"/>
        <v>232200</v>
      </c>
      <c r="I2256" s="85">
        <f>Table1[[#This Row],[Disc]]-(Table1[[#This Row],[Disc]]*30%)</f>
        <v>162540</v>
      </c>
      <c r="J2256" s="29">
        <f>Table1[[#This Row],[Hpp1]]</f>
        <v>162540</v>
      </c>
      <c r="K2256" s="20" t="s">
        <v>3148</v>
      </c>
    </row>
    <row r="2257" spans="1:11" ht="14.25" x14ac:dyDescent="0.2">
      <c r="A2257" s="82">
        <f t="shared" si="57"/>
        <v>416</v>
      </c>
      <c r="B2257" s="82" t="s">
        <v>3016</v>
      </c>
      <c r="C2257" s="83">
        <v>232200</v>
      </c>
      <c r="D2257" s="20" t="s">
        <v>2236</v>
      </c>
      <c r="E2257" s="84" t="s">
        <v>418</v>
      </c>
      <c r="F2257" s="20" t="s">
        <v>405</v>
      </c>
      <c r="G2257" s="20" t="s">
        <v>408</v>
      </c>
      <c r="H2257" s="29">
        <f t="shared" si="58"/>
        <v>208980</v>
      </c>
      <c r="I2257" s="85">
        <f>Table1[[#This Row],[Disc]]-(Table1[[#This Row],[Disc]]*30%)</f>
        <v>146286</v>
      </c>
      <c r="J2257" s="29">
        <f>Table1[[#This Row],[Hpp1]]</f>
        <v>146286</v>
      </c>
      <c r="K2257" s="20" t="s">
        <v>3148</v>
      </c>
    </row>
    <row r="2258" spans="1:11" ht="14.25" x14ac:dyDescent="0.2">
      <c r="A2258" s="82">
        <f t="shared" si="57"/>
        <v>417</v>
      </c>
      <c r="B2258" s="82" t="s">
        <v>3017</v>
      </c>
      <c r="C2258" s="83">
        <v>266600</v>
      </c>
      <c r="D2258" s="20" t="s">
        <v>2236</v>
      </c>
      <c r="E2258" s="84" t="s">
        <v>418</v>
      </c>
      <c r="F2258" s="20" t="s">
        <v>405</v>
      </c>
      <c r="G2258" s="20" t="s">
        <v>408</v>
      </c>
      <c r="H2258" s="29">
        <f t="shared" si="58"/>
        <v>239940</v>
      </c>
      <c r="I2258" s="85">
        <f>Table1[[#This Row],[Disc]]-(Table1[[#This Row],[Disc]]*30%)</f>
        <v>167958</v>
      </c>
      <c r="J2258" s="29">
        <f>Table1[[#This Row],[Hpp1]]</f>
        <v>167958</v>
      </c>
      <c r="K2258" s="20" t="s">
        <v>3148</v>
      </c>
    </row>
    <row r="2259" spans="1:11" ht="14.25" x14ac:dyDescent="0.2">
      <c r="A2259" s="82">
        <f t="shared" ref="A2259:A2281" si="59">A2258+1</f>
        <v>418</v>
      </c>
      <c r="B2259" s="82" t="s">
        <v>3018</v>
      </c>
      <c r="C2259" s="83">
        <v>258000</v>
      </c>
      <c r="D2259" s="20" t="s">
        <v>2236</v>
      </c>
      <c r="E2259" s="84" t="s">
        <v>418</v>
      </c>
      <c r="F2259" s="20" t="s">
        <v>405</v>
      </c>
      <c r="G2259" s="20" t="s">
        <v>408</v>
      </c>
      <c r="H2259" s="29">
        <f t="shared" si="58"/>
        <v>232200</v>
      </c>
      <c r="I2259" s="85">
        <f>Table1[[#This Row],[Disc]]-(Table1[[#This Row],[Disc]]*30%)</f>
        <v>162540</v>
      </c>
      <c r="J2259" s="29">
        <f>Table1[[#This Row],[Hpp1]]</f>
        <v>162540</v>
      </c>
      <c r="K2259" s="20" t="s">
        <v>3148</v>
      </c>
    </row>
    <row r="2260" spans="1:11" ht="14.25" x14ac:dyDescent="0.2">
      <c r="A2260" s="82">
        <f t="shared" si="59"/>
        <v>419</v>
      </c>
      <c r="B2260" s="82" t="s">
        <v>3019</v>
      </c>
      <c r="C2260" s="83">
        <v>258000</v>
      </c>
      <c r="D2260" s="20" t="s">
        <v>2236</v>
      </c>
      <c r="E2260" s="84" t="s">
        <v>418</v>
      </c>
      <c r="F2260" s="20" t="s">
        <v>405</v>
      </c>
      <c r="G2260" s="20" t="s">
        <v>408</v>
      </c>
      <c r="H2260" s="29">
        <f t="shared" si="58"/>
        <v>232200</v>
      </c>
      <c r="I2260" s="85">
        <f>Table1[[#This Row],[Disc]]-(Table1[[#This Row],[Disc]]*30%)</f>
        <v>162540</v>
      </c>
      <c r="J2260" s="29">
        <f>Table1[[#This Row],[Hpp1]]</f>
        <v>162540</v>
      </c>
      <c r="K2260" s="20" t="s">
        <v>3148</v>
      </c>
    </row>
    <row r="2261" spans="1:11" ht="14.25" x14ac:dyDescent="0.2">
      <c r="A2261" s="82">
        <f t="shared" si="59"/>
        <v>420</v>
      </c>
      <c r="B2261" s="82" t="s">
        <v>3020</v>
      </c>
      <c r="C2261" s="83">
        <v>219300</v>
      </c>
      <c r="D2261" s="20" t="s">
        <v>2239</v>
      </c>
      <c r="E2261" s="84" t="s">
        <v>418</v>
      </c>
      <c r="F2261" s="20" t="s">
        <v>405</v>
      </c>
      <c r="G2261" s="20" t="s">
        <v>408</v>
      </c>
      <c r="H2261" s="29">
        <f t="shared" si="58"/>
        <v>197370</v>
      </c>
      <c r="I2261" s="85">
        <f>Table1[[#This Row],[Disc]]-(Table1[[#This Row],[Disc]]*30%)</f>
        <v>138159</v>
      </c>
      <c r="J2261" s="29">
        <f>Table1[[#This Row],[Hpp1]]</f>
        <v>138159</v>
      </c>
      <c r="K2261" s="20" t="s">
        <v>3148</v>
      </c>
    </row>
    <row r="2262" spans="1:11" ht="14.25" x14ac:dyDescent="0.2">
      <c r="A2262" s="82">
        <f t="shared" si="59"/>
        <v>421</v>
      </c>
      <c r="B2262" s="82" t="s">
        <v>3021</v>
      </c>
      <c r="C2262" s="83">
        <v>219300</v>
      </c>
      <c r="D2262" s="20" t="s">
        <v>2239</v>
      </c>
      <c r="E2262" s="84" t="s">
        <v>418</v>
      </c>
      <c r="F2262" s="20" t="s">
        <v>405</v>
      </c>
      <c r="G2262" s="20" t="s">
        <v>408</v>
      </c>
      <c r="H2262" s="29">
        <f t="shared" si="58"/>
        <v>197370</v>
      </c>
      <c r="I2262" s="85">
        <f>Table1[[#This Row],[Disc]]-(Table1[[#This Row],[Disc]]*30%)</f>
        <v>138159</v>
      </c>
      <c r="J2262" s="29">
        <f>Table1[[#This Row],[Hpp1]]</f>
        <v>138159</v>
      </c>
      <c r="K2262" s="20" t="s">
        <v>3148</v>
      </c>
    </row>
    <row r="2263" spans="1:11" ht="14.25" x14ac:dyDescent="0.2">
      <c r="A2263" s="82">
        <f t="shared" si="59"/>
        <v>422</v>
      </c>
      <c r="B2263" s="82" t="s">
        <v>3022</v>
      </c>
      <c r="C2263" s="83">
        <v>166800</v>
      </c>
      <c r="D2263" s="20" t="s">
        <v>2235</v>
      </c>
      <c r="E2263" s="84" t="s">
        <v>410</v>
      </c>
      <c r="F2263" s="20" t="s">
        <v>405</v>
      </c>
      <c r="G2263" s="20" t="s">
        <v>408</v>
      </c>
      <c r="H2263" s="29">
        <f t="shared" si="58"/>
        <v>150120</v>
      </c>
      <c r="I2263" s="85">
        <f>Table1[[#This Row],[Disc]]-(Table1[[#This Row],[Disc]]*30%)</f>
        <v>105084</v>
      </c>
      <c r="J2263" s="29">
        <f>Table1[[#This Row],[Hpp1]]</f>
        <v>105084</v>
      </c>
      <c r="K2263" s="20" t="s">
        <v>3148</v>
      </c>
    </row>
    <row r="2264" spans="1:11" ht="14.25" x14ac:dyDescent="0.2">
      <c r="A2264" s="82">
        <f t="shared" si="59"/>
        <v>423</v>
      </c>
      <c r="B2264" s="82" t="s">
        <v>3023</v>
      </c>
      <c r="C2264" s="83">
        <v>258000</v>
      </c>
      <c r="D2264" s="20" t="s">
        <v>2235</v>
      </c>
      <c r="E2264" s="84" t="s">
        <v>418</v>
      </c>
      <c r="F2264" s="20" t="s">
        <v>405</v>
      </c>
      <c r="G2264" s="20" t="s">
        <v>408</v>
      </c>
      <c r="H2264" s="29">
        <f t="shared" si="58"/>
        <v>232200</v>
      </c>
      <c r="I2264" s="85">
        <f>Table1[[#This Row],[Disc]]-(Table1[[#This Row],[Disc]]*30%)</f>
        <v>162540</v>
      </c>
      <c r="J2264" s="29">
        <f>Table1[[#This Row],[Hpp1]]</f>
        <v>162540</v>
      </c>
      <c r="K2264" s="20" t="s">
        <v>3148</v>
      </c>
    </row>
    <row r="2265" spans="1:11" ht="14.25" x14ac:dyDescent="0.2">
      <c r="A2265" s="82">
        <f t="shared" si="59"/>
        <v>424</v>
      </c>
      <c r="B2265" s="82" t="s">
        <v>3024</v>
      </c>
      <c r="C2265" s="83">
        <v>280000</v>
      </c>
      <c r="D2265" s="20" t="s">
        <v>2235</v>
      </c>
      <c r="E2265" s="84" t="s">
        <v>418</v>
      </c>
      <c r="F2265" s="20" t="s">
        <v>405</v>
      </c>
      <c r="G2265" s="20" t="s">
        <v>408</v>
      </c>
      <c r="H2265" s="29">
        <f t="shared" si="58"/>
        <v>252000</v>
      </c>
      <c r="I2265" s="85">
        <f>Table1[[#This Row],[Disc]]-(Table1[[#This Row],[Disc]]*30%)</f>
        <v>176400</v>
      </c>
      <c r="J2265" s="29">
        <f>Table1[[#This Row],[Hpp1]]</f>
        <v>176400</v>
      </c>
      <c r="K2265" s="20" t="s">
        <v>3148</v>
      </c>
    </row>
    <row r="2266" spans="1:11" ht="14.25" x14ac:dyDescent="0.2">
      <c r="A2266" s="82">
        <f t="shared" si="59"/>
        <v>425</v>
      </c>
      <c r="B2266" s="82" t="s">
        <v>3025</v>
      </c>
      <c r="C2266" s="83">
        <v>213800</v>
      </c>
      <c r="D2266" s="20" t="s">
        <v>2235</v>
      </c>
      <c r="E2266" s="84" t="s">
        <v>410</v>
      </c>
      <c r="F2266" s="20" t="s">
        <v>405</v>
      </c>
      <c r="G2266" s="20" t="s">
        <v>408</v>
      </c>
      <c r="H2266" s="29">
        <f t="shared" si="58"/>
        <v>192420</v>
      </c>
      <c r="I2266" s="85">
        <f>Table1[[#This Row],[Disc]]-(Table1[[#This Row],[Disc]]*30%)</f>
        <v>134694</v>
      </c>
      <c r="J2266" s="29">
        <f>Table1[[#This Row],[Hpp1]]</f>
        <v>134694</v>
      </c>
      <c r="K2266" s="20" t="s">
        <v>3148</v>
      </c>
    </row>
    <row r="2267" spans="1:11" ht="14.25" x14ac:dyDescent="0.2">
      <c r="A2267" s="82">
        <f t="shared" si="59"/>
        <v>426</v>
      </c>
      <c r="B2267" s="82" t="s">
        <v>3026</v>
      </c>
      <c r="C2267" s="83">
        <v>283800</v>
      </c>
      <c r="D2267" s="20" t="s">
        <v>2235</v>
      </c>
      <c r="E2267" s="84" t="s">
        <v>418</v>
      </c>
      <c r="F2267" s="20" t="s">
        <v>405</v>
      </c>
      <c r="G2267" s="20" t="s">
        <v>408</v>
      </c>
      <c r="H2267" s="29">
        <f t="shared" si="58"/>
        <v>255420</v>
      </c>
      <c r="I2267" s="85">
        <f>Table1[[#This Row],[Disc]]-(Table1[[#This Row],[Disc]]*30%)</f>
        <v>178794</v>
      </c>
      <c r="J2267" s="29">
        <f>Table1[[#This Row],[Hpp1]]</f>
        <v>178794</v>
      </c>
      <c r="K2267" s="20" t="s">
        <v>3148</v>
      </c>
    </row>
    <row r="2268" spans="1:11" ht="14.25" x14ac:dyDescent="0.2">
      <c r="A2268" s="82">
        <f t="shared" si="59"/>
        <v>427</v>
      </c>
      <c r="B2268" s="82" t="s">
        <v>3027</v>
      </c>
      <c r="C2268" s="83">
        <v>213800</v>
      </c>
      <c r="D2268" s="20" t="s">
        <v>2235</v>
      </c>
      <c r="E2268" s="84" t="s">
        <v>418</v>
      </c>
      <c r="F2268" s="20" t="s">
        <v>405</v>
      </c>
      <c r="G2268" s="20" t="s">
        <v>408</v>
      </c>
      <c r="H2268" s="29">
        <f t="shared" si="58"/>
        <v>192420</v>
      </c>
      <c r="I2268" s="85">
        <f>Table1[[#This Row],[Disc]]-(Table1[[#This Row],[Disc]]*30%)</f>
        <v>134694</v>
      </c>
      <c r="J2268" s="29">
        <f>Table1[[#This Row],[Hpp1]]</f>
        <v>134694</v>
      </c>
      <c r="K2268" s="20" t="s">
        <v>3148</v>
      </c>
    </row>
    <row r="2269" spans="1:11" ht="14.25" x14ac:dyDescent="0.2">
      <c r="A2269" s="82">
        <f t="shared" si="59"/>
        <v>428</v>
      </c>
      <c r="B2269" s="82" t="s">
        <v>3028</v>
      </c>
      <c r="C2269" s="83">
        <v>249400</v>
      </c>
      <c r="D2269" s="20" t="s">
        <v>2235</v>
      </c>
      <c r="E2269" s="84" t="s">
        <v>418</v>
      </c>
      <c r="F2269" s="20" t="s">
        <v>405</v>
      </c>
      <c r="G2269" s="20" t="s">
        <v>408</v>
      </c>
      <c r="H2269" s="29">
        <f t="shared" si="58"/>
        <v>224460</v>
      </c>
      <c r="I2269" s="85">
        <f>Table1[[#This Row],[Disc]]-(Table1[[#This Row],[Disc]]*30%)</f>
        <v>157122</v>
      </c>
      <c r="J2269" s="29">
        <f>Table1[[#This Row],[Hpp1]]</f>
        <v>157122</v>
      </c>
      <c r="K2269" s="20" t="s">
        <v>3148</v>
      </c>
    </row>
    <row r="2270" spans="1:11" ht="14.25" x14ac:dyDescent="0.2">
      <c r="A2270" s="82">
        <f t="shared" si="59"/>
        <v>429</v>
      </c>
      <c r="B2270" s="82" t="s">
        <v>3029</v>
      </c>
      <c r="C2270" s="83">
        <v>249400</v>
      </c>
      <c r="D2270" s="20" t="s">
        <v>2235</v>
      </c>
      <c r="E2270" s="84" t="s">
        <v>410</v>
      </c>
      <c r="F2270" s="20" t="s">
        <v>405</v>
      </c>
      <c r="G2270" s="20" t="s">
        <v>408</v>
      </c>
      <c r="H2270" s="29">
        <f t="shared" si="58"/>
        <v>224460</v>
      </c>
      <c r="I2270" s="85">
        <f>Table1[[#This Row],[Disc]]-(Table1[[#This Row],[Disc]]*30%)</f>
        <v>157122</v>
      </c>
      <c r="J2270" s="29">
        <f>Table1[[#This Row],[Hpp1]]</f>
        <v>157122</v>
      </c>
      <c r="K2270" s="20" t="s">
        <v>3148</v>
      </c>
    </row>
    <row r="2271" spans="1:11" ht="14.25" x14ac:dyDescent="0.2">
      <c r="A2271" s="82">
        <f t="shared" si="59"/>
        <v>430</v>
      </c>
      <c r="B2271" s="82" t="s">
        <v>3030</v>
      </c>
      <c r="C2271" s="83">
        <v>189200</v>
      </c>
      <c r="D2271" s="20" t="s">
        <v>2235</v>
      </c>
      <c r="E2271" s="84" t="s">
        <v>410</v>
      </c>
      <c r="F2271" s="20" t="s">
        <v>405</v>
      </c>
      <c r="G2271" s="20" t="s">
        <v>408</v>
      </c>
      <c r="H2271" s="29">
        <f t="shared" si="58"/>
        <v>170280</v>
      </c>
      <c r="I2271" s="85">
        <f>Table1[[#This Row],[Disc]]-(Table1[[#This Row],[Disc]]*30%)</f>
        <v>119196</v>
      </c>
      <c r="J2271" s="29">
        <f>Table1[[#This Row],[Hpp1]]</f>
        <v>119196</v>
      </c>
      <c r="K2271" s="20" t="s">
        <v>3148</v>
      </c>
    </row>
    <row r="2272" spans="1:11" ht="14.25" x14ac:dyDescent="0.2">
      <c r="A2272" s="82">
        <f t="shared" si="59"/>
        <v>431</v>
      </c>
      <c r="B2272" s="82" t="s">
        <v>3031</v>
      </c>
      <c r="C2272" s="83">
        <v>195900</v>
      </c>
      <c r="D2272" s="20" t="s">
        <v>2235</v>
      </c>
      <c r="E2272" s="84" t="s">
        <v>410</v>
      </c>
      <c r="F2272" s="20" t="s">
        <v>405</v>
      </c>
      <c r="G2272" s="20" t="s">
        <v>408</v>
      </c>
      <c r="H2272" s="29">
        <f t="shared" si="58"/>
        <v>176310</v>
      </c>
      <c r="I2272" s="85">
        <f>Table1[[#This Row],[Disc]]-(Table1[[#This Row],[Disc]]*30%)</f>
        <v>123417</v>
      </c>
      <c r="J2272" s="29">
        <f>Table1[[#This Row],[Hpp1]]</f>
        <v>123417</v>
      </c>
      <c r="K2272" s="20" t="s">
        <v>3148</v>
      </c>
    </row>
    <row r="2273" spans="1:11" ht="14.25" x14ac:dyDescent="0.2">
      <c r="A2273" s="82">
        <f t="shared" si="59"/>
        <v>432</v>
      </c>
      <c r="B2273" s="82" t="s">
        <v>3032</v>
      </c>
      <c r="C2273" s="83">
        <v>146200</v>
      </c>
      <c r="D2273" s="20" t="s">
        <v>2235</v>
      </c>
      <c r="E2273" s="84" t="s">
        <v>412</v>
      </c>
      <c r="F2273" s="20" t="s">
        <v>405</v>
      </c>
      <c r="G2273" s="20" t="s">
        <v>408</v>
      </c>
      <c r="H2273" s="29">
        <f t="shared" si="58"/>
        <v>131580</v>
      </c>
      <c r="I2273" s="85">
        <f>Table1[[#This Row],[Disc]]-(Table1[[#This Row],[Disc]]*30%)</f>
        <v>92106</v>
      </c>
      <c r="J2273" s="29">
        <f>Table1[[#This Row],[Hpp1]]</f>
        <v>92106</v>
      </c>
      <c r="K2273" s="20" t="s">
        <v>3148</v>
      </c>
    </row>
    <row r="2274" spans="1:11" ht="14.25" x14ac:dyDescent="0.2">
      <c r="A2274" s="82">
        <f t="shared" si="59"/>
        <v>433</v>
      </c>
      <c r="B2274" s="82" t="s">
        <v>3033</v>
      </c>
      <c r="C2274" s="83">
        <v>196500</v>
      </c>
      <c r="D2274" s="20" t="s">
        <v>2235</v>
      </c>
      <c r="E2274" s="84" t="s">
        <v>410</v>
      </c>
      <c r="F2274" s="20" t="s">
        <v>405</v>
      </c>
      <c r="G2274" s="20" t="s">
        <v>408</v>
      </c>
      <c r="H2274" s="29">
        <f t="shared" si="58"/>
        <v>176850</v>
      </c>
      <c r="I2274" s="85">
        <f>Table1[[#This Row],[Disc]]-(Table1[[#This Row],[Disc]]*30%)</f>
        <v>123795</v>
      </c>
      <c r="J2274" s="29">
        <f>Table1[[#This Row],[Hpp1]]</f>
        <v>123795</v>
      </c>
      <c r="K2274" s="20" t="s">
        <v>3148</v>
      </c>
    </row>
    <row r="2275" spans="1:11" ht="14.25" x14ac:dyDescent="0.2">
      <c r="A2275" s="82">
        <f t="shared" si="59"/>
        <v>434</v>
      </c>
      <c r="B2275" s="82" t="s">
        <v>3034</v>
      </c>
      <c r="C2275" s="83">
        <v>240800</v>
      </c>
      <c r="D2275" s="20" t="s">
        <v>2235</v>
      </c>
      <c r="E2275" s="84" t="s">
        <v>411</v>
      </c>
      <c r="F2275" s="20" t="s">
        <v>405</v>
      </c>
      <c r="G2275" s="20" t="s">
        <v>408</v>
      </c>
      <c r="H2275" s="29">
        <f t="shared" si="58"/>
        <v>216720</v>
      </c>
      <c r="I2275" s="85">
        <f>Table1[[#This Row],[Disc]]-(Table1[[#This Row],[Disc]]*30%)</f>
        <v>151704</v>
      </c>
      <c r="J2275" s="29">
        <f>Table1[[#This Row],[Hpp1]]</f>
        <v>151704</v>
      </c>
      <c r="K2275" s="20" t="s">
        <v>3148</v>
      </c>
    </row>
    <row r="2276" spans="1:11" ht="14.25" x14ac:dyDescent="0.2">
      <c r="A2276" s="82">
        <f t="shared" si="59"/>
        <v>435</v>
      </c>
      <c r="B2276" s="82" t="s">
        <v>3035</v>
      </c>
      <c r="C2276" s="83">
        <v>196500</v>
      </c>
      <c r="D2276" s="20" t="s">
        <v>2142</v>
      </c>
      <c r="E2276" s="84" t="s">
        <v>410</v>
      </c>
      <c r="F2276" s="20" t="s">
        <v>405</v>
      </c>
      <c r="G2276" s="20" t="s">
        <v>408</v>
      </c>
      <c r="H2276" s="29">
        <f t="shared" si="58"/>
        <v>176850</v>
      </c>
      <c r="I2276" s="85">
        <f>Table1[[#This Row],[Disc]]-(Table1[[#This Row],[Disc]]*30%)</f>
        <v>123795</v>
      </c>
      <c r="J2276" s="29">
        <f>Table1[[#This Row],[Hpp1]]</f>
        <v>123795</v>
      </c>
      <c r="K2276" s="20" t="s">
        <v>3148</v>
      </c>
    </row>
    <row r="2277" spans="1:11" ht="14.25" x14ac:dyDescent="0.2">
      <c r="A2277" s="82">
        <f t="shared" si="59"/>
        <v>436</v>
      </c>
      <c r="B2277" s="82" t="s">
        <v>3036</v>
      </c>
      <c r="C2277" s="83">
        <v>125100</v>
      </c>
      <c r="D2277" s="20" t="s">
        <v>2142</v>
      </c>
      <c r="E2277" s="84" t="s">
        <v>410</v>
      </c>
      <c r="F2277" s="20" t="s">
        <v>405</v>
      </c>
      <c r="G2277" s="20" t="s">
        <v>408</v>
      </c>
      <c r="H2277" s="29">
        <f t="shared" si="58"/>
        <v>112590</v>
      </c>
      <c r="I2277" s="85">
        <f>Table1[[#This Row],[Disc]]-(Table1[[#This Row],[Disc]]*30%)</f>
        <v>78813</v>
      </c>
      <c r="J2277" s="29">
        <f>Table1[[#This Row],[Hpp1]]</f>
        <v>78813</v>
      </c>
      <c r="K2277" s="20" t="s">
        <v>3148</v>
      </c>
    </row>
    <row r="2278" spans="1:11" ht="14.25" x14ac:dyDescent="0.2">
      <c r="A2278" s="82">
        <f t="shared" si="59"/>
        <v>437</v>
      </c>
      <c r="B2278" s="82" t="s">
        <v>3037</v>
      </c>
      <c r="C2278" s="83">
        <v>137600</v>
      </c>
      <c r="D2278" s="20" t="s">
        <v>2142</v>
      </c>
      <c r="E2278" s="84" t="s">
        <v>426</v>
      </c>
      <c r="F2278" s="20" t="s">
        <v>405</v>
      </c>
      <c r="G2278" s="20" t="s">
        <v>408</v>
      </c>
      <c r="H2278" s="29">
        <f t="shared" si="58"/>
        <v>123840</v>
      </c>
      <c r="I2278" s="85">
        <f>Table1[[#This Row],[Disc]]-(Table1[[#This Row],[Disc]]*30%)</f>
        <v>86688</v>
      </c>
      <c r="J2278" s="29">
        <f>Table1[[#This Row],[Hpp1]]</f>
        <v>86688</v>
      </c>
      <c r="K2278" s="20" t="s">
        <v>3148</v>
      </c>
    </row>
    <row r="2279" spans="1:11" ht="14.25" x14ac:dyDescent="0.2">
      <c r="A2279" s="82">
        <f t="shared" si="59"/>
        <v>438</v>
      </c>
      <c r="B2279" s="82" t="s">
        <v>3038</v>
      </c>
      <c r="C2279" s="83">
        <v>133300</v>
      </c>
      <c r="D2279" s="20" t="s">
        <v>2142</v>
      </c>
      <c r="E2279" s="84" t="s">
        <v>412</v>
      </c>
      <c r="F2279" s="20" t="s">
        <v>405</v>
      </c>
      <c r="G2279" s="20" t="s">
        <v>408</v>
      </c>
      <c r="H2279" s="29">
        <f t="shared" si="58"/>
        <v>119970</v>
      </c>
      <c r="I2279" s="85">
        <f>Table1[[#This Row],[Disc]]-(Table1[[#This Row],[Disc]]*30%)</f>
        <v>83979</v>
      </c>
      <c r="J2279" s="29">
        <f>Table1[[#This Row],[Hpp1]]</f>
        <v>83979</v>
      </c>
      <c r="K2279" s="20" t="s">
        <v>3148</v>
      </c>
    </row>
    <row r="2280" spans="1:11" ht="14.25" x14ac:dyDescent="0.2">
      <c r="A2280" s="82">
        <f t="shared" si="59"/>
        <v>439</v>
      </c>
      <c r="B2280" s="82" t="s">
        <v>3039</v>
      </c>
      <c r="C2280" s="83">
        <v>148800</v>
      </c>
      <c r="D2280" s="20" t="s">
        <v>2142</v>
      </c>
      <c r="E2280" s="84" t="s">
        <v>410</v>
      </c>
      <c r="F2280" s="20" t="s">
        <v>405</v>
      </c>
      <c r="G2280" s="20" t="s">
        <v>408</v>
      </c>
      <c r="H2280" s="29">
        <f t="shared" si="58"/>
        <v>133920</v>
      </c>
      <c r="I2280" s="85">
        <f>Table1[[#This Row],[Disc]]-(Table1[[#This Row],[Disc]]*30%)</f>
        <v>93744</v>
      </c>
      <c r="J2280" s="29">
        <f>Table1[[#This Row],[Hpp1]]</f>
        <v>93744</v>
      </c>
      <c r="K2280" s="20" t="s">
        <v>3148</v>
      </c>
    </row>
    <row r="2281" spans="1:11" ht="14.25" x14ac:dyDescent="0.2">
      <c r="A2281" s="82">
        <f t="shared" si="59"/>
        <v>440</v>
      </c>
      <c r="B2281" s="82" t="s">
        <v>3040</v>
      </c>
      <c r="C2281" s="83">
        <v>136800</v>
      </c>
      <c r="D2281" s="20" t="s">
        <v>2142</v>
      </c>
      <c r="E2281" s="84" t="s">
        <v>411</v>
      </c>
      <c r="F2281" s="20" t="s">
        <v>405</v>
      </c>
      <c r="G2281" s="20" t="s">
        <v>408</v>
      </c>
      <c r="H2281" s="29">
        <f t="shared" si="58"/>
        <v>123120</v>
      </c>
      <c r="I2281" s="85">
        <f>Table1[[#This Row],[Disc]]-(Table1[[#This Row],[Disc]]*30%)</f>
        <v>86184</v>
      </c>
      <c r="J2281" s="29">
        <f>Table1[[#This Row],[Hpp1]]</f>
        <v>86184</v>
      </c>
      <c r="K2281" s="20" t="s">
        <v>3148</v>
      </c>
    </row>
    <row r="2282" spans="1:11" ht="14.25" x14ac:dyDescent="0.2">
      <c r="A2282" s="82">
        <f t="shared" ref="A2282:A2313" si="60">A2281+1</f>
        <v>441</v>
      </c>
      <c r="B2282" s="82" t="s">
        <v>3041</v>
      </c>
      <c r="C2282" s="83">
        <v>148800</v>
      </c>
      <c r="D2282" s="20" t="s">
        <v>2142</v>
      </c>
      <c r="E2282" s="84" t="s">
        <v>411</v>
      </c>
      <c r="F2282" s="20" t="s">
        <v>405</v>
      </c>
      <c r="G2282" s="20" t="s">
        <v>408</v>
      </c>
      <c r="H2282" s="29">
        <f t="shared" si="58"/>
        <v>133920</v>
      </c>
      <c r="I2282" s="85">
        <f>Table1[[#This Row],[Disc]]-(Table1[[#This Row],[Disc]]*30%)</f>
        <v>93744</v>
      </c>
      <c r="J2282" s="29">
        <f>Table1[[#This Row],[Hpp1]]</f>
        <v>93744</v>
      </c>
      <c r="K2282" s="20" t="s">
        <v>3148</v>
      </c>
    </row>
    <row r="2283" spans="1:11" ht="14.25" x14ac:dyDescent="0.2">
      <c r="A2283" s="82">
        <f t="shared" si="60"/>
        <v>442</v>
      </c>
      <c r="B2283" s="82" t="s">
        <v>3042</v>
      </c>
      <c r="C2283" s="83">
        <v>141000</v>
      </c>
      <c r="D2283" s="20" t="s">
        <v>2142</v>
      </c>
      <c r="E2283" s="84" t="s">
        <v>410</v>
      </c>
      <c r="F2283" s="20" t="s">
        <v>405</v>
      </c>
      <c r="G2283" s="20" t="s">
        <v>408</v>
      </c>
      <c r="H2283" s="29">
        <f t="shared" si="58"/>
        <v>126900</v>
      </c>
      <c r="I2283" s="85">
        <f>Table1[[#This Row],[Disc]]-(Table1[[#This Row],[Disc]]*30%)</f>
        <v>88830</v>
      </c>
      <c r="J2283" s="29">
        <f>Table1[[#This Row],[Hpp1]]</f>
        <v>88830</v>
      </c>
      <c r="K2283" s="20" t="s">
        <v>3148</v>
      </c>
    </row>
    <row r="2284" spans="1:11" ht="14.25" x14ac:dyDescent="0.2">
      <c r="A2284" s="82">
        <f t="shared" si="60"/>
        <v>443</v>
      </c>
      <c r="B2284" s="82" t="s">
        <v>3043</v>
      </c>
      <c r="C2284" s="83">
        <v>142900</v>
      </c>
      <c r="D2284" s="20" t="s">
        <v>2142</v>
      </c>
      <c r="E2284" s="84" t="s">
        <v>410</v>
      </c>
      <c r="F2284" s="20" t="s">
        <v>405</v>
      </c>
      <c r="G2284" s="20" t="s">
        <v>408</v>
      </c>
      <c r="H2284" s="29">
        <f t="shared" si="58"/>
        <v>128610</v>
      </c>
      <c r="I2284" s="85">
        <f>Table1[[#This Row],[Disc]]-(Table1[[#This Row],[Disc]]*30%)</f>
        <v>90027</v>
      </c>
      <c r="J2284" s="29">
        <f>Table1[[#This Row],[Hpp1]]</f>
        <v>90027</v>
      </c>
      <c r="K2284" s="20" t="s">
        <v>3148</v>
      </c>
    </row>
    <row r="2285" spans="1:11" ht="14.25" x14ac:dyDescent="0.2">
      <c r="A2285" s="82">
        <f t="shared" si="60"/>
        <v>444</v>
      </c>
      <c r="B2285" s="82" t="s">
        <v>3044</v>
      </c>
      <c r="C2285" s="83">
        <v>142900</v>
      </c>
      <c r="D2285" s="20" t="s">
        <v>2142</v>
      </c>
      <c r="E2285" s="84" t="s">
        <v>410</v>
      </c>
      <c r="F2285" s="20" t="s">
        <v>405</v>
      </c>
      <c r="G2285" s="20" t="s">
        <v>408</v>
      </c>
      <c r="H2285" s="29">
        <f t="shared" si="58"/>
        <v>128610</v>
      </c>
      <c r="I2285" s="85">
        <f>Table1[[#This Row],[Disc]]-(Table1[[#This Row],[Disc]]*30%)</f>
        <v>90027</v>
      </c>
      <c r="J2285" s="29">
        <f>Table1[[#This Row],[Hpp1]]</f>
        <v>90027</v>
      </c>
      <c r="K2285" s="20" t="s">
        <v>3148</v>
      </c>
    </row>
    <row r="2286" spans="1:11" ht="14.25" x14ac:dyDescent="0.2">
      <c r="A2286" s="82">
        <f t="shared" si="60"/>
        <v>445</v>
      </c>
      <c r="B2286" s="82" t="s">
        <v>3045</v>
      </c>
      <c r="C2286" s="83">
        <v>184200</v>
      </c>
      <c r="D2286" s="20" t="s">
        <v>2142</v>
      </c>
      <c r="E2286" s="84" t="s">
        <v>410</v>
      </c>
      <c r="F2286" s="20" t="s">
        <v>405</v>
      </c>
      <c r="G2286" s="20" t="s">
        <v>408</v>
      </c>
      <c r="H2286" s="29">
        <f t="shared" si="58"/>
        <v>165780</v>
      </c>
      <c r="I2286" s="85">
        <f>Table1[[#This Row],[Disc]]-(Table1[[#This Row],[Disc]]*30%)</f>
        <v>116046</v>
      </c>
      <c r="J2286" s="29">
        <f>Table1[[#This Row],[Hpp1]]</f>
        <v>116046</v>
      </c>
      <c r="K2286" s="20" t="s">
        <v>3148</v>
      </c>
    </row>
    <row r="2287" spans="1:11" ht="14.25" x14ac:dyDescent="0.2">
      <c r="A2287" s="82">
        <f t="shared" si="60"/>
        <v>446</v>
      </c>
      <c r="B2287" s="82" t="s">
        <v>3046</v>
      </c>
      <c r="C2287" s="83">
        <v>232200</v>
      </c>
      <c r="D2287" s="20" t="s">
        <v>2142</v>
      </c>
      <c r="E2287" s="84" t="s">
        <v>418</v>
      </c>
      <c r="F2287" s="20" t="s">
        <v>405</v>
      </c>
      <c r="G2287" s="20" t="s">
        <v>408</v>
      </c>
      <c r="H2287" s="29">
        <f t="shared" si="58"/>
        <v>208980</v>
      </c>
      <c r="I2287" s="85">
        <f>Table1[[#This Row],[Disc]]-(Table1[[#This Row],[Disc]]*30%)</f>
        <v>146286</v>
      </c>
      <c r="J2287" s="29">
        <f>Table1[[#This Row],[Hpp1]]</f>
        <v>146286</v>
      </c>
      <c r="K2287" s="20" t="s">
        <v>3148</v>
      </c>
    </row>
    <row r="2288" spans="1:11" ht="14.25" x14ac:dyDescent="0.2">
      <c r="A2288" s="82">
        <f t="shared" si="60"/>
        <v>447</v>
      </c>
      <c r="B2288" s="82" t="s">
        <v>3047</v>
      </c>
      <c r="C2288" s="83">
        <v>137600</v>
      </c>
      <c r="D2288" s="20" t="s">
        <v>2142</v>
      </c>
      <c r="E2288" s="84" t="s">
        <v>412</v>
      </c>
      <c r="F2288" s="20" t="s">
        <v>405</v>
      </c>
      <c r="G2288" s="20" t="s">
        <v>408</v>
      </c>
      <c r="H2288" s="29">
        <f t="shared" si="58"/>
        <v>123840</v>
      </c>
      <c r="I2288" s="85">
        <f>Table1[[#This Row],[Disc]]-(Table1[[#This Row],[Disc]]*30%)</f>
        <v>86688</v>
      </c>
      <c r="J2288" s="29">
        <f>Table1[[#This Row],[Hpp1]]</f>
        <v>86688</v>
      </c>
      <c r="K2288" s="20" t="s">
        <v>3148</v>
      </c>
    </row>
    <row r="2289" spans="1:11" ht="14.25" x14ac:dyDescent="0.2">
      <c r="A2289" s="82">
        <f t="shared" si="60"/>
        <v>448</v>
      </c>
      <c r="B2289" s="82" t="s">
        <v>3048</v>
      </c>
      <c r="C2289" s="83">
        <v>196500</v>
      </c>
      <c r="D2289" s="20" t="s">
        <v>2142</v>
      </c>
      <c r="E2289" s="84" t="s">
        <v>410</v>
      </c>
      <c r="F2289" s="20" t="s">
        <v>405</v>
      </c>
      <c r="G2289" s="20" t="s">
        <v>408</v>
      </c>
      <c r="H2289" s="29">
        <f t="shared" si="58"/>
        <v>176850</v>
      </c>
      <c r="I2289" s="85">
        <f>Table1[[#This Row],[Disc]]-(Table1[[#This Row],[Disc]]*30%)</f>
        <v>123795</v>
      </c>
      <c r="J2289" s="29">
        <f>Table1[[#This Row],[Hpp1]]</f>
        <v>123795</v>
      </c>
      <c r="K2289" s="20" t="s">
        <v>3148</v>
      </c>
    </row>
    <row r="2290" spans="1:11" ht="14.25" x14ac:dyDescent="0.2">
      <c r="A2290" s="82">
        <f t="shared" si="60"/>
        <v>449</v>
      </c>
      <c r="B2290" s="82" t="s">
        <v>3049</v>
      </c>
      <c r="C2290" s="83">
        <v>136800</v>
      </c>
      <c r="D2290" s="20" t="s">
        <v>2142</v>
      </c>
      <c r="E2290" s="84" t="s">
        <v>411</v>
      </c>
      <c r="F2290" s="20" t="s">
        <v>405</v>
      </c>
      <c r="G2290" s="20" t="s">
        <v>408</v>
      </c>
      <c r="H2290" s="29">
        <f t="shared" si="58"/>
        <v>123120</v>
      </c>
      <c r="I2290" s="85">
        <f>Table1[[#This Row],[Disc]]-(Table1[[#This Row],[Disc]]*30%)</f>
        <v>86184</v>
      </c>
      <c r="J2290" s="29">
        <f>Table1[[#This Row],[Hpp1]]</f>
        <v>86184</v>
      </c>
      <c r="K2290" s="20" t="s">
        <v>3148</v>
      </c>
    </row>
    <row r="2291" spans="1:11" ht="14.25" x14ac:dyDescent="0.2">
      <c r="A2291" s="82">
        <f t="shared" si="60"/>
        <v>450</v>
      </c>
      <c r="B2291" s="82" t="s">
        <v>3050</v>
      </c>
      <c r="C2291" s="83">
        <v>142900</v>
      </c>
      <c r="D2291" s="20" t="s">
        <v>2142</v>
      </c>
      <c r="E2291" s="84" t="s">
        <v>411</v>
      </c>
      <c r="F2291" s="20" t="s">
        <v>405</v>
      </c>
      <c r="G2291" s="20" t="s">
        <v>408</v>
      </c>
      <c r="H2291" s="29">
        <f t="shared" ref="H2291:H2354" si="61">C2291-(C2291*10%)</f>
        <v>128610</v>
      </c>
      <c r="I2291" s="85">
        <f>Table1[[#This Row],[Disc]]-(Table1[[#This Row],[Disc]]*30%)</f>
        <v>90027</v>
      </c>
      <c r="J2291" s="29">
        <f>Table1[[#This Row],[Hpp1]]</f>
        <v>90027</v>
      </c>
      <c r="K2291" s="20" t="s">
        <v>3148</v>
      </c>
    </row>
    <row r="2292" spans="1:11" ht="14.25" x14ac:dyDescent="0.2">
      <c r="A2292" s="82">
        <f t="shared" si="60"/>
        <v>451</v>
      </c>
      <c r="B2292" s="82" t="s">
        <v>3051</v>
      </c>
      <c r="C2292" s="83">
        <v>142900</v>
      </c>
      <c r="D2292" s="20" t="s">
        <v>2142</v>
      </c>
      <c r="E2292" s="84" t="s">
        <v>411</v>
      </c>
      <c r="F2292" s="20" t="s">
        <v>405</v>
      </c>
      <c r="G2292" s="20" t="s">
        <v>408</v>
      </c>
      <c r="H2292" s="29">
        <f t="shared" si="61"/>
        <v>128610</v>
      </c>
      <c r="I2292" s="85">
        <f>Table1[[#This Row],[Disc]]-(Table1[[#This Row],[Disc]]*30%)</f>
        <v>90027</v>
      </c>
      <c r="J2292" s="29">
        <f>Table1[[#This Row],[Hpp1]]</f>
        <v>90027</v>
      </c>
      <c r="K2292" s="20" t="s">
        <v>3148</v>
      </c>
    </row>
    <row r="2293" spans="1:11" ht="14.25" x14ac:dyDescent="0.2">
      <c r="A2293" s="82">
        <f t="shared" si="60"/>
        <v>452</v>
      </c>
      <c r="B2293" s="82" t="s">
        <v>3052</v>
      </c>
      <c r="C2293" s="83">
        <v>203600</v>
      </c>
      <c r="D2293" s="20" t="s">
        <v>2142</v>
      </c>
      <c r="E2293" s="84" t="s">
        <v>410</v>
      </c>
      <c r="F2293" s="20" t="s">
        <v>405</v>
      </c>
      <c r="G2293" s="20" t="s">
        <v>408</v>
      </c>
      <c r="H2293" s="29">
        <f t="shared" si="61"/>
        <v>183240</v>
      </c>
      <c r="I2293" s="85">
        <f>Table1[[#This Row],[Disc]]-(Table1[[#This Row],[Disc]]*30%)</f>
        <v>128268</v>
      </c>
      <c r="J2293" s="29">
        <f>Table1[[#This Row],[Hpp1]]</f>
        <v>128268</v>
      </c>
      <c r="K2293" s="20" t="s">
        <v>3148</v>
      </c>
    </row>
    <row r="2294" spans="1:11" ht="14.25" x14ac:dyDescent="0.2">
      <c r="A2294" s="82">
        <f t="shared" si="60"/>
        <v>453</v>
      </c>
      <c r="B2294" s="82" t="s">
        <v>3053</v>
      </c>
      <c r="C2294" s="83">
        <v>137600</v>
      </c>
      <c r="D2294" s="20" t="s">
        <v>2142</v>
      </c>
      <c r="E2294" s="84" t="s">
        <v>412</v>
      </c>
      <c r="F2294" s="20" t="s">
        <v>405</v>
      </c>
      <c r="G2294" s="20" t="s">
        <v>408</v>
      </c>
      <c r="H2294" s="29">
        <f t="shared" si="61"/>
        <v>123840</v>
      </c>
      <c r="I2294" s="85">
        <f>Table1[[#This Row],[Disc]]-(Table1[[#This Row],[Disc]]*30%)</f>
        <v>86688</v>
      </c>
      <c r="J2294" s="29">
        <f>Table1[[#This Row],[Hpp1]]</f>
        <v>86688</v>
      </c>
      <c r="K2294" s="20" t="s">
        <v>3148</v>
      </c>
    </row>
    <row r="2295" spans="1:11" ht="14.25" x14ac:dyDescent="0.2">
      <c r="A2295" s="82">
        <f t="shared" si="60"/>
        <v>454</v>
      </c>
      <c r="B2295" s="82" t="s">
        <v>3054</v>
      </c>
      <c r="C2295" s="83">
        <v>175300</v>
      </c>
      <c r="D2295" s="20" t="s">
        <v>2142</v>
      </c>
      <c r="E2295" s="84" t="s">
        <v>410</v>
      </c>
      <c r="F2295" s="20" t="s">
        <v>405</v>
      </c>
      <c r="G2295" s="20" t="s">
        <v>408</v>
      </c>
      <c r="H2295" s="29">
        <f t="shared" si="61"/>
        <v>157770</v>
      </c>
      <c r="I2295" s="85">
        <f>Table1[[#This Row],[Disc]]-(Table1[[#This Row],[Disc]]*30%)</f>
        <v>110439</v>
      </c>
      <c r="J2295" s="29">
        <f>Table1[[#This Row],[Hpp1]]</f>
        <v>110439</v>
      </c>
      <c r="K2295" s="20" t="s">
        <v>3148</v>
      </c>
    </row>
    <row r="2296" spans="1:11" ht="14.25" x14ac:dyDescent="0.2">
      <c r="A2296" s="82">
        <f t="shared" si="60"/>
        <v>455</v>
      </c>
      <c r="B2296" s="82" t="s">
        <v>3055</v>
      </c>
      <c r="C2296" s="83">
        <v>151400</v>
      </c>
      <c r="D2296" s="20" t="s">
        <v>2235</v>
      </c>
      <c r="E2296" s="84" t="s">
        <v>410</v>
      </c>
      <c r="F2296" s="20" t="s">
        <v>405</v>
      </c>
      <c r="G2296" s="20" t="s">
        <v>408</v>
      </c>
      <c r="H2296" s="29">
        <f t="shared" si="61"/>
        <v>136260</v>
      </c>
      <c r="I2296" s="85">
        <f>Table1[[#This Row],[Disc]]-(Table1[[#This Row],[Disc]]*30%)</f>
        <v>95382</v>
      </c>
      <c r="J2296" s="29">
        <f>Table1[[#This Row],[Hpp1]]</f>
        <v>95382</v>
      </c>
      <c r="K2296" s="20" t="s">
        <v>3148</v>
      </c>
    </row>
    <row r="2297" spans="1:11" ht="14.25" x14ac:dyDescent="0.2">
      <c r="A2297" s="82">
        <f t="shared" si="60"/>
        <v>456</v>
      </c>
      <c r="B2297" s="82" t="s">
        <v>3056</v>
      </c>
      <c r="C2297" s="83">
        <v>173700</v>
      </c>
      <c r="D2297" s="20" t="s">
        <v>2235</v>
      </c>
      <c r="E2297" s="84" t="s">
        <v>410</v>
      </c>
      <c r="F2297" s="20" t="s">
        <v>405</v>
      </c>
      <c r="G2297" s="20" t="s">
        <v>408</v>
      </c>
      <c r="H2297" s="29">
        <f t="shared" si="61"/>
        <v>156330</v>
      </c>
      <c r="I2297" s="85">
        <f>Table1[[#This Row],[Disc]]-(Table1[[#This Row],[Disc]]*30%)</f>
        <v>109431</v>
      </c>
      <c r="J2297" s="29">
        <f>Table1[[#This Row],[Hpp1]]</f>
        <v>109431</v>
      </c>
      <c r="K2297" s="20" t="s">
        <v>3148</v>
      </c>
    </row>
    <row r="2298" spans="1:11" ht="14.25" x14ac:dyDescent="0.2">
      <c r="A2298" s="82">
        <f t="shared" si="60"/>
        <v>457</v>
      </c>
      <c r="B2298" s="82" t="s">
        <v>3057</v>
      </c>
      <c r="C2298" s="83">
        <v>141900</v>
      </c>
      <c r="D2298" s="20" t="s">
        <v>2235</v>
      </c>
      <c r="E2298" s="84" t="s">
        <v>411</v>
      </c>
      <c r="F2298" s="20" t="s">
        <v>405</v>
      </c>
      <c r="G2298" s="20" t="s">
        <v>408</v>
      </c>
      <c r="H2298" s="29">
        <f t="shared" si="61"/>
        <v>127710</v>
      </c>
      <c r="I2298" s="85">
        <f>Table1[[#This Row],[Disc]]-(Table1[[#This Row],[Disc]]*30%)</f>
        <v>89397</v>
      </c>
      <c r="J2298" s="29">
        <f>Table1[[#This Row],[Hpp1]]</f>
        <v>89397</v>
      </c>
      <c r="K2298" s="20" t="s">
        <v>3148</v>
      </c>
    </row>
    <row r="2299" spans="1:11" ht="14.25" x14ac:dyDescent="0.2">
      <c r="A2299" s="82">
        <f t="shared" si="60"/>
        <v>458</v>
      </c>
      <c r="B2299" s="82" t="s">
        <v>3058</v>
      </c>
      <c r="C2299" s="83">
        <v>140700</v>
      </c>
      <c r="D2299" s="20" t="s">
        <v>2235</v>
      </c>
      <c r="E2299" s="84" t="s">
        <v>411</v>
      </c>
      <c r="F2299" s="20" t="s">
        <v>405</v>
      </c>
      <c r="G2299" s="20" t="s">
        <v>408</v>
      </c>
      <c r="H2299" s="29">
        <f t="shared" si="61"/>
        <v>126630</v>
      </c>
      <c r="I2299" s="85">
        <f>Table1[[#This Row],[Disc]]-(Table1[[#This Row],[Disc]]*30%)</f>
        <v>88641</v>
      </c>
      <c r="J2299" s="29">
        <f>Table1[[#This Row],[Hpp1]]</f>
        <v>88641</v>
      </c>
      <c r="K2299" s="20" t="s">
        <v>3148</v>
      </c>
    </row>
    <row r="2300" spans="1:11" ht="14.25" x14ac:dyDescent="0.2">
      <c r="A2300" s="82">
        <f t="shared" si="60"/>
        <v>459</v>
      </c>
      <c r="B2300" s="82" t="s">
        <v>3059</v>
      </c>
      <c r="C2300" s="83">
        <v>153500</v>
      </c>
      <c r="D2300" s="20" t="s">
        <v>2235</v>
      </c>
      <c r="E2300" s="84" t="s">
        <v>411</v>
      </c>
      <c r="F2300" s="20" t="s">
        <v>405</v>
      </c>
      <c r="G2300" s="20" t="s">
        <v>408</v>
      </c>
      <c r="H2300" s="29">
        <f t="shared" si="61"/>
        <v>138150</v>
      </c>
      <c r="I2300" s="85">
        <f>Table1[[#This Row],[Disc]]-(Table1[[#This Row],[Disc]]*30%)</f>
        <v>96705</v>
      </c>
      <c r="J2300" s="29">
        <f>Table1[[#This Row],[Hpp1]]</f>
        <v>96705</v>
      </c>
      <c r="K2300" s="20" t="s">
        <v>3148</v>
      </c>
    </row>
    <row r="2301" spans="1:11" ht="14.25" x14ac:dyDescent="0.2">
      <c r="A2301" s="82">
        <f t="shared" si="60"/>
        <v>460</v>
      </c>
      <c r="B2301" s="82" t="s">
        <v>3060</v>
      </c>
      <c r="C2301" s="83">
        <v>154900</v>
      </c>
      <c r="D2301" s="20" t="s">
        <v>2235</v>
      </c>
      <c r="E2301" s="84" t="s">
        <v>411</v>
      </c>
      <c r="F2301" s="20" t="s">
        <v>405</v>
      </c>
      <c r="G2301" s="20" t="s">
        <v>408</v>
      </c>
      <c r="H2301" s="29">
        <f t="shared" si="61"/>
        <v>139410</v>
      </c>
      <c r="I2301" s="85">
        <f>Table1[[#This Row],[Disc]]-(Table1[[#This Row],[Disc]]*30%)</f>
        <v>97587</v>
      </c>
      <c r="J2301" s="29">
        <f>Table1[[#This Row],[Hpp1]]</f>
        <v>97587</v>
      </c>
      <c r="K2301" s="20" t="s">
        <v>3148</v>
      </c>
    </row>
    <row r="2302" spans="1:11" ht="14.25" x14ac:dyDescent="0.2">
      <c r="A2302" s="82">
        <f t="shared" si="60"/>
        <v>461</v>
      </c>
      <c r="B2302" s="82" t="s">
        <v>3061</v>
      </c>
      <c r="C2302" s="83">
        <v>142900</v>
      </c>
      <c r="D2302" s="20" t="s">
        <v>2235</v>
      </c>
      <c r="E2302" s="84" t="s">
        <v>410</v>
      </c>
      <c r="F2302" s="20" t="s">
        <v>405</v>
      </c>
      <c r="G2302" s="20" t="s">
        <v>408</v>
      </c>
      <c r="H2302" s="29">
        <f t="shared" si="61"/>
        <v>128610</v>
      </c>
      <c r="I2302" s="85">
        <f>Table1[[#This Row],[Disc]]-(Table1[[#This Row],[Disc]]*30%)</f>
        <v>90027</v>
      </c>
      <c r="J2302" s="29">
        <f>Table1[[#This Row],[Hpp1]]</f>
        <v>90027</v>
      </c>
      <c r="K2302" s="20" t="s">
        <v>3148</v>
      </c>
    </row>
    <row r="2303" spans="1:11" ht="14.25" x14ac:dyDescent="0.2">
      <c r="A2303" s="82">
        <f t="shared" si="60"/>
        <v>462</v>
      </c>
      <c r="B2303" s="82" t="s">
        <v>3062</v>
      </c>
      <c r="C2303" s="83">
        <v>131200</v>
      </c>
      <c r="D2303" s="20" t="s">
        <v>2235</v>
      </c>
      <c r="E2303" s="84" t="s">
        <v>410</v>
      </c>
      <c r="F2303" s="20" t="s">
        <v>405</v>
      </c>
      <c r="G2303" s="20" t="s">
        <v>408</v>
      </c>
      <c r="H2303" s="29">
        <f t="shared" si="61"/>
        <v>118080</v>
      </c>
      <c r="I2303" s="85">
        <f>Table1[[#This Row],[Disc]]-(Table1[[#This Row],[Disc]]*30%)</f>
        <v>82656</v>
      </c>
      <c r="J2303" s="29">
        <f>Table1[[#This Row],[Hpp1]]</f>
        <v>82656</v>
      </c>
      <c r="K2303" s="20" t="s">
        <v>3148</v>
      </c>
    </row>
    <row r="2304" spans="1:11" ht="14.25" x14ac:dyDescent="0.2">
      <c r="A2304" s="82">
        <f t="shared" si="60"/>
        <v>463</v>
      </c>
      <c r="B2304" s="82" t="s">
        <v>3063</v>
      </c>
      <c r="C2304" s="83">
        <v>142900</v>
      </c>
      <c r="D2304" s="20" t="s">
        <v>2235</v>
      </c>
      <c r="E2304" s="84" t="s">
        <v>410</v>
      </c>
      <c r="F2304" s="20" t="s">
        <v>405</v>
      </c>
      <c r="G2304" s="20" t="s">
        <v>408</v>
      </c>
      <c r="H2304" s="29">
        <f t="shared" si="61"/>
        <v>128610</v>
      </c>
      <c r="I2304" s="85">
        <f>Table1[[#This Row],[Disc]]-(Table1[[#This Row],[Disc]]*30%)</f>
        <v>90027</v>
      </c>
      <c r="J2304" s="29">
        <f>Table1[[#This Row],[Hpp1]]</f>
        <v>90027</v>
      </c>
      <c r="K2304" s="20" t="s">
        <v>3148</v>
      </c>
    </row>
    <row r="2305" spans="1:11" ht="14.25" x14ac:dyDescent="0.2">
      <c r="A2305" s="82">
        <f t="shared" si="60"/>
        <v>464</v>
      </c>
      <c r="B2305" s="82" t="s">
        <v>3064</v>
      </c>
      <c r="C2305" s="83">
        <v>150500</v>
      </c>
      <c r="D2305" s="20" t="s">
        <v>2235</v>
      </c>
      <c r="E2305" s="84" t="s">
        <v>412</v>
      </c>
      <c r="F2305" s="20" t="s">
        <v>405</v>
      </c>
      <c r="G2305" s="20" t="s">
        <v>408</v>
      </c>
      <c r="H2305" s="29">
        <f t="shared" si="61"/>
        <v>135450</v>
      </c>
      <c r="I2305" s="85">
        <f>Table1[[#This Row],[Disc]]-(Table1[[#This Row],[Disc]]*30%)</f>
        <v>94815</v>
      </c>
      <c r="J2305" s="29">
        <f>Table1[[#This Row],[Hpp1]]</f>
        <v>94815</v>
      </c>
      <c r="K2305" s="20" t="s">
        <v>3148</v>
      </c>
    </row>
    <row r="2306" spans="1:11" ht="14.25" x14ac:dyDescent="0.2">
      <c r="A2306" s="82">
        <f t="shared" si="60"/>
        <v>465</v>
      </c>
      <c r="B2306" s="82" t="s">
        <v>3065</v>
      </c>
      <c r="C2306" s="83">
        <v>145300</v>
      </c>
      <c r="D2306" s="20" t="s">
        <v>2235</v>
      </c>
      <c r="E2306" s="84" t="s">
        <v>412</v>
      </c>
      <c r="F2306" s="20" t="s">
        <v>405</v>
      </c>
      <c r="G2306" s="20" t="s">
        <v>408</v>
      </c>
      <c r="H2306" s="29">
        <f t="shared" si="61"/>
        <v>130770</v>
      </c>
      <c r="I2306" s="85">
        <f>Table1[[#This Row],[Disc]]-(Table1[[#This Row],[Disc]]*30%)</f>
        <v>91539</v>
      </c>
      <c r="J2306" s="29">
        <f>Table1[[#This Row],[Hpp1]]</f>
        <v>91539</v>
      </c>
      <c r="K2306" s="20" t="s">
        <v>3148</v>
      </c>
    </row>
    <row r="2307" spans="1:11" ht="14.25" x14ac:dyDescent="0.2">
      <c r="A2307" s="82">
        <f t="shared" si="60"/>
        <v>466</v>
      </c>
      <c r="B2307" s="82" t="s">
        <v>3066</v>
      </c>
      <c r="C2307" s="83">
        <v>116100</v>
      </c>
      <c r="D2307" s="20" t="s">
        <v>2235</v>
      </c>
      <c r="E2307" s="84" t="s">
        <v>412</v>
      </c>
      <c r="F2307" s="20" t="s">
        <v>405</v>
      </c>
      <c r="G2307" s="20" t="s">
        <v>409</v>
      </c>
      <c r="H2307" s="29">
        <f t="shared" si="61"/>
        <v>104490</v>
      </c>
      <c r="I2307" s="85">
        <f>Table1[[#This Row],[Disc]]-(Table1[[#This Row],[Disc]]*30%)</f>
        <v>73143</v>
      </c>
      <c r="J2307" s="29">
        <f>Table1[[#This Row],[Hpp1]]</f>
        <v>73143</v>
      </c>
      <c r="K2307" s="20" t="s">
        <v>3148</v>
      </c>
    </row>
    <row r="2308" spans="1:11" ht="14.25" x14ac:dyDescent="0.2">
      <c r="A2308" s="82">
        <f t="shared" si="60"/>
        <v>467</v>
      </c>
      <c r="B2308" s="82" t="s">
        <v>3067</v>
      </c>
      <c r="C2308" s="83">
        <v>117800</v>
      </c>
      <c r="D2308" s="20" t="s">
        <v>2142</v>
      </c>
      <c r="E2308" s="84" t="s">
        <v>412</v>
      </c>
      <c r="F2308" s="20" t="s">
        <v>405</v>
      </c>
      <c r="G2308" s="20" t="s">
        <v>409</v>
      </c>
      <c r="H2308" s="29">
        <f t="shared" si="61"/>
        <v>106020</v>
      </c>
      <c r="I2308" s="85">
        <f>Table1[[#This Row],[Disc]]-(Table1[[#This Row],[Disc]]*30%)</f>
        <v>74214</v>
      </c>
      <c r="J2308" s="29">
        <f>Table1[[#This Row],[Hpp1]]</f>
        <v>74214</v>
      </c>
      <c r="K2308" s="20" t="s">
        <v>3148</v>
      </c>
    </row>
    <row r="2309" spans="1:11" ht="14.25" x14ac:dyDescent="0.2">
      <c r="A2309" s="82">
        <f t="shared" si="60"/>
        <v>468</v>
      </c>
      <c r="B2309" s="82" t="s">
        <v>3068</v>
      </c>
      <c r="C2309" s="83">
        <v>117800</v>
      </c>
      <c r="D2309" s="20" t="s">
        <v>2142</v>
      </c>
      <c r="E2309" s="84" t="s">
        <v>412</v>
      </c>
      <c r="F2309" s="20" t="s">
        <v>405</v>
      </c>
      <c r="G2309" s="20" t="s">
        <v>409</v>
      </c>
      <c r="H2309" s="29">
        <f t="shared" si="61"/>
        <v>106020</v>
      </c>
      <c r="I2309" s="85">
        <f>Table1[[#This Row],[Disc]]-(Table1[[#This Row],[Disc]]*30%)</f>
        <v>74214</v>
      </c>
      <c r="J2309" s="29">
        <f>Table1[[#This Row],[Hpp1]]</f>
        <v>74214</v>
      </c>
      <c r="K2309" s="20" t="s">
        <v>3148</v>
      </c>
    </row>
    <row r="2310" spans="1:11" ht="14.25" x14ac:dyDescent="0.2">
      <c r="A2310" s="82">
        <f t="shared" si="60"/>
        <v>469</v>
      </c>
      <c r="B2310" s="82" t="s">
        <v>3069</v>
      </c>
      <c r="C2310" s="83">
        <v>117800</v>
      </c>
      <c r="D2310" s="20" t="s">
        <v>2142</v>
      </c>
      <c r="E2310" s="84" t="s">
        <v>412</v>
      </c>
      <c r="F2310" s="20" t="s">
        <v>405</v>
      </c>
      <c r="G2310" s="20" t="s">
        <v>409</v>
      </c>
      <c r="H2310" s="29">
        <f t="shared" si="61"/>
        <v>106020</v>
      </c>
      <c r="I2310" s="85">
        <f>Table1[[#This Row],[Disc]]-(Table1[[#This Row],[Disc]]*30%)</f>
        <v>74214</v>
      </c>
      <c r="J2310" s="29">
        <f>Table1[[#This Row],[Hpp1]]</f>
        <v>74214</v>
      </c>
      <c r="K2310" s="20" t="s">
        <v>3148</v>
      </c>
    </row>
    <row r="2311" spans="1:11" ht="14.25" x14ac:dyDescent="0.2">
      <c r="A2311" s="82">
        <f t="shared" si="60"/>
        <v>470</v>
      </c>
      <c r="B2311" s="82" t="s">
        <v>3070</v>
      </c>
      <c r="C2311" s="83">
        <v>120400</v>
      </c>
      <c r="D2311" s="20" t="s">
        <v>2142</v>
      </c>
      <c r="E2311" s="84" t="s">
        <v>411</v>
      </c>
      <c r="F2311" s="20" t="s">
        <v>405</v>
      </c>
      <c r="G2311" s="20" t="s">
        <v>409</v>
      </c>
      <c r="H2311" s="29">
        <f t="shared" si="61"/>
        <v>108360</v>
      </c>
      <c r="I2311" s="85">
        <f>Table1[[#This Row],[Disc]]-(Table1[[#This Row],[Disc]]*30%)</f>
        <v>75852</v>
      </c>
      <c r="J2311" s="29">
        <f>Table1[[#This Row],[Hpp1]]</f>
        <v>75852</v>
      </c>
      <c r="K2311" s="20" t="s">
        <v>3148</v>
      </c>
    </row>
    <row r="2312" spans="1:11" ht="14.25" x14ac:dyDescent="0.2">
      <c r="A2312" s="82">
        <f t="shared" si="60"/>
        <v>471</v>
      </c>
      <c r="B2312" s="82" t="s">
        <v>3071</v>
      </c>
      <c r="C2312" s="83">
        <v>120400</v>
      </c>
      <c r="D2312" s="20" t="s">
        <v>2142</v>
      </c>
      <c r="E2312" s="84" t="s">
        <v>411</v>
      </c>
      <c r="F2312" s="20" t="s">
        <v>405</v>
      </c>
      <c r="G2312" s="20" t="s">
        <v>409</v>
      </c>
      <c r="H2312" s="29">
        <f t="shared" si="61"/>
        <v>108360</v>
      </c>
      <c r="I2312" s="85">
        <f>Table1[[#This Row],[Disc]]-(Table1[[#This Row],[Disc]]*30%)</f>
        <v>75852</v>
      </c>
      <c r="J2312" s="29">
        <f>Table1[[#This Row],[Hpp1]]</f>
        <v>75852</v>
      </c>
      <c r="K2312" s="20" t="s">
        <v>3148</v>
      </c>
    </row>
    <row r="2313" spans="1:11" ht="14.25" x14ac:dyDescent="0.2">
      <c r="A2313" s="82">
        <f t="shared" si="60"/>
        <v>472</v>
      </c>
      <c r="B2313" s="82" t="s">
        <v>3072</v>
      </c>
      <c r="C2313" s="83">
        <v>117800</v>
      </c>
      <c r="D2313" s="20" t="s">
        <v>2142</v>
      </c>
      <c r="E2313" s="84" t="s">
        <v>412</v>
      </c>
      <c r="F2313" s="20" t="s">
        <v>405</v>
      </c>
      <c r="G2313" s="20" t="s">
        <v>409</v>
      </c>
      <c r="H2313" s="29">
        <f t="shared" si="61"/>
        <v>106020</v>
      </c>
      <c r="I2313" s="85">
        <f>Table1[[#This Row],[Disc]]-(Table1[[#This Row],[Disc]]*30%)</f>
        <v>74214</v>
      </c>
      <c r="J2313" s="29">
        <f>Table1[[#This Row],[Hpp1]]</f>
        <v>74214</v>
      </c>
      <c r="K2313" s="20" t="s">
        <v>3148</v>
      </c>
    </row>
    <row r="2314" spans="1:11" ht="14.25" x14ac:dyDescent="0.2">
      <c r="A2314" s="82">
        <f t="shared" ref="A2314:A2336" si="62">A2313+1</f>
        <v>473</v>
      </c>
      <c r="B2314" s="82" t="s">
        <v>3073</v>
      </c>
      <c r="C2314" s="83">
        <v>143200</v>
      </c>
      <c r="D2314" s="20" t="s">
        <v>2142</v>
      </c>
      <c r="E2314" s="84" t="s">
        <v>411</v>
      </c>
      <c r="F2314" s="20" t="s">
        <v>405</v>
      </c>
      <c r="G2314" s="20" t="s">
        <v>408</v>
      </c>
      <c r="H2314" s="29">
        <f t="shared" si="61"/>
        <v>128880</v>
      </c>
      <c r="I2314" s="85">
        <f>Table1[[#This Row],[Disc]]-(Table1[[#This Row],[Disc]]*30%)</f>
        <v>90216</v>
      </c>
      <c r="J2314" s="29">
        <f>Table1[[#This Row],[Hpp1]]</f>
        <v>90216</v>
      </c>
      <c r="K2314" s="20" t="s">
        <v>3148</v>
      </c>
    </row>
    <row r="2315" spans="1:11" ht="14.25" x14ac:dyDescent="0.2">
      <c r="A2315" s="82">
        <f t="shared" si="62"/>
        <v>474</v>
      </c>
      <c r="B2315" s="82" t="s">
        <v>3074</v>
      </c>
      <c r="C2315" s="83">
        <v>148800</v>
      </c>
      <c r="D2315" s="20" t="s">
        <v>2142</v>
      </c>
      <c r="E2315" s="84" t="s">
        <v>411</v>
      </c>
      <c r="F2315" s="20" t="s">
        <v>405</v>
      </c>
      <c r="G2315" s="20" t="s">
        <v>408</v>
      </c>
      <c r="H2315" s="29">
        <f t="shared" si="61"/>
        <v>133920</v>
      </c>
      <c r="I2315" s="85">
        <f>Table1[[#This Row],[Disc]]-(Table1[[#This Row],[Disc]]*30%)</f>
        <v>93744</v>
      </c>
      <c r="J2315" s="29">
        <f>Table1[[#This Row],[Hpp1]]</f>
        <v>93744</v>
      </c>
      <c r="K2315" s="20" t="s">
        <v>3148</v>
      </c>
    </row>
    <row r="2316" spans="1:11" ht="14.25" x14ac:dyDescent="0.2">
      <c r="A2316" s="82">
        <f t="shared" si="62"/>
        <v>475</v>
      </c>
      <c r="B2316" s="82" t="s">
        <v>3075</v>
      </c>
      <c r="C2316" s="83">
        <v>98900</v>
      </c>
      <c r="D2316" s="20" t="s">
        <v>2142</v>
      </c>
      <c r="E2316" s="84" t="s">
        <v>412</v>
      </c>
      <c r="F2316" s="20" t="s">
        <v>405</v>
      </c>
      <c r="G2316" s="20" t="s">
        <v>409</v>
      </c>
      <c r="H2316" s="29">
        <f t="shared" si="61"/>
        <v>89010</v>
      </c>
      <c r="I2316" s="85">
        <f>Table1[[#This Row],[Disc]]-(Table1[[#This Row],[Disc]]*30%)</f>
        <v>62307</v>
      </c>
      <c r="J2316" s="29">
        <f>Table1[[#This Row],[Hpp1]]</f>
        <v>62307</v>
      </c>
      <c r="K2316" s="20" t="s">
        <v>3148</v>
      </c>
    </row>
    <row r="2317" spans="1:11" ht="14.25" x14ac:dyDescent="0.2">
      <c r="A2317" s="82">
        <f t="shared" si="62"/>
        <v>476</v>
      </c>
      <c r="B2317" s="82" t="s">
        <v>3076</v>
      </c>
      <c r="C2317" s="83">
        <v>133300</v>
      </c>
      <c r="D2317" s="20" t="s">
        <v>2142</v>
      </c>
      <c r="E2317" s="84" t="s">
        <v>411</v>
      </c>
      <c r="F2317" s="20" t="s">
        <v>405</v>
      </c>
      <c r="G2317" s="20" t="s">
        <v>408</v>
      </c>
      <c r="H2317" s="29">
        <f t="shared" si="61"/>
        <v>119970</v>
      </c>
      <c r="I2317" s="85">
        <f>Table1[[#This Row],[Disc]]-(Table1[[#This Row],[Disc]]*30%)</f>
        <v>83979</v>
      </c>
      <c r="J2317" s="29">
        <f>Table1[[#This Row],[Hpp1]]</f>
        <v>83979</v>
      </c>
      <c r="K2317" s="20" t="s">
        <v>3148</v>
      </c>
    </row>
    <row r="2318" spans="1:11" ht="14.25" x14ac:dyDescent="0.2">
      <c r="A2318" s="82">
        <f t="shared" si="62"/>
        <v>477</v>
      </c>
      <c r="B2318" s="82" t="s">
        <v>3077</v>
      </c>
      <c r="C2318" s="83">
        <v>133300</v>
      </c>
      <c r="D2318" s="20" t="s">
        <v>2142</v>
      </c>
      <c r="E2318" s="84" t="s">
        <v>411</v>
      </c>
      <c r="F2318" s="20" t="s">
        <v>405</v>
      </c>
      <c r="G2318" s="20" t="s">
        <v>408</v>
      </c>
      <c r="H2318" s="29">
        <f t="shared" si="61"/>
        <v>119970</v>
      </c>
      <c r="I2318" s="85">
        <f>Table1[[#This Row],[Disc]]-(Table1[[#This Row],[Disc]]*30%)</f>
        <v>83979</v>
      </c>
      <c r="J2318" s="29">
        <f>Table1[[#This Row],[Hpp1]]</f>
        <v>83979</v>
      </c>
      <c r="K2318" s="20" t="s">
        <v>3148</v>
      </c>
    </row>
    <row r="2319" spans="1:11" ht="14.25" x14ac:dyDescent="0.2">
      <c r="A2319" s="82">
        <f t="shared" si="62"/>
        <v>478</v>
      </c>
      <c r="B2319" s="82" t="s">
        <v>3078</v>
      </c>
      <c r="C2319" s="83">
        <v>160600</v>
      </c>
      <c r="D2319" s="20" t="s">
        <v>2142</v>
      </c>
      <c r="E2319" s="84" t="s">
        <v>412</v>
      </c>
      <c r="F2319" s="20" t="s">
        <v>405</v>
      </c>
      <c r="G2319" s="20" t="s">
        <v>2144</v>
      </c>
      <c r="H2319" s="29">
        <f t="shared" si="61"/>
        <v>144540</v>
      </c>
      <c r="I2319" s="85">
        <f>Table1[[#This Row],[Disc]]-(Table1[[#This Row],[Disc]]*30%)</f>
        <v>101178</v>
      </c>
      <c r="J2319" s="29">
        <f>Table1[[#This Row],[Hpp1]]</f>
        <v>101178</v>
      </c>
      <c r="K2319" s="20" t="s">
        <v>3148</v>
      </c>
    </row>
    <row r="2320" spans="1:11" ht="14.25" x14ac:dyDescent="0.2">
      <c r="A2320" s="82">
        <f t="shared" si="62"/>
        <v>479</v>
      </c>
      <c r="B2320" s="82" t="s">
        <v>3079</v>
      </c>
      <c r="C2320" s="83">
        <v>200000</v>
      </c>
      <c r="D2320" s="20" t="s">
        <v>2142</v>
      </c>
      <c r="E2320" s="84" t="s">
        <v>410</v>
      </c>
      <c r="F2320" s="20" t="s">
        <v>405</v>
      </c>
      <c r="G2320" s="20" t="s">
        <v>2144</v>
      </c>
      <c r="H2320" s="29">
        <f t="shared" si="61"/>
        <v>180000</v>
      </c>
      <c r="I2320" s="85">
        <f>Table1[[#This Row],[Disc]]-(Table1[[#This Row],[Disc]]*30%)</f>
        <v>126000</v>
      </c>
      <c r="J2320" s="29">
        <f>Table1[[#This Row],[Hpp1]]</f>
        <v>126000</v>
      </c>
      <c r="K2320" s="20" t="s">
        <v>3148</v>
      </c>
    </row>
    <row r="2321" spans="1:11" ht="14.25" x14ac:dyDescent="0.2">
      <c r="A2321" s="82">
        <f t="shared" si="62"/>
        <v>480</v>
      </c>
      <c r="B2321" s="82" t="s">
        <v>3080</v>
      </c>
      <c r="C2321" s="83">
        <v>141900</v>
      </c>
      <c r="D2321" s="20" t="s">
        <v>2142</v>
      </c>
      <c r="E2321" s="84" t="s">
        <v>411</v>
      </c>
      <c r="F2321" s="20" t="s">
        <v>405</v>
      </c>
      <c r="G2321" s="20" t="s">
        <v>2144</v>
      </c>
      <c r="H2321" s="29">
        <f t="shared" si="61"/>
        <v>127710</v>
      </c>
      <c r="I2321" s="85">
        <f>Table1[[#This Row],[Disc]]-(Table1[[#This Row],[Disc]]*30%)</f>
        <v>89397</v>
      </c>
      <c r="J2321" s="29">
        <f>Table1[[#This Row],[Hpp1]]</f>
        <v>89397</v>
      </c>
      <c r="K2321" s="20" t="s">
        <v>3148</v>
      </c>
    </row>
    <row r="2322" spans="1:11" ht="14.25" x14ac:dyDescent="0.2">
      <c r="A2322" s="82">
        <f t="shared" si="62"/>
        <v>481</v>
      </c>
      <c r="B2322" s="82" t="s">
        <v>3081</v>
      </c>
      <c r="C2322" s="83">
        <v>146200</v>
      </c>
      <c r="D2322" s="20" t="s">
        <v>2142</v>
      </c>
      <c r="E2322" s="84" t="s">
        <v>410</v>
      </c>
      <c r="F2322" s="20" t="s">
        <v>405</v>
      </c>
      <c r="G2322" s="20" t="s">
        <v>2144</v>
      </c>
      <c r="H2322" s="29">
        <f t="shared" si="61"/>
        <v>131580</v>
      </c>
      <c r="I2322" s="85">
        <f>Table1[[#This Row],[Disc]]-(Table1[[#This Row],[Disc]]*30%)</f>
        <v>92106</v>
      </c>
      <c r="J2322" s="29">
        <f>Table1[[#This Row],[Hpp1]]</f>
        <v>92106</v>
      </c>
      <c r="K2322" s="20" t="s">
        <v>3148</v>
      </c>
    </row>
    <row r="2323" spans="1:11" ht="14.25" x14ac:dyDescent="0.2">
      <c r="A2323" s="82">
        <f t="shared" si="62"/>
        <v>482</v>
      </c>
      <c r="B2323" s="82" t="s">
        <v>3082</v>
      </c>
      <c r="C2323" s="83">
        <v>200000</v>
      </c>
      <c r="D2323" s="20" t="s">
        <v>2142</v>
      </c>
      <c r="E2323" s="84" t="s">
        <v>410</v>
      </c>
      <c r="F2323" s="20" t="s">
        <v>405</v>
      </c>
      <c r="G2323" s="20" t="s">
        <v>2144</v>
      </c>
      <c r="H2323" s="29">
        <f t="shared" si="61"/>
        <v>180000</v>
      </c>
      <c r="I2323" s="85">
        <f>Table1[[#This Row],[Disc]]-(Table1[[#This Row],[Disc]]*30%)</f>
        <v>126000</v>
      </c>
      <c r="J2323" s="29">
        <f>Table1[[#This Row],[Hpp1]]</f>
        <v>126000</v>
      </c>
      <c r="K2323" s="20" t="s">
        <v>3148</v>
      </c>
    </row>
    <row r="2324" spans="1:11" ht="14.25" x14ac:dyDescent="0.2">
      <c r="A2324" s="82">
        <f t="shared" si="62"/>
        <v>483</v>
      </c>
      <c r="B2324" s="82" t="s">
        <v>3083</v>
      </c>
      <c r="C2324" s="83">
        <v>141900</v>
      </c>
      <c r="D2324" s="20" t="s">
        <v>2142</v>
      </c>
      <c r="E2324" s="84" t="s">
        <v>410</v>
      </c>
      <c r="F2324" s="20" t="s">
        <v>405</v>
      </c>
      <c r="G2324" s="20" t="s">
        <v>2144</v>
      </c>
      <c r="H2324" s="29">
        <f t="shared" si="61"/>
        <v>127710</v>
      </c>
      <c r="I2324" s="85">
        <f>Table1[[#This Row],[Disc]]-(Table1[[#This Row],[Disc]]*30%)</f>
        <v>89397</v>
      </c>
      <c r="J2324" s="29">
        <f>Table1[[#This Row],[Hpp1]]</f>
        <v>89397</v>
      </c>
      <c r="K2324" s="20" t="s">
        <v>3148</v>
      </c>
    </row>
    <row r="2325" spans="1:11" ht="14.25" x14ac:dyDescent="0.2">
      <c r="A2325" s="82">
        <f t="shared" si="62"/>
        <v>484</v>
      </c>
      <c r="B2325" s="82" t="s">
        <v>3084</v>
      </c>
      <c r="C2325" s="83">
        <v>141900</v>
      </c>
      <c r="D2325" s="20" t="s">
        <v>2142</v>
      </c>
      <c r="E2325" s="84" t="s">
        <v>410</v>
      </c>
      <c r="F2325" s="20" t="s">
        <v>405</v>
      </c>
      <c r="G2325" s="20" t="s">
        <v>2144</v>
      </c>
      <c r="H2325" s="29">
        <f t="shared" si="61"/>
        <v>127710</v>
      </c>
      <c r="I2325" s="85">
        <f>Table1[[#This Row],[Disc]]-(Table1[[#This Row],[Disc]]*30%)</f>
        <v>89397</v>
      </c>
      <c r="J2325" s="29">
        <f>Table1[[#This Row],[Hpp1]]</f>
        <v>89397</v>
      </c>
      <c r="K2325" s="20" t="s">
        <v>3148</v>
      </c>
    </row>
    <row r="2326" spans="1:11" ht="14.25" x14ac:dyDescent="0.2">
      <c r="A2326" s="82">
        <f t="shared" si="62"/>
        <v>485</v>
      </c>
      <c r="B2326" s="82" t="s">
        <v>3085</v>
      </c>
      <c r="C2326" s="83">
        <v>141900</v>
      </c>
      <c r="D2326" s="20" t="s">
        <v>2142</v>
      </c>
      <c r="E2326" s="84" t="s">
        <v>410</v>
      </c>
      <c r="F2326" s="20" t="s">
        <v>405</v>
      </c>
      <c r="G2326" s="20" t="s">
        <v>2144</v>
      </c>
      <c r="H2326" s="29">
        <f t="shared" si="61"/>
        <v>127710</v>
      </c>
      <c r="I2326" s="85">
        <f>Table1[[#This Row],[Disc]]-(Table1[[#This Row],[Disc]]*30%)</f>
        <v>89397</v>
      </c>
      <c r="J2326" s="29">
        <f>Table1[[#This Row],[Hpp1]]</f>
        <v>89397</v>
      </c>
      <c r="K2326" s="20" t="s">
        <v>3148</v>
      </c>
    </row>
    <row r="2327" spans="1:11" ht="14.25" x14ac:dyDescent="0.2">
      <c r="A2327" s="82">
        <f t="shared" si="62"/>
        <v>486</v>
      </c>
      <c r="B2327" s="82" t="s">
        <v>3086</v>
      </c>
      <c r="C2327" s="83">
        <v>180600</v>
      </c>
      <c r="D2327" s="20" t="s">
        <v>2142</v>
      </c>
      <c r="E2327" s="84" t="s">
        <v>418</v>
      </c>
      <c r="F2327" s="20" t="s">
        <v>405</v>
      </c>
      <c r="G2327" s="20" t="s">
        <v>2144</v>
      </c>
      <c r="H2327" s="29">
        <f t="shared" si="61"/>
        <v>162540</v>
      </c>
      <c r="I2327" s="85">
        <f>Table1[[#This Row],[Disc]]-(Table1[[#This Row],[Disc]]*30%)</f>
        <v>113778</v>
      </c>
      <c r="J2327" s="29">
        <f>Table1[[#This Row],[Hpp1]]</f>
        <v>113778</v>
      </c>
      <c r="K2327" s="20" t="s">
        <v>3148</v>
      </c>
    </row>
    <row r="2328" spans="1:11" ht="14.25" x14ac:dyDescent="0.2">
      <c r="A2328" s="82">
        <f t="shared" si="62"/>
        <v>487</v>
      </c>
      <c r="B2328" s="82" t="s">
        <v>3087</v>
      </c>
      <c r="C2328" s="83">
        <v>180600</v>
      </c>
      <c r="D2328" s="20" t="s">
        <v>2142</v>
      </c>
      <c r="E2328" s="84" t="s">
        <v>418</v>
      </c>
      <c r="F2328" s="20" t="s">
        <v>405</v>
      </c>
      <c r="G2328" s="20" t="s">
        <v>2144</v>
      </c>
      <c r="H2328" s="29">
        <f t="shared" si="61"/>
        <v>162540</v>
      </c>
      <c r="I2328" s="85">
        <f>Table1[[#This Row],[Disc]]-(Table1[[#This Row],[Disc]]*30%)</f>
        <v>113778</v>
      </c>
      <c r="J2328" s="29">
        <f>Table1[[#This Row],[Hpp1]]</f>
        <v>113778</v>
      </c>
      <c r="K2328" s="20" t="s">
        <v>3148</v>
      </c>
    </row>
    <row r="2329" spans="1:11" ht="14.25" x14ac:dyDescent="0.2">
      <c r="A2329" s="82">
        <f t="shared" si="62"/>
        <v>488</v>
      </c>
      <c r="B2329" s="82" t="s">
        <v>3088</v>
      </c>
      <c r="C2329" s="83">
        <v>124700</v>
      </c>
      <c r="D2329" s="20" t="s">
        <v>2142</v>
      </c>
      <c r="E2329" s="84" t="s">
        <v>410</v>
      </c>
      <c r="F2329" s="20" t="s">
        <v>405</v>
      </c>
      <c r="G2329" s="20" t="s">
        <v>2144</v>
      </c>
      <c r="H2329" s="29">
        <f t="shared" si="61"/>
        <v>112230</v>
      </c>
      <c r="I2329" s="85">
        <f>Table1[[#This Row],[Disc]]-(Table1[[#This Row],[Disc]]*30%)</f>
        <v>78561</v>
      </c>
      <c r="J2329" s="29">
        <f>Table1[[#This Row],[Hpp1]]</f>
        <v>78561</v>
      </c>
      <c r="K2329" s="20" t="s">
        <v>3148</v>
      </c>
    </row>
    <row r="2330" spans="1:11" ht="14.25" x14ac:dyDescent="0.2">
      <c r="A2330" s="82">
        <f t="shared" si="62"/>
        <v>489</v>
      </c>
      <c r="B2330" s="82" t="s">
        <v>3089</v>
      </c>
      <c r="C2330" s="83">
        <v>187200</v>
      </c>
      <c r="D2330" s="20" t="s">
        <v>2142</v>
      </c>
      <c r="E2330" s="84" t="s">
        <v>412</v>
      </c>
      <c r="F2330" s="20" t="s">
        <v>405</v>
      </c>
      <c r="G2330" s="20" t="s">
        <v>2144</v>
      </c>
      <c r="H2330" s="29">
        <f t="shared" si="61"/>
        <v>168480</v>
      </c>
      <c r="I2330" s="85">
        <f>Table1[[#This Row],[Disc]]-(Table1[[#This Row],[Disc]]*30%)</f>
        <v>117936</v>
      </c>
      <c r="J2330" s="29">
        <f>Table1[[#This Row],[Hpp1]]</f>
        <v>117936</v>
      </c>
      <c r="K2330" s="20" t="s">
        <v>3148</v>
      </c>
    </row>
    <row r="2331" spans="1:11" ht="14.25" x14ac:dyDescent="0.2">
      <c r="A2331" s="82">
        <f t="shared" si="62"/>
        <v>490</v>
      </c>
      <c r="B2331" s="82" t="s">
        <v>3090</v>
      </c>
      <c r="C2331" s="83">
        <v>187200</v>
      </c>
      <c r="D2331" s="20" t="s">
        <v>2142</v>
      </c>
      <c r="E2331" s="84" t="s">
        <v>412</v>
      </c>
      <c r="F2331" s="20" t="s">
        <v>405</v>
      </c>
      <c r="G2331" s="20" t="s">
        <v>2144</v>
      </c>
      <c r="H2331" s="29">
        <f t="shared" si="61"/>
        <v>168480</v>
      </c>
      <c r="I2331" s="85">
        <f>Table1[[#This Row],[Disc]]-(Table1[[#This Row],[Disc]]*30%)</f>
        <v>117936</v>
      </c>
      <c r="J2331" s="29">
        <f>Table1[[#This Row],[Hpp1]]</f>
        <v>117936</v>
      </c>
      <c r="K2331" s="20" t="s">
        <v>3148</v>
      </c>
    </row>
    <row r="2332" spans="1:11" ht="14.25" x14ac:dyDescent="0.2">
      <c r="A2332" s="82">
        <f t="shared" si="62"/>
        <v>491</v>
      </c>
      <c r="B2332" s="82" t="s">
        <v>3091</v>
      </c>
      <c r="C2332" s="83">
        <v>141900</v>
      </c>
      <c r="D2332" s="20" t="s">
        <v>2142</v>
      </c>
      <c r="E2332" s="84" t="s">
        <v>411</v>
      </c>
      <c r="F2332" s="20" t="s">
        <v>405</v>
      </c>
      <c r="G2332" s="20" t="s">
        <v>2144</v>
      </c>
      <c r="H2332" s="29">
        <f t="shared" si="61"/>
        <v>127710</v>
      </c>
      <c r="I2332" s="85">
        <f>Table1[[#This Row],[Disc]]-(Table1[[#This Row],[Disc]]*30%)</f>
        <v>89397</v>
      </c>
      <c r="J2332" s="29">
        <f>Table1[[#This Row],[Hpp1]]</f>
        <v>89397</v>
      </c>
      <c r="K2332" s="20" t="s">
        <v>3148</v>
      </c>
    </row>
    <row r="2333" spans="1:11" ht="14.25" x14ac:dyDescent="0.2">
      <c r="A2333" s="82">
        <f t="shared" si="62"/>
        <v>492</v>
      </c>
      <c r="B2333" s="82" t="s">
        <v>3092</v>
      </c>
      <c r="C2333" s="83">
        <v>83400</v>
      </c>
      <c r="D2333" s="20" t="s">
        <v>2231</v>
      </c>
      <c r="E2333" s="84" t="s">
        <v>413</v>
      </c>
      <c r="F2333" s="20" t="s">
        <v>405</v>
      </c>
      <c r="G2333" s="20" t="s">
        <v>409</v>
      </c>
      <c r="H2333" s="29">
        <f t="shared" si="61"/>
        <v>75060</v>
      </c>
      <c r="I2333" s="85">
        <f>Table1[[#This Row],[Disc]]-(Table1[[#This Row],[Disc]]*30%)</f>
        <v>52542</v>
      </c>
      <c r="J2333" s="29">
        <f>Table1[[#This Row],[Hpp1]]</f>
        <v>52542</v>
      </c>
      <c r="K2333" s="20" t="s">
        <v>3148</v>
      </c>
    </row>
    <row r="2334" spans="1:11" ht="14.25" x14ac:dyDescent="0.2">
      <c r="A2334" s="82">
        <f t="shared" si="62"/>
        <v>493</v>
      </c>
      <c r="B2334" s="82" t="s">
        <v>3093</v>
      </c>
      <c r="C2334" s="83">
        <v>83400</v>
      </c>
      <c r="D2334" s="20" t="s">
        <v>2231</v>
      </c>
      <c r="E2334" s="84" t="s">
        <v>413</v>
      </c>
      <c r="F2334" s="20" t="s">
        <v>405</v>
      </c>
      <c r="G2334" s="20" t="s">
        <v>409</v>
      </c>
      <c r="H2334" s="29">
        <f t="shared" si="61"/>
        <v>75060</v>
      </c>
      <c r="I2334" s="85">
        <f>Table1[[#This Row],[Disc]]-(Table1[[#This Row],[Disc]]*30%)</f>
        <v>52542</v>
      </c>
      <c r="J2334" s="29">
        <f>Table1[[#This Row],[Hpp1]]</f>
        <v>52542</v>
      </c>
      <c r="K2334" s="20" t="s">
        <v>3148</v>
      </c>
    </row>
    <row r="2335" spans="1:11" ht="14.25" x14ac:dyDescent="0.2">
      <c r="A2335" s="82">
        <f t="shared" si="62"/>
        <v>494</v>
      </c>
      <c r="B2335" s="82" t="s">
        <v>3094</v>
      </c>
      <c r="C2335" s="83">
        <v>92000</v>
      </c>
      <c r="D2335" s="20" t="s">
        <v>2231</v>
      </c>
      <c r="E2335" s="84" t="s">
        <v>413</v>
      </c>
      <c r="F2335" s="20" t="s">
        <v>405</v>
      </c>
      <c r="G2335" s="20" t="s">
        <v>409</v>
      </c>
      <c r="H2335" s="29">
        <f t="shared" si="61"/>
        <v>82800</v>
      </c>
      <c r="I2335" s="85">
        <f>Table1[[#This Row],[Disc]]-(Table1[[#This Row],[Disc]]*30%)</f>
        <v>57960</v>
      </c>
      <c r="J2335" s="29">
        <f>Table1[[#This Row],[Hpp1]]</f>
        <v>57960</v>
      </c>
      <c r="K2335" s="20" t="s">
        <v>3148</v>
      </c>
    </row>
    <row r="2336" spans="1:11" ht="14.25" x14ac:dyDescent="0.2">
      <c r="A2336" s="82">
        <f t="shared" si="62"/>
        <v>495</v>
      </c>
      <c r="B2336" s="82" t="s">
        <v>3095</v>
      </c>
      <c r="C2336" s="83">
        <v>92000</v>
      </c>
      <c r="D2336" s="20" t="s">
        <v>2231</v>
      </c>
      <c r="E2336" s="84" t="s">
        <v>413</v>
      </c>
      <c r="F2336" s="20" t="s">
        <v>405</v>
      </c>
      <c r="G2336" s="20" t="s">
        <v>409</v>
      </c>
      <c r="H2336" s="29">
        <f t="shared" si="61"/>
        <v>82800</v>
      </c>
      <c r="I2336" s="85">
        <f>Table1[[#This Row],[Disc]]-(Table1[[#This Row],[Disc]]*30%)</f>
        <v>57960</v>
      </c>
      <c r="J2336" s="29">
        <f>Table1[[#This Row],[Hpp1]]</f>
        <v>57960</v>
      </c>
      <c r="K2336" s="20" t="s">
        <v>3148</v>
      </c>
    </row>
    <row r="2337" spans="1:11" ht="14.25" x14ac:dyDescent="0.2">
      <c r="A2337" s="82">
        <f t="shared" ref="A2337:A2368" si="63">A2336+1</f>
        <v>496</v>
      </c>
      <c r="B2337" s="82" t="s">
        <v>3096</v>
      </c>
      <c r="C2337" s="83">
        <v>83400</v>
      </c>
      <c r="D2337" s="20" t="s">
        <v>2231</v>
      </c>
      <c r="E2337" s="84" t="s">
        <v>413</v>
      </c>
      <c r="F2337" s="20" t="s">
        <v>405</v>
      </c>
      <c r="G2337" s="20" t="s">
        <v>409</v>
      </c>
      <c r="H2337" s="29">
        <f t="shared" si="61"/>
        <v>75060</v>
      </c>
      <c r="I2337" s="85">
        <f>Table1[[#This Row],[Disc]]-(Table1[[#This Row],[Disc]]*30%)</f>
        <v>52542</v>
      </c>
      <c r="J2337" s="29">
        <f>Table1[[#This Row],[Hpp1]]</f>
        <v>52542</v>
      </c>
      <c r="K2337" s="20" t="s">
        <v>3148</v>
      </c>
    </row>
    <row r="2338" spans="1:11" ht="14.25" x14ac:dyDescent="0.2">
      <c r="A2338" s="82">
        <f t="shared" si="63"/>
        <v>497</v>
      </c>
      <c r="B2338" s="82" t="s">
        <v>3097</v>
      </c>
      <c r="C2338" s="83">
        <v>120400</v>
      </c>
      <c r="D2338" s="20" t="s">
        <v>2238</v>
      </c>
      <c r="E2338" s="84" t="s">
        <v>410</v>
      </c>
      <c r="F2338" s="20" t="s">
        <v>405</v>
      </c>
      <c r="G2338" s="20" t="s">
        <v>408</v>
      </c>
      <c r="H2338" s="29">
        <f t="shared" si="61"/>
        <v>108360</v>
      </c>
      <c r="I2338" s="85">
        <f>Table1[[#This Row],[Disc]]-(Table1[[#This Row],[Disc]]*30%)</f>
        <v>75852</v>
      </c>
      <c r="J2338" s="29">
        <f>Table1[[#This Row],[Hpp1]]</f>
        <v>75852</v>
      </c>
      <c r="K2338" s="20" t="s">
        <v>3148</v>
      </c>
    </row>
    <row r="2339" spans="1:11" ht="14.25" x14ac:dyDescent="0.2">
      <c r="A2339" s="82">
        <f t="shared" si="63"/>
        <v>498</v>
      </c>
      <c r="B2339" s="82" t="s">
        <v>3098</v>
      </c>
      <c r="C2339" s="83">
        <v>120400</v>
      </c>
      <c r="D2339" s="20" t="s">
        <v>2238</v>
      </c>
      <c r="E2339" s="84" t="s">
        <v>410</v>
      </c>
      <c r="F2339" s="20" t="s">
        <v>405</v>
      </c>
      <c r="G2339" s="20" t="s">
        <v>408</v>
      </c>
      <c r="H2339" s="29">
        <f t="shared" si="61"/>
        <v>108360</v>
      </c>
      <c r="I2339" s="85">
        <f>Table1[[#This Row],[Disc]]-(Table1[[#This Row],[Disc]]*30%)</f>
        <v>75852</v>
      </c>
      <c r="J2339" s="29">
        <f>Table1[[#This Row],[Hpp1]]</f>
        <v>75852</v>
      </c>
      <c r="K2339" s="20" t="s">
        <v>3148</v>
      </c>
    </row>
    <row r="2340" spans="1:11" ht="14.25" x14ac:dyDescent="0.2">
      <c r="A2340" s="82">
        <f t="shared" si="63"/>
        <v>499</v>
      </c>
      <c r="B2340" s="82" t="s">
        <v>3099</v>
      </c>
      <c r="C2340" s="83">
        <v>128800</v>
      </c>
      <c r="D2340" s="20" t="s">
        <v>2238</v>
      </c>
      <c r="E2340" s="84" t="s">
        <v>410</v>
      </c>
      <c r="F2340" s="20" t="s">
        <v>405</v>
      </c>
      <c r="G2340" s="20" t="s">
        <v>408</v>
      </c>
      <c r="H2340" s="29">
        <f t="shared" si="61"/>
        <v>115920</v>
      </c>
      <c r="I2340" s="85">
        <f>Table1[[#This Row],[Disc]]-(Table1[[#This Row],[Disc]]*30%)</f>
        <v>81144</v>
      </c>
      <c r="J2340" s="29">
        <f>Table1[[#This Row],[Hpp1]]</f>
        <v>81144</v>
      </c>
      <c r="K2340" s="20" t="s">
        <v>3148</v>
      </c>
    </row>
    <row r="2341" spans="1:11" ht="14.25" x14ac:dyDescent="0.2">
      <c r="A2341" s="82">
        <f t="shared" si="63"/>
        <v>500</v>
      </c>
      <c r="B2341" s="82" t="s">
        <v>3100</v>
      </c>
      <c r="C2341" s="83">
        <v>102500</v>
      </c>
      <c r="D2341" s="20" t="s">
        <v>2238</v>
      </c>
      <c r="E2341" s="84" t="s">
        <v>410</v>
      </c>
      <c r="F2341" s="20" t="s">
        <v>405</v>
      </c>
      <c r="G2341" s="20" t="s">
        <v>408</v>
      </c>
      <c r="H2341" s="29">
        <f t="shared" si="61"/>
        <v>92250</v>
      </c>
      <c r="I2341" s="85">
        <f>Table1[[#This Row],[Disc]]-(Table1[[#This Row],[Disc]]*30%)</f>
        <v>64575</v>
      </c>
      <c r="J2341" s="29">
        <f>Table1[[#This Row],[Hpp1]]</f>
        <v>64575</v>
      </c>
      <c r="K2341" s="20" t="s">
        <v>3148</v>
      </c>
    </row>
    <row r="2342" spans="1:11" ht="14.25" x14ac:dyDescent="0.2">
      <c r="A2342" s="82">
        <f t="shared" si="63"/>
        <v>501</v>
      </c>
      <c r="B2342" s="82" t="s">
        <v>3101</v>
      </c>
      <c r="C2342" s="83">
        <v>120400</v>
      </c>
      <c r="D2342" s="20" t="s">
        <v>2238</v>
      </c>
      <c r="E2342" s="84" t="s">
        <v>410</v>
      </c>
      <c r="F2342" s="20" t="s">
        <v>405</v>
      </c>
      <c r="G2342" s="20" t="s">
        <v>408</v>
      </c>
      <c r="H2342" s="29">
        <f t="shared" si="61"/>
        <v>108360</v>
      </c>
      <c r="I2342" s="85">
        <f>Table1[[#This Row],[Disc]]-(Table1[[#This Row],[Disc]]*30%)</f>
        <v>75852</v>
      </c>
      <c r="J2342" s="29">
        <f>Table1[[#This Row],[Hpp1]]</f>
        <v>75852</v>
      </c>
      <c r="K2342" s="20" t="s">
        <v>3148</v>
      </c>
    </row>
    <row r="2343" spans="1:11" ht="14.25" x14ac:dyDescent="0.2">
      <c r="A2343" s="82">
        <f t="shared" si="63"/>
        <v>502</v>
      </c>
      <c r="B2343" s="82" t="s">
        <v>3102</v>
      </c>
      <c r="C2343" s="83">
        <v>120400</v>
      </c>
      <c r="D2343" s="20" t="s">
        <v>2238</v>
      </c>
      <c r="E2343" s="84" t="s">
        <v>410</v>
      </c>
      <c r="F2343" s="20" t="s">
        <v>405</v>
      </c>
      <c r="G2343" s="20" t="s">
        <v>408</v>
      </c>
      <c r="H2343" s="29">
        <f t="shared" si="61"/>
        <v>108360</v>
      </c>
      <c r="I2343" s="85">
        <f>Table1[[#This Row],[Disc]]-(Table1[[#This Row],[Disc]]*30%)</f>
        <v>75852</v>
      </c>
      <c r="J2343" s="29">
        <f>Table1[[#This Row],[Hpp1]]</f>
        <v>75852</v>
      </c>
      <c r="K2343" s="20" t="s">
        <v>3148</v>
      </c>
    </row>
    <row r="2344" spans="1:11" ht="14.25" x14ac:dyDescent="0.2">
      <c r="A2344" s="82">
        <f t="shared" si="63"/>
        <v>503</v>
      </c>
      <c r="B2344" s="82" t="s">
        <v>3103</v>
      </c>
      <c r="C2344" s="83">
        <v>98000</v>
      </c>
      <c r="D2344" s="20" t="s">
        <v>2238</v>
      </c>
      <c r="E2344" s="84" t="s">
        <v>410</v>
      </c>
      <c r="F2344" s="20" t="s">
        <v>405</v>
      </c>
      <c r="G2344" s="20" t="s">
        <v>408</v>
      </c>
      <c r="H2344" s="29">
        <f t="shared" si="61"/>
        <v>88200</v>
      </c>
      <c r="I2344" s="85">
        <f>Table1[[#This Row],[Disc]]-(Table1[[#This Row],[Disc]]*30%)</f>
        <v>61740</v>
      </c>
      <c r="J2344" s="29">
        <f>Table1[[#This Row],[Hpp1]]</f>
        <v>61740</v>
      </c>
      <c r="K2344" s="20" t="s">
        <v>3148</v>
      </c>
    </row>
    <row r="2345" spans="1:11" ht="14.25" x14ac:dyDescent="0.2">
      <c r="A2345" s="82">
        <f t="shared" si="63"/>
        <v>504</v>
      </c>
      <c r="B2345" s="82" t="s">
        <v>3104</v>
      </c>
      <c r="C2345" s="83">
        <v>120400</v>
      </c>
      <c r="D2345" s="20" t="s">
        <v>2238</v>
      </c>
      <c r="E2345" s="84" t="s">
        <v>410</v>
      </c>
      <c r="F2345" s="20" t="s">
        <v>405</v>
      </c>
      <c r="G2345" s="20" t="s">
        <v>408</v>
      </c>
      <c r="H2345" s="29">
        <f t="shared" si="61"/>
        <v>108360</v>
      </c>
      <c r="I2345" s="85">
        <f>Table1[[#This Row],[Disc]]-(Table1[[#This Row],[Disc]]*30%)</f>
        <v>75852</v>
      </c>
      <c r="J2345" s="29">
        <f>Table1[[#This Row],[Hpp1]]</f>
        <v>75852</v>
      </c>
      <c r="K2345" s="20" t="s">
        <v>3148</v>
      </c>
    </row>
    <row r="2346" spans="1:11" ht="14.25" x14ac:dyDescent="0.2">
      <c r="A2346" s="82">
        <f t="shared" si="63"/>
        <v>505</v>
      </c>
      <c r="B2346" s="82" t="s">
        <v>3105</v>
      </c>
      <c r="C2346" s="83">
        <v>98000</v>
      </c>
      <c r="D2346" s="20" t="s">
        <v>2238</v>
      </c>
      <c r="E2346" s="84" t="s">
        <v>410</v>
      </c>
      <c r="F2346" s="20" t="s">
        <v>405</v>
      </c>
      <c r="G2346" s="20" t="s">
        <v>408</v>
      </c>
      <c r="H2346" s="29">
        <f t="shared" si="61"/>
        <v>88200</v>
      </c>
      <c r="I2346" s="85">
        <f>Table1[[#This Row],[Disc]]-(Table1[[#This Row],[Disc]]*30%)</f>
        <v>61740</v>
      </c>
      <c r="J2346" s="29">
        <f>Table1[[#This Row],[Hpp1]]</f>
        <v>61740</v>
      </c>
      <c r="K2346" s="20" t="s">
        <v>3148</v>
      </c>
    </row>
    <row r="2347" spans="1:11" ht="14.25" x14ac:dyDescent="0.2">
      <c r="A2347" s="82">
        <f t="shared" si="63"/>
        <v>506</v>
      </c>
      <c r="B2347" s="82" t="s">
        <v>3106</v>
      </c>
      <c r="C2347" s="83">
        <v>120400</v>
      </c>
      <c r="D2347" s="20" t="s">
        <v>2238</v>
      </c>
      <c r="E2347" s="84" t="s">
        <v>410</v>
      </c>
      <c r="F2347" s="20" t="s">
        <v>405</v>
      </c>
      <c r="G2347" s="20" t="s">
        <v>408</v>
      </c>
      <c r="H2347" s="29">
        <f t="shared" si="61"/>
        <v>108360</v>
      </c>
      <c r="I2347" s="85">
        <f>Table1[[#This Row],[Disc]]-(Table1[[#This Row],[Disc]]*30%)</f>
        <v>75852</v>
      </c>
      <c r="J2347" s="29">
        <f>Table1[[#This Row],[Hpp1]]</f>
        <v>75852</v>
      </c>
      <c r="K2347" s="20" t="s">
        <v>3148</v>
      </c>
    </row>
    <row r="2348" spans="1:11" ht="14.25" x14ac:dyDescent="0.2">
      <c r="A2348" s="82">
        <f t="shared" si="63"/>
        <v>507</v>
      </c>
      <c r="B2348" s="82" t="s">
        <v>3107</v>
      </c>
      <c r="C2348" s="83">
        <v>107500</v>
      </c>
      <c r="D2348" s="20" t="s">
        <v>2238</v>
      </c>
      <c r="E2348" s="84" t="s">
        <v>410</v>
      </c>
      <c r="F2348" s="20" t="s">
        <v>405</v>
      </c>
      <c r="G2348" s="20" t="s">
        <v>408</v>
      </c>
      <c r="H2348" s="29">
        <f t="shared" si="61"/>
        <v>96750</v>
      </c>
      <c r="I2348" s="85">
        <f>Table1[[#This Row],[Disc]]-(Table1[[#This Row],[Disc]]*30%)</f>
        <v>67725</v>
      </c>
      <c r="J2348" s="29">
        <f>Table1[[#This Row],[Hpp1]]</f>
        <v>67725</v>
      </c>
      <c r="K2348" s="20" t="s">
        <v>3148</v>
      </c>
    </row>
    <row r="2349" spans="1:11" ht="14.25" x14ac:dyDescent="0.2">
      <c r="A2349" s="82">
        <f t="shared" si="63"/>
        <v>508</v>
      </c>
      <c r="B2349" s="82" t="s">
        <v>3108</v>
      </c>
      <c r="C2349" s="83">
        <v>137600</v>
      </c>
      <c r="D2349" s="20" t="s">
        <v>2238</v>
      </c>
      <c r="E2349" s="84" t="s">
        <v>410</v>
      </c>
      <c r="F2349" s="20" t="s">
        <v>405</v>
      </c>
      <c r="G2349" s="20" t="s">
        <v>408</v>
      </c>
      <c r="H2349" s="29">
        <f t="shared" si="61"/>
        <v>123840</v>
      </c>
      <c r="I2349" s="85">
        <f>Table1[[#This Row],[Disc]]-(Table1[[#This Row],[Disc]]*30%)</f>
        <v>86688</v>
      </c>
      <c r="J2349" s="29">
        <f>Table1[[#This Row],[Hpp1]]</f>
        <v>86688</v>
      </c>
      <c r="K2349" s="20" t="s">
        <v>3148</v>
      </c>
    </row>
    <row r="2350" spans="1:11" ht="14.25" x14ac:dyDescent="0.2">
      <c r="A2350" s="82">
        <f t="shared" si="63"/>
        <v>509</v>
      </c>
      <c r="B2350" s="82" t="s">
        <v>3109</v>
      </c>
      <c r="C2350" s="83">
        <v>120400</v>
      </c>
      <c r="D2350" s="20" t="s">
        <v>2238</v>
      </c>
      <c r="E2350" s="84" t="s">
        <v>410</v>
      </c>
      <c r="F2350" s="20" t="s">
        <v>405</v>
      </c>
      <c r="G2350" s="20" t="s">
        <v>408</v>
      </c>
      <c r="H2350" s="29">
        <f t="shared" si="61"/>
        <v>108360</v>
      </c>
      <c r="I2350" s="85">
        <f>Table1[[#This Row],[Disc]]-(Table1[[#This Row],[Disc]]*30%)</f>
        <v>75852</v>
      </c>
      <c r="J2350" s="29">
        <f>Table1[[#This Row],[Hpp1]]</f>
        <v>75852</v>
      </c>
      <c r="K2350" s="20" t="s">
        <v>3148</v>
      </c>
    </row>
    <row r="2351" spans="1:11" ht="14.25" x14ac:dyDescent="0.2">
      <c r="A2351" s="82">
        <f t="shared" si="63"/>
        <v>510</v>
      </c>
      <c r="B2351" s="82" t="s">
        <v>3110</v>
      </c>
      <c r="C2351" s="83">
        <v>107500</v>
      </c>
      <c r="D2351" s="20" t="s">
        <v>2238</v>
      </c>
      <c r="E2351" s="84" t="s">
        <v>410</v>
      </c>
      <c r="F2351" s="20" t="s">
        <v>405</v>
      </c>
      <c r="G2351" s="20" t="s">
        <v>408</v>
      </c>
      <c r="H2351" s="29">
        <f t="shared" si="61"/>
        <v>96750</v>
      </c>
      <c r="I2351" s="85">
        <f>Table1[[#This Row],[Disc]]-(Table1[[#This Row],[Disc]]*30%)</f>
        <v>67725</v>
      </c>
      <c r="J2351" s="29">
        <f>Table1[[#This Row],[Hpp1]]</f>
        <v>67725</v>
      </c>
      <c r="K2351" s="20" t="s">
        <v>3148</v>
      </c>
    </row>
    <row r="2352" spans="1:11" ht="14.25" x14ac:dyDescent="0.2">
      <c r="A2352" s="82">
        <f t="shared" si="63"/>
        <v>511</v>
      </c>
      <c r="B2352" s="82" t="s">
        <v>3111</v>
      </c>
      <c r="C2352" s="83">
        <v>102500</v>
      </c>
      <c r="D2352" s="20" t="s">
        <v>2238</v>
      </c>
      <c r="E2352" s="84" t="s">
        <v>410</v>
      </c>
      <c r="F2352" s="20" t="s">
        <v>405</v>
      </c>
      <c r="G2352" s="20" t="s">
        <v>408</v>
      </c>
      <c r="H2352" s="29">
        <f t="shared" si="61"/>
        <v>92250</v>
      </c>
      <c r="I2352" s="85">
        <f>Table1[[#This Row],[Disc]]-(Table1[[#This Row],[Disc]]*30%)</f>
        <v>64575</v>
      </c>
      <c r="J2352" s="29">
        <f>Table1[[#This Row],[Hpp1]]</f>
        <v>64575</v>
      </c>
      <c r="K2352" s="20" t="s">
        <v>3148</v>
      </c>
    </row>
    <row r="2353" spans="1:11" ht="14.25" x14ac:dyDescent="0.2">
      <c r="A2353" s="82">
        <f t="shared" si="63"/>
        <v>512</v>
      </c>
      <c r="B2353" s="82" t="s">
        <v>3112</v>
      </c>
      <c r="C2353" s="83">
        <v>102500</v>
      </c>
      <c r="D2353" s="20" t="s">
        <v>2238</v>
      </c>
      <c r="E2353" s="84" t="s">
        <v>410</v>
      </c>
      <c r="F2353" s="20" t="s">
        <v>405</v>
      </c>
      <c r="G2353" s="20" t="s">
        <v>408</v>
      </c>
      <c r="H2353" s="29">
        <f t="shared" si="61"/>
        <v>92250</v>
      </c>
      <c r="I2353" s="85">
        <f>Table1[[#This Row],[Disc]]-(Table1[[#This Row],[Disc]]*30%)</f>
        <v>64575</v>
      </c>
      <c r="J2353" s="29">
        <f>Table1[[#This Row],[Hpp1]]</f>
        <v>64575</v>
      </c>
      <c r="K2353" s="20" t="s">
        <v>3148</v>
      </c>
    </row>
    <row r="2354" spans="1:11" ht="14.25" x14ac:dyDescent="0.2">
      <c r="A2354" s="82">
        <f t="shared" si="63"/>
        <v>513</v>
      </c>
      <c r="B2354" s="82" t="s">
        <v>3113</v>
      </c>
      <c r="C2354" s="83">
        <v>107500</v>
      </c>
      <c r="D2354" s="20" t="s">
        <v>2238</v>
      </c>
      <c r="E2354" s="84" t="s">
        <v>410</v>
      </c>
      <c r="F2354" s="20" t="s">
        <v>405</v>
      </c>
      <c r="G2354" s="20" t="s">
        <v>408</v>
      </c>
      <c r="H2354" s="29">
        <f t="shared" si="61"/>
        <v>96750</v>
      </c>
      <c r="I2354" s="85">
        <f>Table1[[#This Row],[Disc]]-(Table1[[#This Row],[Disc]]*30%)</f>
        <v>67725</v>
      </c>
      <c r="J2354" s="29">
        <f>Table1[[#This Row],[Hpp1]]</f>
        <v>67725</v>
      </c>
      <c r="K2354" s="20" t="s">
        <v>3148</v>
      </c>
    </row>
    <row r="2355" spans="1:11" ht="14.25" x14ac:dyDescent="0.2">
      <c r="A2355" s="82">
        <f t="shared" si="63"/>
        <v>514</v>
      </c>
      <c r="B2355" s="82" t="s">
        <v>3114</v>
      </c>
      <c r="C2355" s="83">
        <v>154800</v>
      </c>
      <c r="D2355" s="20" t="s">
        <v>2238</v>
      </c>
      <c r="E2355" s="84" t="s">
        <v>410</v>
      </c>
      <c r="F2355" s="20" t="s">
        <v>405</v>
      </c>
      <c r="G2355" s="20" t="s">
        <v>408</v>
      </c>
      <c r="H2355" s="29">
        <f t="shared" ref="H2355:H2388" si="64">C2355-(C2355*10%)</f>
        <v>139320</v>
      </c>
      <c r="I2355" s="85">
        <f>Table1[[#This Row],[Disc]]-(Table1[[#This Row],[Disc]]*30%)</f>
        <v>97524</v>
      </c>
      <c r="J2355" s="29">
        <f>Table1[[#This Row],[Hpp1]]</f>
        <v>97524</v>
      </c>
      <c r="K2355" s="20" t="s">
        <v>3148</v>
      </c>
    </row>
    <row r="2356" spans="1:11" ht="14.25" x14ac:dyDescent="0.2">
      <c r="A2356" s="82">
        <f t="shared" si="63"/>
        <v>515</v>
      </c>
      <c r="B2356" s="82" t="s">
        <v>3115</v>
      </c>
      <c r="C2356" s="83">
        <v>154800</v>
      </c>
      <c r="D2356" s="20" t="s">
        <v>2238</v>
      </c>
      <c r="E2356" s="84" t="s">
        <v>410</v>
      </c>
      <c r="F2356" s="20" t="s">
        <v>405</v>
      </c>
      <c r="G2356" s="20" t="s">
        <v>408</v>
      </c>
      <c r="H2356" s="29">
        <f t="shared" si="64"/>
        <v>139320</v>
      </c>
      <c r="I2356" s="85">
        <f>Table1[[#This Row],[Disc]]-(Table1[[#This Row],[Disc]]*30%)</f>
        <v>97524</v>
      </c>
      <c r="J2356" s="29">
        <f>Table1[[#This Row],[Hpp1]]</f>
        <v>97524</v>
      </c>
      <c r="K2356" s="20" t="s">
        <v>3148</v>
      </c>
    </row>
    <row r="2357" spans="1:11" ht="14.25" x14ac:dyDescent="0.2">
      <c r="A2357" s="82">
        <f t="shared" si="63"/>
        <v>516</v>
      </c>
      <c r="B2357" s="82" t="s">
        <v>3116</v>
      </c>
      <c r="C2357" s="83">
        <v>106400</v>
      </c>
      <c r="D2357" s="20" t="s">
        <v>431</v>
      </c>
      <c r="E2357" s="84" t="s">
        <v>410</v>
      </c>
      <c r="F2357" s="20" t="s">
        <v>406</v>
      </c>
      <c r="G2357" s="20" t="s">
        <v>409</v>
      </c>
      <c r="H2357" s="29">
        <f t="shared" si="64"/>
        <v>95760</v>
      </c>
      <c r="I2357" s="85">
        <f>Table1[[#This Row],[Disc]]-(Table1[[#This Row],[Disc]]*30%)</f>
        <v>67032</v>
      </c>
      <c r="J2357" s="29">
        <f>Table1[[#This Row],[Hpp1]]</f>
        <v>67032</v>
      </c>
      <c r="K2357" s="20" t="s">
        <v>3148</v>
      </c>
    </row>
    <row r="2358" spans="1:11" ht="14.25" x14ac:dyDescent="0.2">
      <c r="A2358" s="82">
        <f t="shared" si="63"/>
        <v>517</v>
      </c>
      <c r="B2358" s="82" t="s">
        <v>3117</v>
      </c>
      <c r="C2358" s="83">
        <v>106400</v>
      </c>
      <c r="D2358" s="20" t="s">
        <v>431</v>
      </c>
      <c r="E2358" s="84" t="s">
        <v>410</v>
      </c>
      <c r="F2358" s="20" t="s">
        <v>406</v>
      </c>
      <c r="G2358" s="20" t="s">
        <v>409</v>
      </c>
      <c r="H2358" s="29">
        <f t="shared" si="64"/>
        <v>95760</v>
      </c>
      <c r="I2358" s="85">
        <f>Table1[[#This Row],[Disc]]-(Table1[[#This Row],[Disc]]*30%)</f>
        <v>67032</v>
      </c>
      <c r="J2358" s="29">
        <f>Table1[[#This Row],[Hpp1]]</f>
        <v>67032</v>
      </c>
      <c r="K2358" s="20" t="s">
        <v>3148</v>
      </c>
    </row>
    <row r="2359" spans="1:11" ht="14.25" x14ac:dyDescent="0.2">
      <c r="A2359" s="82">
        <f t="shared" si="63"/>
        <v>518</v>
      </c>
      <c r="B2359" s="82" t="s">
        <v>3118</v>
      </c>
      <c r="C2359" s="83">
        <v>95000</v>
      </c>
      <c r="D2359" s="20" t="s">
        <v>431</v>
      </c>
      <c r="E2359" s="84" t="s">
        <v>3156</v>
      </c>
      <c r="F2359" s="20" t="s">
        <v>406</v>
      </c>
      <c r="G2359" s="20" t="s">
        <v>409</v>
      </c>
      <c r="H2359" s="29">
        <f t="shared" si="64"/>
        <v>85500</v>
      </c>
      <c r="I2359" s="85">
        <f>Table1[[#This Row],[Disc]]-(Table1[[#This Row],[Disc]]*30%)</f>
        <v>59850</v>
      </c>
      <c r="J2359" s="29">
        <f>Table1[[#This Row],[Hpp1]]</f>
        <v>59850</v>
      </c>
      <c r="K2359" s="20" t="s">
        <v>3148</v>
      </c>
    </row>
    <row r="2360" spans="1:11" ht="14.25" x14ac:dyDescent="0.2">
      <c r="A2360" s="82">
        <f t="shared" si="63"/>
        <v>519</v>
      </c>
      <c r="B2360" s="82" t="s">
        <v>3119</v>
      </c>
      <c r="C2360" s="83">
        <v>99400</v>
      </c>
      <c r="D2360" s="20" t="s">
        <v>431</v>
      </c>
      <c r="E2360" s="84" t="s">
        <v>3156</v>
      </c>
      <c r="F2360" s="20" t="s">
        <v>406</v>
      </c>
      <c r="G2360" s="20" t="s">
        <v>409</v>
      </c>
      <c r="H2360" s="29">
        <f t="shared" si="64"/>
        <v>89460</v>
      </c>
      <c r="I2360" s="85">
        <f>Table1[[#This Row],[Disc]]-(Table1[[#This Row],[Disc]]*30%)</f>
        <v>62622</v>
      </c>
      <c r="J2360" s="29">
        <f>Table1[[#This Row],[Hpp1]]</f>
        <v>62622</v>
      </c>
      <c r="K2360" s="20" t="s">
        <v>3148</v>
      </c>
    </row>
    <row r="2361" spans="1:11" ht="14.25" x14ac:dyDescent="0.2">
      <c r="A2361" s="82">
        <f t="shared" si="63"/>
        <v>520</v>
      </c>
      <c r="B2361" s="82" t="s">
        <v>3120</v>
      </c>
      <c r="C2361" s="83">
        <v>92900</v>
      </c>
      <c r="D2361" s="20" t="s">
        <v>419</v>
      </c>
      <c r="E2361" s="84" t="s">
        <v>410</v>
      </c>
      <c r="F2361" s="20" t="s">
        <v>406</v>
      </c>
      <c r="G2361" s="20" t="s">
        <v>409</v>
      </c>
      <c r="H2361" s="29">
        <f t="shared" si="64"/>
        <v>83610</v>
      </c>
      <c r="I2361" s="85">
        <f>Table1[[#This Row],[Disc]]-(Table1[[#This Row],[Disc]]*30%)</f>
        <v>58527</v>
      </c>
      <c r="J2361" s="29">
        <f>Table1[[#This Row],[Hpp1]]</f>
        <v>58527</v>
      </c>
      <c r="K2361" s="20" t="s">
        <v>3148</v>
      </c>
    </row>
    <row r="2362" spans="1:11" ht="14.25" x14ac:dyDescent="0.2">
      <c r="A2362" s="82">
        <f t="shared" si="63"/>
        <v>521</v>
      </c>
      <c r="B2362" s="82" t="s">
        <v>3121</v>
      </c>
      <c r="C2362" s="83">
        <v>110300</v>
      </c>
      <c r="D2362" s="20" t="s">
        <v>431</v>
      </c>
      <c r="E2362" s="84" t="s">
        <v>412</v>
      </c>
      <c r="F2362" s="20" t="s">
        <v>406</v>
      </c>
      <c r="G2362" s="20" t="s">
        <v>408</v>
      </c>
      <c r="H2362" s="29">
        <f t="shared" si="64"/>
        <v>99270</v>
      </c>
      <c r="I2362" s="85">
        <f>Table1[[#This Row],[Disc]]-(Table1[[#This Row],[Disc]]*30%)</f>
        <v>69489</v>
      </c>
      <c r="J2362" s="29">
        <f>Table1[[#This Row],[Hpp1]]</f>
        <v>69489</v>
      </c>
      <c r="K2362" s="20" t="s">
        <v>3148</v>
      </c>
    </row>
    <row r="2363" spans="1:11" ht="14.25" x14ac:dyDescent="0.2">
      <c r="A2363" s="82">
        <f t="shared" si="63"/>
        <v>522</v>
      </c>
      <c r="B2363" s="82" t="s">
        <v>3122</v>
      </c>
      <c r="C2363" s="83">
        <v>92900</v>
      </c>
      <c r="D2363" s="20" t="s">
        <v>419</v>
      </c>
      <c r="E2363" s="84" t="s">
        <v>410</v>
      </c>
      <c r="F2363" s="20" t="s">
        <v>406</v>
      </c>
      <c r="G2363" s="20" t="s">
        <v>408</v>
      </c>
      <c r="H2363" s="29">
        <f t="shared" si="64"/>
        <v>83610</v>
      </c>
      <c r="I2363" s="85">
        <f>Table1[[#This Row],[Disc]]-(Table1[[#This Row],[Disc]]*30%)</f>
        <v>58527</v>
      </c>
      <c r="J2363" s="29">
        <f>Table1[[#This Row],[Hpp1]]</f>
        <v>58527</v>
      </c>
      <c r="K2363" s="20" t="s">
        <v>3148</v>
      </c>
    </row>
    <row r="2364" spans="1:11" ht="14.25" x14ac:dyDescent="0.2">
      <c r="A2364" s="82">
        <f t="shared" si="63"/>
        <v>523</v>
      </c>
      <c r="B2364" s="82" t="s">
        <v>3123</v>
      </c>
      <c r="C2364" s="83">
        <v>92900</v>
      </c>
      <c r="D2364" s="20" t="s">
        <v>419</v>
      </c>
      <c r="E2364" s="84" t="s">
        <v>410</v>
      </c>
      <c r="F2364" s="20" t="s">
        <v>406</v>
      </c>
      <c r="G2364" s="20" t="s">
        <v>408</v>
      </c>
      <c r="H2364" s="29">
        <f t="shared" si="64"/>
        <v>83610</v>
      </c>
      <c r="I2364" s="85">
        <f>Table1[[#This Row],[Disc]]-(Table1[[#This Row],[Disc]]*30%)</f>
        <v>58527</v>
      </c>
      <c r="J2364" s="29">
        <f>Table1[[#This Row],[Hpp1]]</f>
        <v>58527</v>
      </c>
      <c r="K2364" s="20" t="s">
        <v>3148</v>
      </c>
    </row>
    <row r="2365" spans="1:11" ht="14.25" x14ac:dyDescent="0.2">
      <c r="A2365" s="82">
        <f t="shared" si="63"/>
        <v>524</v>
      </c>
      <c r="B2365" s="82" t="s">
        <v>3124</v>
      </c>
      <c r="C2365" s="83">
        <v>111800</v>
      </c>
      <c r="D2365" s="20" t="s">
        <v>415</v>
      </c>
      <c r="E2365" s="84" t="s">
        <v>410</v>
      </c>
      <c r="F2365" s="20" t="s">
        <v>406</v>
      </c>
      <c r="G2365" s="20" t="s">
        <v>408</v>
      </c>
      <c r="H2365" s="29">
        <f t="shared" si="64"/>
        <v>100620</v>
      </c>
      <c r="I2365" s="85">
        <f>Table1[[#This Row],[Disc]]-(Table1[[#This Row],[Disc]]*30%)</f>
        <v>70434</v>
      </c>
      <c r="J2365" s="29">
        <f>Table1[[#This Row],[Hpp1]]</f>
        <v>70434</v>
      </c>
      <c r="K2365" s="20" t="s">
        <v>3148</v>
      </c>
    </row>
    <row r="2366" spans="1:11" ht="14.25" x14ac:dyDescent="0.2">
      <c r="A2366" s="82">
        <f t="shared" si="63"/>
        <v>525</v>
      </c>
      <c r="B2366" s="82" t="s">
        <v>3125</v>
      </c>
      <c r="C2366" s="83">
        <v>101200</v>
      </c>
      <c r="D2366" s="20" t="s">
        <v>415</v>
      </c>
      <c r="E2366" s="84" t="s">
        <v>410</v>
      </c>
      <c r="F2366" s="20" t="s">
        <v>406</v>
      </c>
      <c r="G2366" s="20" t="s">
        <v>408</v>
      </c>
      <c r="H2366" s="29">
        <f t="shared" si="64"/>
        <v>91080</v>
      </c>
      <c r="I2366" s="85">
        <f>Table1[[#This Row],[Disc]]-(Table1[[#This Row],[Disc]]*30%)</f>
        <v>63756</v>
      </c>
      <c r="J2366" s="29">
        <f>Table1[[#This Row],[Hpp1]]</f>
        <v>63756</v>
      </c>
      <c r="K2366" s="20" t="s">
        <v>3148</v>
      </c>
    </row>
    <row r="2367" spans="1:11" ht="14.25" x14ac:dyDescent="0.2">
      <c r="A2367" s="82">
        <f t="shared" si="63"/>
        <v>526</v>
      </c>
      <c r="B2367" s="82" t="s">
        <v>3126</v>
      </c>
      <c r="C2367" s="83">
        <v>111800</v>
      </c>
      <c r="D2367" s="20" t="s">
        <v>415</v>
      </c>
      <c r="E2367" s="84" t="s">
        <v>410</v>
      </c>
      <c r="F2367" s="20" t="s">
        <v>406</v>
      </c>
      <c r="G2367" s="20" t="s">
        <v>408</v>
      </c>
      <c r="H2367" s="29">
        <f t="shared" si="64"/>
        <v>100620</v>
      </c>
      <c r="I2367" s="85">
        <f>Table1[[#This Row],[Disc]]-(Table1[[#This Row],[Disc]]*30%)</f>
        <v>70434</v>
      </c>
      <c r="J2367" s="29">
        <f>Table1[[#This Row],[Hpp1]]</f>
        <v>70434</v>
      </c>
      <c r="K2367" s="20" t="s">
        <v>3148</v>
      </c>
    </row>
    <row r="2368" spans="1:11" ht="14.25" x14ac:dyDescent="0.2">
      <c r="A2368" s="82">
        <f t="shared" si="63"/>
        <v>527</v>
      </c>
      <c r="B2368" s="82" t="s">
        <v>3127</v>
      </c>
      <c r="C2368" s="83">
        <v>116100</v>
      </c>
      <c r="D2368" s="20" t="s">
        <v>415</v>
      </c>
      <c r="E2368" s="84" t="s">
        <v>410</v>
      </c>
      <c r="F2368" s="20" t="s">
        <v>406</v>
      </c>
      <c r="G2368" s="20" t="s">
        <v>408</v>
      </c>
      <c r="H2368" s="29">
        <f t="shared" si="64"/>
        <v>104490</v>
      </c>
      <c r="I2368" s="85">
        <f>Table1[[#This Row],[Disc]]-(Table1[[#This Row],[Disc]]*30%)</f>
        <v>73143</v>
      </c>
      <c r="J2368" s="29">
        <f>Table1[[#This Row],[Hpp1]]</f>
        <v>73143</v>
      </c>
      <c r="K2368" s="20" t="s">
        <v>3148</v>
      </c>
    </row>
    <row r="2369" spans="1:11" ht="14.25" x14ac:dyDescent="0.2">
      <c r="A2369" s="82">
        <f t="shared" ref="A2369:A2388" si="65">A2368+1</f>
        <v>528</v>
      </c>
      <c r="B2369" s="82" t="s">
        <v>3128</v>
      </c>
      <c r="C2369" s="83">
        <v>160000</v>
      </c>
      <c r="D2369" s="20" t="s">
        <v>415</v>
      </c>
      <c r="E2369" s="84" t="s">
        <v>410</v>
      </c>
      <c r="F2369" s="20" t="s">
        <v>406</v>
      </c>
      <c r="G2369" s="20" t="s">
        <v>408</v>
      </c>
      <c r="H2369" s="29">
        <f t="shared" si="64"/>
        <v>144000</v>
      </c>
      <c r="I2369" s="85">
        <f>Table1[[#This Row],[Disc]]-(Table1[[#This Row],[Disc]]*30%)</f>
        <v>100800</v>
      </c>
      <c r="J2369" s="29">
        <f>Table1[[#This Row],[Hpp1]]</f>
        <v>100800</v>
      </c>
      <c r="K2369" s="20" t="s">
        <v>3148</v>
      </c>
    </row>
    <row r="2370" spans="1:11" ht="14.25" x14ac:dyDescent="0.2">
      <c r="A2370" s="82">
        <f t="shared" si="65"/>
        <v>529</v>
      </c>
      <c r="B2370" s="82" t="s">
        <v>3129</v>
      </c>
      <c r="C2370" s="83">
        <v>167700</v>
      </c>
      <c r="D2370" s="20" t="s">
        <v>415</v>
      </c>
      <c r="E2370" s="84" t="s">
        <v>410</v>
      </c>
      <c r="F2370" s="20" t="s">
        <v>406</v>
      </c>
      <c r="G2370" s="20" t="s">
        <v>408</v>
      </c>
      <c r="H2370" s="29">
        <f t="shared" si="64"/>
        <v>150930</v>
      </c>
      <c r="I2370" s="85">
        <f>Table1[[#This Row],[Disc]]-(Table1[[#This Row],[Disc]]*30%)</f>
        <v>105651</v>
      </c>
      <c r="J2370" s="29">
        <f>Table1[[#This Row],[Hpp1]]</f>
        <v>105651</v>
      </c>
      <c r="K2370" s="20" t="s">
        <v>3148</v>
      </c>
    </row>
    <row r="2371" spans="1:11" ht="14.25" x14ac:dyDescent="0.2">
      <c r="A2371" s="82">
        <f t="shared" si="65"/>
        <v>530</v>
      </c>
      <c r="B2371" s="82" t="s">
        <v>3130</v>
      </c>
      <c r="C2371" s="83">
        <v>169600</v>
      </c>
      <c r="D2371" s="20" t="s">
        <v>415</v>
      </c>
      <c r="E2371" s="84" t="s">
        <v>410</v>
      </c>
      <c r="F2371" s="20" t="s">
        <v>406</v>
      </c>
      <c r="G2371" s="20" t="s">
        <v>408</v>
      </c>
      <c r="H2371" s="29">
        <f t="shared" si="64"/>
        <v>152640</v>
      </c>
      <c r="I2371" s="85">
        <f>Table1[[#This Row],[Disc]]-(Table1[[#This Row],[Disc]]*30%)</f>
        <v>106848</v>
      </c>
      <c r="J2371" s="29">
        <f>Table1[[#This Row],[Hpp1]]</f>
        <v>106848</v>
      </c>
      <c r="K2371" s="20" t="s">
        <v>3148</v>
      </c>
    </row>
    <row r="2372" spans="1:11" ht="14.25" x14ac:dyDescent="0.2">
      <c r="A2372" s="82">
        <f t="shared" si="65"/>
        <v>531</v>
      </c>
      <c r="B2372" s="82" t="s">
        <v>3131</v>
      </c>
      <c r="C2372" s="83">
        <v>174000</v>
      </c>
      <c r="D2372" s="20" t="s">
        <v>415</v>
      </c>
      <c r="E2372" s="84" t="s">
        <v>410</v>
      </c>
      <c r="F2372" s="20" t="s">
        <v>406</v>
      </c>
      <c r="G2372" s="20" t="s">
        <v>408</v>
      </c>
      <c r="H2372" s="29">
        <f t="shared" si="64"/>
        <v>156600</v>
      </c>
      <c r="I2372" s="85">
        <f>Table1[[#This Row],[Disc]]-(Table1[[#This Row],[Disc]]*30%)</f>
        <v>109620</v>
      </c>
      <c r="J2372" s="29">
        <f>Table1[[#This Row],[Hpp1]]</f>
        <v>109620</v>
      </c>
      <c r="K2372" s="20" t="s">
        <v>3148</v>
      </c>
    </row>
    <row r="2373" spans="1:11" ht="14.25" x14ac:dyDescent="0.2">
      <c r="A2373" s="82">
        <f t="shared" si="65"/>
        <v>532</v>
      </c>
      <c r="B2373" s="82" t="s">
        <v>3132</v>
      </c>
      <c r="C2373" s="83">
        <v>115000</v>
      </c>
      <c r="D2373" s="20" t="s">
        <v>415</v>
      </c>
      <c r="E2373" s="84" t="s">
        <v>411</v>
      </c>
      <c r="F2373" s="20" t="s">
        <v>406</v>
      </c>
      <c r="G2373" s="20" t="s">
        <v>408</v>
      </c>
      <c r="H2373" s="29">
        <f t="shared" si="64"/>
        <v>103500</v>
      </c>
      <c r="I2373" s="85">
        <f>Table1[[#This Row],[Disc]]-(Table1[[#This Row],[Disc]]*30%)</f>
        <v>72450</v>
      </c>
      <c r="J2373" s="29">
        <f>Table1[[#This Row],[Hpp1]]</f>
        <v>72450</v>
      </c>
      <c r="K2373" s="20" t="s">
        <v>3148</v>
      </c>
    </row>
    <row r="2374" spans="1:11" ht="14.25" x14ac:dyDescent="0.2">
      <c r="A2374" s="82">
        <f t="shared" si="65"/>
        <v>533</v>
      </c>
      <c r="B2374" s="82" t="s">
        <v>3133</v>
      </c>
      <c r="C2374" s="83">
        <v>115000</v>
      </c>
      <c r="D2374" s="20" t="s">
        <v>415</v>
      </c>
      <c r="E2374" s="84" t="s">
        <v>411</v>
      </c>
      <c r="F2374" s="20" t="s">
        <v>406</v>
      </c>
      <c r="G2374" s="20" t="s">
        <v>408</v>
      </c>
      <c r="H2374" s="29">
        <f t="shared" si="64"/>
        <v>103500</v>
      </c>
      <c r="I2374" s="85">
        <f>Table1[[#This Row],[Disc]]-(Table1[[#This Row],[Disc]]*30%)</f>
        <v>72450</v>
      </c>
      <c r="J2374" s="29">
        <f>Table1[[#This Row],[Hpp1]]</f>
        <v>72450</v>
      </c>
      <c r="K2374" s="20" t="s">
        <v>3148</v>
      </c>
    </row>
    <row r="2375" spans="1:11" ht="14.25" x14ac:dyDescent="0.2">
      <c r="A2375" s="82">
        <f t="shared" si="65"/>
        <v>534</v>
      </c>
      <c r="B2375" s="82" t="s">
        <v>3134</v>
      </c>
      <c r="C2375" s="83">
        <v>115000</v>
      </c>
      <c r="D2375" s="20" t="s">
        <v>415</v>
      </c>
      <c r="E2375" s="84" t="s">
        <v>411</v>
      </c>
      <c r="F2375" s="20" t="s">
        <v>406</v>
      </c>
      <c r="G2375" s="20" t="s">
        <v>408</v>
      </c>
      <c r="H2375" s="29">
        <f t="shared" si="64"/>
        <v>103500</v>
      </c>
      <c r="I2375" s="85">
        <f>Table1[[#This Row],[Disc]]-(Table1[[#This Row],[Disc]]*30%)</f>
        <v>72450</v>
      </c>
      <c r="J2375" s="29">
        <f>Table1[[#This Row],[Hpp1]]</f>
        <v>72450</v>
      </c>
      <c r="K2375" s="20" t="s">
        <v>3148</v>
      </c>
    </row>
    <row r="2376" spans="1:11" ht="14.25" x14ac:dyDescent="0.2">
      <c r="A2376" s="82">
        <f t="shared" si="65"/>
        <v>535</v>
      </c>
      <c r="B2376" s="82" t="s">
        <v>3135</v>
      </c>
      <c r="C2376" s="83">
        <v>108400</v>
      </c>
      <c r="D2376" s="20" t="s">
        <v>415</v>
      </c>
      <c r="E2376" s="84" t="s">
        <v>410</v>
      </c>
      <c r="F2376" s="20" t="s">
        <v>406</v>
      </c>
      <c r="G2376" s="20" t="s">
        <v>408</v>
      </c>
      <c r="H2376" s="29">
        <f t="shared" si="64"/>
        <v>97560</v>
      </c>
      <c r="I2376" s="85">
        <f>Table1[[#This Row],[Disc]]-(Table1[[#This Row],[Disc]]*30%)</f>
        <v>68292</v>
      </c>
      <c r="J2376" s="29">
        <f>Table1[[#This Row],[Hpp1]]</f>
        <v>68292</v>
      </c>
      <c r="K2376" s="20" t="s">
        <v>3148</v>
      </c>
    </row>
    <row r="2377" spans="1:11" ht="14.25" x14ac:dyDescent="0.2">
      <c r="A2377" s="82">
        <f t="shared" si="65"/>
        <v>536</v>
      </c>
      <c r="B2377" s="82" t="s">
        <v>3136</v>
      </c>
      <c r="C2377" s="83">
        <v>108400</v>
      </c>
      <c r="D2377" s="20" t="s">
        <v>415</v>
      </c>
      <c r="E2377" s="84" t="s">
        <v>412</v>
      </c>
      <c r="F2377" s="20" t="s">
        <v>406</v>
      </c>
      <c r="G2377" s="20" t="s">
        <v>408</v>
      </c>
      <c r="H2377" s="29">
        <f t="shared" si="64"/>
        <v>97560</v>
      </c>
      <c r="I2377" s="85">
        <f>Table1[[#This Row],[Disc]]-(Table1[[#This Row],[Disc]]*30%)</f>
        <v>68292</v>
      </c>
      <c r="J2377" s="29">
        <f>Table1[[#This Row],[Hpp1]]</f>
        <v>68292</v>
      </c>
      <c r="K2377" s="20" t="s">
        <v>3148</v>
      </c>
    </row>
    <row r="2378" spans="1:11" ht="14.25" x14ac:dyDescent="0.2">
      <c r="A2378" s="82">
        <f t="shared" si="65"/>
        <v>537</v>
      </c>
      <c r="B2378" s="82" t="s">
        <v>3137</v>
      </c>
      <c r="C2378" s="83">
        <v>103200</v>
      </c>
      <c r="D2378" s="20" t="s">
        <v>415</v>
      </c>
      <c r="E2378" s="84" t="s">
        <v>412</v>
      </c>
      <c r="F2378" s="20" t="s">
        <v>406</v>
      </c>
      <c r="G2378" s="20" t="s">
        <v>409</v>
      </c>
      <c r="H2378" s="29">
        <f t="shared" si="64"/>
        <v>92880</v>
      </c>
      <c r="I2378" s="85">
        <f>Table1[[#This Row],[Disc]]-(Table1[[#This Row],[Disc]]*30%)</f>
        <v>65016</v>
      </c>
      <c r="J2378" s="29">
        <f>Table1[[#This Row],[Hpp1]]</f>
        <v>65016</v>
      </c>
      <c r="K2378" s="20" t="s">
        <v>3148</v>
      </c>
    </row>
    <row r="2379" spans="1:11" ht="14.25" x14ac:dyDescent="0.2">
      <c r="A2379" s="82">
        <f t="shared" si="65"/>
        <v>538</v>
      </c>
      <c r="B2379" s="82" t="s">
        <v>3138</v>
      </c>
      <c r="C2379" s="83">
        <v>103200</v>
      </c>
      <c r="D2379" s="20" t="s">
        <v>415</v>
      </c>
      <c r="E2379" s="84" t="s">
        <v>412</v>
      </c>
      <c r="F2379" s="20" t="s">
        <v>406</v>
      </c>
      <c r="G2379" s="20" t="s">
        <v>408</v>
      </c>
      <c r="H2379" s="29">
        <f t="shared" si="64"/>
        <v>92880</v>
      </c>
      <c r="I2379" s="85">
        <f>Table1[[#This Row],[Disc]]-(Table1[[#This Row],[Disc]]*30%)</f>
        <v>65016</v>
      </c>
      <c r="J2379" s="29">
        <f>Table1[[#This Row],[Hpp1]]</f>
        <v>65016</v>
      </c>
      <c r="K2379" s="20" t="s">
        <v>3148</v>
      </c>
    </row>
    <row r="2380" spans="1:11" ht="14.25" x14ac:dyDescent="0.2">
      <c r="A2380" s="82">
        <f t="shared" si="65"/>
        <v>539</v>
      </c>
      <c r="B2380" s="82" t="s">
        <v>3139</v>
      </c>
      <c r="C2380" s="83">
        <v>119200</v>
      </c>
      <c r="D2380" s="20" t="s">
        <v>415</v>
      </c>
      <c r="E2380" s="84" t="s">
        <v>411</v>
      </c>
      <c r="F2380" s="20" t="s">
        <v>406</v>
      </c>
      <c r="G2380" s="20" t="s">
        <v>408</v>
      </c>
      <c r="H2380" s="29">
        <f t="shared" si="64"/>
        <v>107280</v>
      </c>
      <c r="I2380" s="85">
        <f>Table1[[#This Row],[Disc]]-(Table1[[#This Row],[Disc]]*30%)</f>
        <v>75096</v>
      </c>
      <c r="J2380" s="29">
        <f>Table1[[#This Row],[Hpp1]]</f>
        <v>75096</v>
      </c>
      <c r="K2380" s="20" t="s">
        <v>3148</v>
      </c>
    </row>
    <row r="2381" spans="1:11" ht="14.25" x14ac:dyDescent="0.2">
      <c r="A2381" s="82">
        <f t="shared" si="65"/>
        <v>540</v>
      </c>
      <c r="B2381" s="82" t="s">
        <v>3140</v>
      </c>
      <c r="C2381" s="83">
        <v>108400</v>
      </c>
      <c r="D2381" s="20" t="s">
        <v>415</v>
      </c>
      <c r="E2381" s="84" t="s">
        <v>412</v>
      </c>
      <c r="F2381" s="20" t="s">
        <v>406</v>
      </c>
      <c r="G2381" s="20" t="s">
        <v>408</v>
      </c>
      <c r="H2381" s="29">
        <f t="shared" si="64"/>
        <v>97560</v>
      </c>
      <c r="I2381" s="85">
        <f>Table1[[#This Row],[Disc]]-(Table1[[#This Row],[Disc]]*30%)</f>
        <v>68292</v>
      </c>
      <c r="J2381" s="29">
        <f>Table1[[#This Row],[Hpp1]]</f>
        <v>68292</v>
      </c>
      <c r="K2381" s="20" t="s">
        <v>3148</v>
      </c>
    </row>
    <row r="2382" spans="1:11" ht="14.25" x14ac:dyDescent="0.2">
      <c r="A2382" s="82">
        <f t="shared" si="65"/>
        <v>541</v>
      </c>
      <c r="B2382" s="82" t="s">
        <v>3141</v>
      </c>
      <c r="C2382" s="83">
        <v>103200</v>
      </c>
      <c r="D2382" s="20" t="s">
        <v>415</v>
      </c>
      <c r="E2382" s="84" t="s">
        <v>412</v>
      </c>
      <c r="F2382" s="20" t="s">
        <v>406</v>
      </c>
      <c r="G2382" s="20" t="s">
        <v>409</v>
      </c>
      <c r="H2382" s="29">
        <f t="shared" si="64"/>
        <v>92880</v>
      </c>
      <c r="I2382" s="85">
        <f>Table1[[#This Row],[Disc]]-(Table1[[#This Row],[Disc]]*30%)</f>
        <v>65016</v>
      </c>
      <c r="J2382" s="29">
        <f>Table1[[#This Row],[Hpp1]]</f>
        <v>65016</v>
      </c>
      <c r="K2382" s="20" t="s">
        <v>3148</v>
      </c>
    </row>
    <row r="2383" spans="1:11" ht="14.25" x14ac:dyDescent="0.2">
      <c r="A2383" s="82">
        <f t="shared" si="65"/>
        <v>542</v>
      </c>
      <c r="B2383" s="82" t="s">
        <v>3142</v>
      </c>
      <c r="C2383" s="83">
        <v>116700</v>
      </c>
      <c r="D2383" s="20" t="s">
        <v>415</v>
      </c>
      <c r="E2383" s="84" t="s">
        <v>411</v>
      </c>
      <c r="F2383" s="20" t="s">
        <v>406</v>
      </c>
      <c r="G2383" s="20" t="s">
        <v>2144</v>
      </c>
      <c r="H2383" s="29">
        <f t="shared" si="64"/>
        <v>105030</v>
      </c>
      <c r="I2383" s="85">
        <f>Table1[[#This Row],[Disc]]-(Table1[[#This Row],[Disc]]*30%)</f>
        <v>73521</v>
      </c>
      <c r="J2383" s="29">
        <f>Table1[[#This Row],[Hpp1]]</f>
        <v>73521</v>
      </c>
      <c r="K2383" s="20" t="s">
        <v>3148</v>
      </c>
    </row>
    <row r="2384" spans="1:11" ht="14.25" x14ac:dyDescent="0.2">
      <c r="A2384" s="82">
        <f t="shared" si="65"/>
        <v>543</v>
      </c>
      <c r="B2384" s="82" t="s">
        <v>3143</v>
      </c>
      <c r="C2384" s="83">
        <v>104000</v>
      </c>
      <c r="D2384" s="20" t="s">
        <v>470</v>
      </c>
      <c r="E2384" s="84" t="s">
        <v>472</v>
      </c>
      <c r="F2384" s="20" t="s">
        <v>405</v>
      </c>
      <c r="H2384" s="29">
        <f t="shared" si="64"/>
        <v>93600</v>
      </c>
      <c r="I2384" s="85">
        <f>Table1[[#This Row],[Disc]]-(Table1[[#This Row],[Disc]]*30%)</f>
        <v>65520</v>
      </c>
      <c r="J2384" s="29">
        <f>Table1[[#This Row],[Hpp1]]</f>
        <v>65520</v>
      </c>
      <c r="K2384" s="20" t="s">
        <v>3148</v>
      </c>
    </row>
    <row r="2385" spans="1:11" ht="14.25" x14ac:dyDescent="0.2">
      <c r="A2385" s="82">
        <f t="shared" si="65"/>
        <v>544</v>
      </c>
      <c r="B2385" s="82" t="s">
        <v>3144</v>
      </c>
      <c r="C2385" s="83">
        <v>104000</v>
      </c>
      <c r="D2385" s="20" t="s">
        <v>470</v>
      </c>
      <c r="E2385" s="84" t="s">
        <v>472</v>
      </c>
      <c r="F2385" s="20" t="s">
        <v>405</v>
      </c>
      <c r="H2385" s="29">
        <f t="shared" si="64"/>
        <v>93600</v>
      </c>
      <c r="I2385" s="85">
        <f>Table1[[#This Row],[Disc]]-(Table1[[#This Row],[Disc]]*30%)</f>
        <v>65520</v>
      </c>
      <c r="J2385" s="29">
        <f>Table1[[#This Row],[Hpp1]]</f>
        <v>65520</v>
      </c>
      <c r="K2385" s="20" t="s">
        <v>3148</v>
      </c>
    </row>
    <row r="2386" spans="1:11" ht="14.25" x14ac:dyDescent="0.2">
      <c r="A2386" s="82">
        <f t="shared" si="65"/>
        <v>545</v>
      </c>
      <c r="B2386" s="82" t="s">
        <v>3145</v>
      </c>
      <c r="C2386" s="83">
        <v>104000</v>
      </c>
      <c r="D2386" s="20" t="s">
        <v>470</v>
      </c>
      <c r="E2386" s="84" t="s">
        <v>472</v>
      </c>
      <c r="F2386" s="20" t="s">
        <v>405</v>
      </c>
      <c r="H2386" s="29">
        <f t="shared" si="64"/>
        <v>93600</v>
      </c>
      <c r="I2386" s="85">
        <f>Table1[[#This Row],[Disc]]-(Table1[[#This Row],[Disc]]*30%)</f>
        <v>65520</v>
      </c>
      <c r="J2386" s="29">
        <f>Table1[[#This Row],[Hpp1]]</f>
        <v>65520</v>
      </c>
      <c r="K2386" s="20" t="s">
        <v>3148</v>
      </c>
    </row>
    <row r="2387" spans="1:11" ht="14.25" x14ac:dyDescent="0.2">
      <c r="A2387" s="82">
        <f t="shared" si="65"/>
        <v>546</v>
      </c>
      <c r="B2387" s="82" t="s">
        <v>3146</v>
      </c>
      <c r="C2387" s="83">
        <v>104000</v>
      </c>
      <c r="D2387" s="20" t="s">
        <v>470</v>
      </c>
      <c r="E2387" s="84" t="s">
        <v>472</v>
      </c>
      <c r="F2387" s="20" t="s">
        <v>406</v>
      </c>
      <c r="H2387" s="29">
        <f t="shared" si="64"/>
        <v>93600</v>
      </c>
      <c r="I2387" s="85">
        <f>Table1[[#This Row],[Disc]]-(Table1[[#This Row],[Disc]]*30%)</f>
        <v>65520</v>
      </c>
      <c r="J2387" s="29">
        <f>Table1[[#This Row],[Hpp1]]</f>
        <v>65520</v>
      </c>
      <c r="K2387" s="20" t="s">
        <v>3148</v>
      </c>
    </row>
    <row r="2388" spans="1:11" ht="14.25" x14ac:dyDescent="0.2">
      <c r="A2388" s="82">
        <f t="shared" si="65"/>
        <v>547</v>
      </c>
      <c r="B2388" s="82" t="s">
        <v>3147</v>
      </c>
      <c r="C2388" s="83">
        <v>104000</v>
      </c>
      <c r="D2388" s="20" t="s">
        <v>470</v>
      </c>
      <c r="E2388" s="84" t="s">
        <v>472</v>
      </c>
      <c r="F2388" s="20" t="s">
        <v>405</v>
      </c>
      <c r="H2388" s="29">
        <f t="shared" si="64"/>
        <v>93600</v>
      </c>
      <c r="I2388" s="85">
        <f>Table1[[#This Row],[Disc]]-(Table1[[#This Row],[Disc]]*30%)</f>
        <v>65520</v>
      </c>
      <c r="J2388" s="29">
        <f>Table1[[#This Row],[Hpp1]]</f>
        <v>65520</v>
      </c>
      <c r="K2388" s="20" t="s">
        <v>3148</v>
      </c>
    </row>
  </sheetData>
  <sheetProtection sheet="1" formatCells="0" formatColumns="0" formatRows="0" insertColumns="0" insertRows="0" deleteColumns="0" deleteRows="0" sort="0" autoFilter="0"/>
  <dataValidations count="4">
    <dataValidation type="list" allowBlank="1" showInputMessage="1" showErrorMessage="1" sqref="F2:F2388">
      <formula1>List_Gender</formula1>
    </dataValidation>
    <dataValidation type="list" allowBlank="1" showInputMessage="1" showErrorMessage="1" sqref="E2:E2388">
      <formula1>List_Bahan</formula1>
    </dataValidation>
    <dataValidation type="list" allowBlank="1" showInputMessage="1" showErrorMessage="1" sqref="D2:D2388">
      <formula1>List_barang</formula1>
    </dataValidation>
    <dataValidation type="list" allowBlank="1" showInputMessage="1" showErrorMessage="1" sqref="G2:G2388">
      <formula1>List_Sol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1"/>
  <sheetViews>
    <sheetView topLeftCell="A372" workbookViewId="0">
      <selection activeCell="A2" sqref="A2:K391"/>
    </sheetView>
  </sheetViews>
  <sheetFormatPr defaultRowHeight="12.75" x14ac:dyDescent="0.2"/>
  <sheetData>
    <row r="2" spans="1:11" s="20" customFormat="1" ht="14.25" x14ac:dyDescent="0.2">
      <c r="A2" s="47">
        <v>1</v>
      </c>
      <c r="B2" s="47"/>
      <c r="C2" s="7"/>
      <c r="D2" s="48" t="s">
        <v>419</v>
      </c>
      <c r="E2" s="21"/>
      <c r="F2" s="21" t="s">
        <v>406</v>
      </c>
      <c r="H2" s="55">
        <v>48657</v>
      </c>
      <c r="I2" s="55">
        <f>Table1[[#This Row],[Disc]]-(Table1[[#This Row],[Disc]]*30%)</f>
        <v>63945</v>
      </c>
      <c r="J2" s="55">
        <v>48657</v>
      </c>
      <c r="K2" s="21" t="s">
        <v>2216</v>
      </c>
    </row>
    <row r="3" spans="1:11" s="20" customFormat="1" ht="14.25" x14ac:dyDescent="0.2">
      <c r="A3" s="47">
        <f t="shared" ref="A3:A66" si="0">A2+1</f>
        <v>2</v>
      </c>
      <c r="B3" s="47"/>
      <c r="C3" s="7"/>
      <c r="D3" s="48" t="s">
        <v>419</v>
      </c>
      <c r="E3" s="21"/>
      <c r="F3" s="21" t="s">
        <v>406</v>
      </c>
      <c r="H3" s="55">
        <v>69510</v>
      </c>
      <c r="I3" s="55">
        <f>Table1[[#This Row],[Disc]]-(Table1[[#This Row],[Disc]]*30%)</f>
        <v>65520</v>
      </c>
      <c r="J3" s="55">
        <v>69510</v>
      </c>
      <c r="K3" s="21" t="s">
        <v>2216</v>
      </c>
    </row>
    <row r="4" spans="1:11" s="20" customFormat="1" ht="14.25" x14ac:dyDescent="0.2">
      <c r="A4" s="47">
        <f t="shared" si="0"/>
        <v>3</v>
      </c>
      <c r="B4" s="47"/>
      <c r="C4" s="7"/>
      <c r="D4" s="48" t="s">
        <v>419</v>
      </c>
      <c r="E4" s="21"/>
      <c r="F4" s="21" t="s">
        <v>405</v>
      </c>
      <c r="H4" s="55">
        <v>46371</v>
      </c>
      <c r="I4" s="55">
        <f>Table1[[#This Row],[Disc]]-(Table1[[#This Row],[Disc]]*30%)</f>
        <v>63315</v>
      </c>
      <c r="J4" s="55">
        <v>46371</v>
      </c>
      <c r="K4" s="21" t="s">
        <v>2216</v>
      </c>
    </row>
    <row r="5" spans="1:11" s="20" customFormat="1" ht="14.25" x14ac:dyDescent="0.2">
      <c r="A5" s="47">
        <f t="shared" si="0"/>
        <v>4</v>
      </c>
      <c r="B5" s="47"/>
      <c r="C5" s="7"/>
      <c r="D5" s="48" t="s">
        <v>419</v>
      </c>
      <c r="E5" s="21"/>
      <c r="F5" s="21" t="s">
        <v>405</v>
      </c>
      <c r="H5" s="55">
        <v>66244</v>
      </c>
      <c r="I5" s="55">
        <f>Table1[[#This Row],[Disc]]-(Table1[[#This Row],[Disc]]*30%)</f>
        <v>65520</v>
      </c>
      <c r="J5" s="55">
        <v>66244</v>
      </c>
      <c r="K5" s="21" t="s">
        <v>2216</v>
      </c>
    </row>
    <row r="6" spans="1:11" s="20" customFormat="1" ht="14.25" x14ac:dyDescent="0.2">
      <c r="A6" s="47">
        <f t="shared" si="0"/>
        <v>5</v>
      </c>
      <c r="B6" s="47"/>
      <c r="C6" s="7"/>
      <c r="D6" s="48" t="s">
        <v>419</v>
      </c>
      <c r="E6" s="21"/>
      <c r="F6" s="21" t="s">
        <v>405</v>
      </c>
      <c r="H6" s="55">
        <v>48418</v>
      </c>
      <c r="I6" s="55">
        <f>Table1[[#This Row],[Disc]]-(Table1[[#This Row],[Disc]]*30%)</f>
        <v>63000</v>
      </c>
      <c r="J6" s="55">
        <v>48418</v>
      </c>
      <c r="K6" s="21" t="s">
        <v>2216</v>
      </c>
    </row>
    <row r="7" spans="1:11" s="20" customFormat="1" ht="14.25" x14ac:dyDescent="0.2">
      <c r="A7" s="47">
        <f t="shared" si="0"/>
        <v>6</v>
      </c>
      <c r="B7" s="47"/>
      <c r="C7" s="7"/>
      <c r="D7" s="48" t="s">
        <v>419</v>
      </c>
      <c r="E7" s="21"/>
      <c r="F7" s="21" t="s">
        <v>405</v>
      </c>
      <c r="H7" s="55">
        <v>69169</v>
      </c>
      <c r="I7" s="55">
        <f>Table1[[#This Row],[Disc]]-(Table1[[#This Row],[Disc]]*30%)</f>
        <v>65520</v>
      </c>
      <c r="J7" s="55">
        <v>69169</v>
      </c>
      <c r="K7" s="21" t="s">
        <v>2216</v>
      </c>
    </row>
    <row r="8" spans="1:11" s="20" customFormat="1" ht="14.25" x14ac:dyDescent="0.2">
      <c r="A8" s="47">
        <f t="shared" si="0"/>
        <v>7</v>
      </c>
      <c r="B8" s="47"/>
      <c r="C8" s="7"/>
      <c r="D8" s="48" t="s">
        <v>419</v>
      </c>
      <c r="E8" s="21"/>
      <c r="F8" s="21" t="s">
        <v>405</v>
      </c>
      <c r="H8" s="55">
        <v>45006</v>
      </c>
      <c r="I8" s="55">
        <f>Table1[[#This Row],[Disc]]-(Table1[[#This Row],[Disc]]*30%)</f>
        <v>64260</v>
      </c>
      <c r="J8" s="55">
        <v>45006</v>
      </c>
      <c r="K8" s="21" t="s">
        <v>2216</v>
      </c>
    </row>
    <row r="9" spans="1:11" s="20" customFormat="1" ht="14.25" x14ac:dyDescent="0.2">
      <c r="A9" s="47">
        <f t="shared" si="0"/>
        <v>8</v>
      </c>
      <c r="B9" s="47"/>
      <c r="C9" s="7"/>
      <c r="D9" s="48" t="s">
        <v>419</v>
      </c>
      <c r="E9" s="21"/>
      <c r="F9" s="21" t="s">
        <v>405</v>
      </c>
      <c r="H9" s="55">
        <v>64295</v>
      </c>
      <c r="I9" s="55">
        <f>Table1[[#This Row],[Disc]]-(Table1[[#This Row],[Disc]]*30%)</f>
        <v>61110</v>
      </c>
      <c r="J9" s="55">
        <v>64295</v>
      </c>
      <c r="K9" s="21" t="s">
        <v>2216</v>
      </c>
    </row>
    <row r="10" spans="1:11" s="20" customFormat="1" ht="14.25" x14ac:dyDescent="0.2">
      <c r="A10" s="47">
        <f t="shared" si="0"/>
        <v>9</v>
      </c>
      <c r="B10" s="47"/>
      <c r="C10" s="7"/>
      <c r="D10" s="48" t="s">
        <v>419</v>
      </c>
      <c r="E10" s="21"/>
      <c r="F10" s="21" t="s">
        <v>405</v>
      </c>
      <c r="H10" s="55">
        <v>0</v>
      </c>
      <c r="I10" s="55">
        <f>Table1[[#This Row],[Disc]]-(Table1[[#This Row],[Disc]]*30%)</f>
        <v>72135</v>
      </c>
      <c r="J10" s="55">
        <v>0</v>
      </c>
      <c r="K10" s="21" t="s">
        <v>2216</v>
      </c>
    </row>
    <row r="11" spans="1:11" s="20" customFormat="1" ht="14.25" x14ac:dyDescent="0.2">
      <c r="A11" s="47">
        <f t="shared" si="0"/>
        <v>10</v>
      </c>
      <c r="B11" s="47"/>
      <c r="C11" s="7"/>
      <c r="D11" s="48" t="s">
        <v>419</v>
      </c>
      <c r="E11" s="21"/>
      <c r="F11" s="21" t="s">
        <v>405</v>
      </c>
      <c r="H11" s="55">
        <v>0</v>
      </c>
      <c r="I11" s="55">
        <f>Table1[[#This Row],[Disc]]-(Table1[[#This Row],[Disc]]*30%)</f>
        <v>65520</v>
      </c>
      <c r="J11" s="55">
        <v>0</v>
      </c>
      <c r="K11" s="21" t="s">
        <v>2216</v>
      </c>
    </row>
    <row r="12" spans="1:11" s="20" customFormat="1" ht="14.25" x14ac:dyDescent="0.2">
      <c r="A12" s="47">
        <f t="shared" si="0"/>
        <v>11</v>
      </c>
      <c r="B12" s="47"/>
      <c r="C12" s="7"/>
      <c r="D12" s="48" t="s">
        <v>2230</v>
      </c>
      <c r="E12" s="21"/>
      <c r="F12" s="21" t="s">
        <v>406</v>
      </c>
      <c r="H12" s="55">
        <v>61956</v>
      </c>
      <c r="I12" s="55">
        <f>Table1[[#This Row],[Disc]]-(Table1[[#This Row],[Disc]]*30%)</f>
        <v>63315</v>
      </c>
      <c r="J12" s="55">
        <v>61956</v>
      </c>
      <c r="K12" s="21" t="s">
        <v>2216</v>
      </c>
    </row>
    <row r="13" spans="1:11" s="20" customFormat="1" ht="14.25" x14ac:dyDescent="0.2">
      <c r="A13" s="47">
        <f t="shared" si="0"/>
        <v>12</v>
      </c>
      <c r="B13" s="47"/>
      <c r="C13" s="7"/>
      <c r="D13" s="48" t="s">
        <v>2230</v>
      </c>
      <c r="E13" s="21"/>
      <c r="F13" s="21" t="s">
        <v>406</v>
      </c>
      <c r="H13" s="55">
        <v>88508</v>
      </c>
      <c r="I13" s="55">
        <f>Table1[[#This Row],[Disc]]-(Table1[[#This Row],[Disc]]*30%)</f>
        <v>75600</v>
      </c>
      <c r="J13" s="55">
        <v>88508</v>
      </c>
      <c r="K13" s="21" t="s">
        <v>2216</v>
      </c>
    </row>
    <row r="14" spans="1:11" s="20" customFormat="1" ht="14.25" x14ac:dyDescent="0.2">
      <c r="A14" s="47">
        <f t="shared" si="0"/>
        <v>13</v>
      </c>
      <c r="B14" s="47"/>
      <c r="C14" s="7"/>
      <c r="D14" s="48" t="s">
        <v>2230</v>
      </c>
      <c r="E14" s="21"/>
      <c r="F14" s="21" t="s">
        <v>406</v>
      </c>
      <c r="H14" s="55">
        <v>0</v>
      </c>
      <c r="I14" s="55">
        <f>Table1[[#This Row],[Disc]]-(Table1[[#This Row],[Disc]]*30%)</f>
        <v>65520</v>
      </c>
      <c r="J14" s="55">
        <v>0</v>
      </c>
      <c r="K14" s="21" t="s">
        <v>2216</v>
      </c>
    </row>
    <row r="15" spans="1:11" s="20" customFormat="1" ht="14.25" x14ac:dyDescent="0.2">
      <c r="A15" s="47">
        <f t="shared" si="0"/>
        <v>14</v>
      </c>
      <c r="B15" s="47"/>
      <c r="C15" s="7"/>
      <c r="D15" s="48" t="s">
        <v>2230</v>
      </c>
      <c r="E15" s="21"/>
      <c r="F15" s="21" t="s">
        <v>406</v>
      </c>
      <c r="H15" s="55">
        <v>0</v>
      </c>
      <c r="I15" s="55">
        <f>Table1[[#This Row],[Disc]]-(Table1[[#This Row],[Disc]]*30%)</f>
        <v>50715</v>
      </c>
      <c r="J15" s="55">
        <v>0</v>
      </c>
      <c r="K15" s="21" t="s">
        <v>2216</v>
      </c>
    </row>
    <row r="16" spans="1:11" s="20" customFormat="1" ht="14.25" x14ac:dyDescent="0.2">
      <c r="A16" s="47">
        <f t="shared" si="0"/>
        <v>15</v>
      </c>
      <c r="B16" s="47"/>
      <c r="C16" s="7"/>
      <c r="D16" s="48" t="s">
        <v>2230</v>
      </c>
      <c r="E16" s="21"/>
      <c r="F16" s="21" t="s">
        <v>405</v>
      </c>
      <c r="H16" s="55">
        <v>60253</v>
      </c>
      <c r="I16" s="55">
        <f>Table1[[#This Row],[Disc]]-(Table1[[#This Row],[Disc]]*30%)</f>
        <v>62055</v>
      </c>
      <c r="J16" s="55">
        <v>60253</v>
      </c>
      <c r="K16" s="21" t="s">
        <v>2216</v>
      </c>
    </row>
    <row r="17" spans="1:11" s="20" customFormat="1" ht="14.25" x14ac:dyDescent="0.2">
      <c r="A17" s="47">
        <f t="shared" si="0"/>
        <v>16</v>
      </c>
      <c r="B17" s="47"/>
      <c r="C17" s="7"/>
      <c r="D17" s="48" t="s">
        <v>2230</v>
      </c>
      <c r="E17" s="21"/>
      <c r="F17" s="21" t="s">
        <v>405</v>
      </c>
      <c r="H17" s="55">
        <v>86076</v>
      </c>
      <c r="I17" s="55">
        <f>Table1[[#This Row],[Disc]]-(Table1[[#This Row],[Disc]]*30%)</f>
        <v>83790</v>
      </c>
      <c r="J17" s="55">
        <v>86076</v>
      </c>
      <c r="K17" s="21" t="s">
        <v>2216</v>
      </c>
    </row>
    <row r="18" spans="1:11" s="20" customFormat="1" ht="14.25" x14ac:dyDescent="0.2">
      <c r="A18" s="47">
        <f t="shared" si="0"/>
        <v>17</v>
      </c>
      <c r="B18" s="47"/>
      <c r="C18" s="7"/>
      <c r="D18" s="48" t="s">
        <v>421</v>
      </c>
      <c r="E18" s="21"/>
      <c r="F18" s="21" t="s">
        <v>407</v>
      </c>
      <c r="H18" s="55">
        <v>46856</v>
      </c>
      <c r="I18" s="55">
        <f>Table1[[#This Row],[Disc]]-(Table1[[#This Row],[Disc]]*30%)</f>
        <v>70245</v>
      </c>
      <c r="J18" s="55">
        <v>46856</v>
      </c>
      <c r="K18" s="21" t="s">
        <v>2216</v>
      </c>
    </row>
    <row r="19" spans="1:11" s="20" customFormat="1" ht="14.25" x14ac:dyDescent="0.2">
      <c r="A19" s="47">
        <f t="shared" si="0"/>
        <v>18</v>
      </c>
      <c r="B19" s="47"/>
      <c r="C19" s="7"/>
      <c r="D19" s="48" t="s">
        <v>421</v>
      </c>
      <c r="E19" s="21"/>
      <c r="F19" s="21" t="s">
        <v>407</v>
      </c>
      <c r="H19" s="55">
        <v>66937</v>
      </c>
      <c r="I19" s="55">
        <f>Table1[[#This Row],[Disc]]-(Table1[[#This Row],[Disc]]*30%)</f>
        <v>63315</v>
      </c>
      <c r="J19" s="55">
        <v>66937</v>
      </c>
      <c r="K19" s="21" t="s">
        <v>2216</v>
      </c>
    </row>
    <row r="20" spans="1:11" s="20" customFormat="1" ht="14.25" x14ac:dyDescent="0.2">
      <c r="A20" s="47">
        <f t="shared" si="0"/>
        <v>19</v>
      </c>
      <c r="B20" s="47"/>
      <c r="C20" s="7"/>
      <c r="D20" s="48" t="s">
        <v>2231</v>
      </c>
      <c r="E20" s="21"/>
      <c r="F20" s="21" t="s">
        <v>406</v>
      </c>
      <c r="H20" s="55">
        <v>0</v>
      </c>
      <c r="I20" s="55">
        <f>Table1[[#This Row],[Disc]]-(Table1[[#This Row],[Disc]]*30%)</f>
        <v>63945</v>
      </c>
      <c r="J20" s="55">
        <v>0</v>
      </c>
      <c r="K20" s="21" t="s">
        <v>2216</v>
      </c>
    </row>
    <row r="21" spans="1:11" s="20" customFormat="1" ht="14.25" x14ac:dyDescent="0.2">
      <c r="A21" s="47">
        <f t="shared" si="0"/>
        <v>20</v>
      </c>
      <c r="B21" s="47"/>
      <c r="C21" s="7"/>
      <c r="D21" s="48" t="s">
        <v>2231</v>
      </c>
      <c r="E21" s="21"/>
      <c r="F21" s="21" t="s">
        <v>406</v>
      </c>
      <c r="H21" s="55">
        <v>0</v>
      </c>
      <c r="I21" s="55">
        <f>Table1[[#This Row],[Disc]]-(Table1[[#This Row],[Disc]]*30%)</f>
        <v>63315</v>
      </c>
      <c r="J21" s="55">
        <v>0</v>
      </c>
      <c r="K21" s="21" t="s">
        <v>2216</v>
      </c>
    </row>
    <row r="22" spans="1:11" s="20" customFormat="1" ht="14.25" x14ac:dyDescent="0.2">
      <c r="A22" s="47">
        <f t="shared" si="0"/>
        <v>21</v>
      </c>
      <c r="B22" s="47"/>
      <c r="C22" s="7"/>
      <c r="D22" s="48" t="s">
        <v>2232</v>
      </c>
      <c r="E22" s="21"/>
      <c r="F22" s="21" t="s">
        <v>406</v>
      </c>
      <c r="H22" s="55">
        <v>70698</v>
      </c>
      <c r="I22" s="55">
        <f>Table1[[#This Row],[Disc]]-(Table1[[#This Row],[Disc]]*30%)</f>
        <v>70245</v>
      </c>
      <c r="J22" s="55">
        <v>70698</v>
      </c>
      <c r="K22" s="21" t="s">
        <v>2216</v>
      </c>
    </row>
    <row r="23" spans="1:11" s="20" customFormat="1" ht="14.25" x14ac:dyDescent="0.2">
      <c r="A23" s="47">
        <f t="shared" si="0"/>
        <v>22</v>
      </c>
      <c r="B23" s="47"/>
      <c r="C23" s="7"/>
      <c r="D23" s="48" t="s">
        <v>2232</v>
      </c>
      <c r="E23" s="21"/>
      <c r="F23" s="21" t="s">
        <v>406</v>
      </c>
      <c r="H23" s="55">
        <v>100997</v>
      </c>
      <c r="I23" s="55">
        <f>Table1[[#This Row],[Disc]]-(Table1[[#This Row],[Disc]]*30%)</f>
        <v>63000</v>
      </c>
      <c r="J23" s="55">
        <v>100997</v>
      </c>
      <c r="K23" s="21" t="s">
        <v>2216</v>
      </c>
    </row>
    <row r="24" spans="1:11" s="20" customFormat="1" ht="14.25" x14ac:dyDescent="0.2">
      <c r="A24" s="47">
        <f t="shared" si="0"/>
        <v>23</v>
      </c>
      <c r="B24" s="47"/>
      <c r="C24" s="7"/>
      <c r="D24" s="48" t="s">
        <v>2232</v>
      </c>
      <c r="E24" s="21"/>
      <c r="F24" s="21" t="s">
        <v>406</v>
      </c>
      <c r="H24" s="55">
        <v>0</v>
      </c>
      <c r="I24" s="55">
        <f>Table1[[#This Row],[Disc]]-(Table1[[#This Row],[Disc]]*30%)</f>
        <v>70245</v>
      </c>
      <c r="J24" s="55">
        <v>0</v>
      </c>
      <c r="K24" s="21" t="s">
        <v>2216</v>
      </c>
    </row>
    <row r="25" spans="1:11" s="20" customFormat="1" ht="14.25" x14ac:dyDescent="0.2">
      <c r="A25" s="47">
        <f t="shared" si="0"/>
        <v>24</v>
      </c>
      <c r="B25" s="47"/>
      <c r="C25" s="7"/>
      <c r="D25" s="48" t="s">
        <v>2232</v>
      </c>
      <c r="E25" s="21"/>
      <c r="F25" s="21" t="s">
        <v>406</v>
      </c>
      <c r="H25" s="55">
        <v>0</v>
      </c>
      <c r="I25" s="55">
        <f>Table1[[#This Row],[Disc]]-(Table1[[#This Row],[Disc]]*30%)</f>
        <v>70245</v>
      </c>
      <c r="J25" s="55">
        <v>0</v>
      </c>
      <c r="K25" s="21" t="s">
        <v>2216</v>
      </c>
    </row>
    <row r="26" spans="1:11" s="20" customFormat="1" ht="14.25" x14ac:dyDescent="0.2">
      <c r="A26" s="47">
        <f t="shared" si="0"/>
        <v>25</v>
      </c>
      <c r="B26" s="47"/>
      <c r="C26" s="7"/>
      <c r="D26" s="48" t="s">
        <v>2232</v>
      </c>
      <c r="E26" s="21"/>
      <c r="F26" s="21" t="s">
        <v>406</v>
      </c>
      <c r="H26" s="55">
        <v>66640</v>
      </c>
      <c r="I26" s="55">
        <f>Table1[[#This Row],[Disc]]-(Table1[[#This Row],[Disc]]*30%)</f>
        <v>83790</v>
      </c>
      <c r="J26" s="55">
        <v>66640</v>
      </c>
      <c r="K26" s="21" t="s">
        <v>2216</v>
      </c>
    </row>
    <row r="27" spans="1:11" s="20" customFormat="1" ht="14.25" x14ac:dyDescent="0.2">
      <c r="A27" s="47">
        <f t="shared" si="0"/>
        <v>26</v>
      </c>
      <c r="B27" s="47"/>
      <c r="C27" s="7"/>
      <c r="D27" s="48" t="s">
        <v>2232</v>
      </c>
      <c r="E27" s="21"/>
      <c r="F27" s="21" t="s">
        <v>406</v>
      </c>
      <c r="H27" s="55">
        <v>95200</v>
      </c>
      <c r="I27" s="55">
        <f>Table1[[#This Row],[Disc]]-(Table1[[#This Row],[Disc]]*30%)</f>
        <v>68040</v>
      </c>
      <c r="J27" s="55">
        <v>95200</v>
      </c>
      <c r="K27" s="21" t="s">
        <v>2216</v>
      </c>
    </row>
    <row r="28" spans="1:11" s="20" customFormat="1" ht="14.25" x14ac:dyDescent="0.2">
      <c r="A28" s="47">
        <f t="shared" si="0"/>
        <v>27</v>
      </c>
      <c r="B28" s="47"/>
      <c r="C28" s="7"/>
      <c r="D28" s="48" t="s">
        <v>2232</v>
      </c>
      <c r="E28" s="21"/>
      <c r="F28" s="21" t="s">
        <v>406</v>
      </c>
      <c r="H28" s="55">
        <v>0</v>
      </c>
      <c r="I28" s="55">
        <f>Table1[[#This Row],[Disc]]-(Table1[[#This Row],[Disc]]*30%)</f>
        <v>67410</v>
      </c>
      <c r="J28" s="55">
        <v>0</v>
      </c>
      <c r="K28" s="21" t="s">
        <v>2216</v>
      </c>
    </row>
    <row r="29" spans="1:11" s="20" customFormat="1" ht="14.25" x14ac:dyDescent="0.2">
      <c r="A29" s="47">
        <f t="shared" si="0"/>
        <v>28</v>
      </c>
      <c r="B29" s="47"/>
      <c r="C29" s="7"/>
      <c r="D29" s="48" t="s">
        <v>2232</v>
      </c>
      <c r="E29" s="21"/>
      <c r="F29" s="21" t="s">
        <v>406</v>
      </c>
      <c r="H29" s="55">
        <v>0</v>
      </c>
      <c r="I29" s="55">
        <f>Table1[[#This Row],[Disc]]-(Table1[[#This Row],[Disc]]*30%)</f>
        <v>53235</v>
      </c>
      <c r="J29" s="55">
        <v>0</v>
      </c>
      <c r="K29" s="21" t="s">
        <v>2216</v>
      </c>
    </row>
    <row r="30" spans="1:11" s="20" customFormat="1" ht="14.25" x14ac:dyDescent="0.2">
      <c r="A30" s="47">
        <f t="shared" si="0"/>
        <v>29</v>
      </c>
      <c r="B30" s="47"/>
      <c r="C30" s="7"/>
      <c r="D30" s="48" t="s">
        <v>2233</v>
      </c>
      <c r="E30" s="21"/>
      <c r="F30" s="21" t="s">
        <v>406</v>
      </c>
      <c r="H30" s="55">
        <v>50105</v>
      </c>
      <c r="I30" s="55">
        <f>Table1[[#This Row],[Disc]]-(Table1[[#This Row],[Disc]]*30%)</f>
        <v>65520</v>
      </c>
      <c r="J30" s="55">
        <v>50105</v>
      </c>
      <c r="K30" s="21" t="s">
        <v>2216</v>
      </c>
    </row>
    <row r="31" spans="1:11" s="20" customFormat="1" ht="14.25" x14ac:dyDescent="0.2">
      <c r="A31" s="47">
        <f t="shared" si="0"/>
        <v>30</v>
      </c>
      <c r="B31" s="47"/>
      <c r="C31" s="7"/>
      <c r="D31" s="48" t="s">
        <v>2233</v>
      </c>
      <c r="E31" s="21"/>
      <c r="F31" s="21" t="s">
        <v>406</v>
      </c>
      <c r="H31" s="55">
        <v>71578</v>
      </c>
      <c r="I31" s="55">
        <f>Table1[[#This Row],[Disc]]-(Table1[[#This Row],[Disc]]*30%)</f>
        <v>49140</v>
      </c>
      <c r="J31" s="55">
        <v>71578</v>
      </c>
      <c r="K31" s="21" t="s">
        <v>2216</v>
      </c>
    </row>
    <row r="32" spans="1:11" s="20" customFormat="1" ht="14.25" x14ac:dyDescent="0.2">
      <c r="A32" s="47">
        <f t="shared" si="0"/>
        <v>31</v>
      </c>
      <c r="B32" s="47"/>
      <c r="C32" s="7"/>
      <c r="D32" s="48" t="s">
        <v>2233</v>
      </c>
      <c r="E32" s="21"/>
      <c r="F32" s="21" t="s">
        <v>406</v>
      </c>
      <c r="H32" s="55">
        <v>57054</v>
      </c>
      <c r="I32" s="55">
        <f>Table1[[#This Row],[Disc]]-(Table1[[#This Row],[Disc]]*30%)</f>
        <v>48195</v>
      </c>
      <c r="J32" s="55">
        <v>57054</v>
      </c>
      <c r="K32" s="21" t="s">
        <v>2216</v>
      </c>
    </row>
    <row r="33" spans="1:11" s="20" customFormat="1" ht="14.25" x14ac:dyDescent="0.2">
      <c r="A33" s="47">
        <f t="shared" si="0"/>
        <v>32</v>
      </c>
      <c r="B33" s="47"/>
      <c r="C33" s="7"/>
      <c r="D33" s="48" t="s">
        <v>2233</v>
      </c>
      <c r="E33" s="21"/>
      <c r="F33" s="21" t="s">
        <v>406</v>
      </c>
      <c r="H33" s="55">
        <v>81506</v>
      </c>
      <c r="I33" s="55">
        <f>Table1[[#This Row],[Disc]]-(Table1[[#This Row],[Disc]]*30%)</f>
        <v>49140</v>
      </c>
      <c r="J33" s="55">
        <v>81506</v>
      </c>
      <c r="K33" s="21" t="s">
        <v>2216</v>
      </c>
    </row>
    <row r="34" spans="1:11" s="20" customFormat="1" ht="14.25" x14ac:dyDescent="0.2">
      <c r="A34" s="47">
        <f t="shared" si="0"/>
        <v>33</v>
      </c>
      <c r="B34" s="47"/>
      <c r="C34" s="7"/>
      <c r="D34" s="48" t="s">
        <v>429</v>
      </c>
      <c r="E34" s="21"/>
      <c r="F34" s="21" t="s">
        <v>406</v>
      </c>
      <c r="H34" s="55">
        <v>66294</v>
      </c>
      <c r="I34" s="55">
        <f>Table1[[#This Row],[Disc]]-(Table1[[#This Row],[Disc]]*30%)</f>
        <v>51030</v>
      </c>
      <c r="J34" s="55">
        <v>66294</v>
      </c>
      <c r="K34" s="21" t="s">
        <v>2216</v>
      </c>
    </row>
    <row r="35" spans="1:11" s="20" customFormat="1" ht="14.25" x14ac:dyDescent="0.2">
      <c r="A35" s="47">
        <f t="shared" si="0"/>
        <v>34</v>
      </c>
      <c r="B35" s="47"/>
      <c r="C35" s="7"/>
      <c r="D35" s="48" t="s">
        <v>429</v>
      </c>
      <c r="E35" s="21"/>
      <c r="F35" s="21" t="s">
        <v>406</v>
      </c>
      <c r="H35" s="55">
        <v>94706</v>
      </c>
      <c r="I35" s="55">
        <f>Table1[[#This Row],[Disc]]-(Table1[[#This Row],[Disc]]*30%)</f>
        <v>51030</v>
      </c>
      <c r="J35" s="55">
        <v>94706</v>
      </c>
      <c r="K35" s="21" t="s">
        <v>2216</v>
      </c>
    </row>
    <row r="36" spans="1:11" s="20" customFormat="1" ht="14.25" x14ac:dyDescent="0.2">
      <c r="A36" s="47">
        <f t="shared" si="0"/>
        <v>35</v>
      </c>
      <c r="B36" s="47"/>
      <c r="C36" s="7"/>
      <c r="D36" s="48" t="s">
        <v>429</v>
      </c>
      <c r="E36" s="21"/>
      <c r="F36" s="21" t="s">
        <v>406</v>
      </c>
      <c r="H36" s="55">
        <v>68759</v>
      </c>
      <c r="I36" s="55">
        <f>Table1[[#This Row],[Disc]]-(Table1[[#This Row],[Disc]]*30%)</f>
        <v>48195</v>
      </c>
      <c r="J36" s="55">
        <v>68759</v>
      </c>
      <c r="K36" s="21" t="s">
        <v>2216</v>
      </c>
    </row>
    <row r="37" spans="1:11" s="20" customFormat="1" ht="14.25" x14ac:dyDescent="0.2">
      <c r="A37" s="47">
        <f t="shared" si="0"/>
        <v>36</v>
      </c>
      <c r="B37" s="47"/>
      <c r="C37" s="7"/>
      <c r="D37" s="48" t="s">
        <v>429</v>
      </c>
      <c r="E37" s="21"/>
      <c r="F37" s="21" t="s">
        <v>406</v>
      </c>
      <c r="H37" s="55">
        <v>98227</v>
      </c>
      <c r="I37" s="55">
        <f>Table1[[#This Row],[Disc]]-(Table1[[#This Row],[Disc]]*30%)</f>
        <v>48195</v>
      </c>
      <c r="J37" s="55">
        <v>98227</v>
      </c>
      <c r="K37" s="21" t="s">
        <v>2216</v>
      </c>
    </row>
    <row r="38" spans="1:11" s="20" customFormat="1" ht="14.25" x14ac:dyDescent="0.2">
      <c r="A38" s="47">
        <f t="shared" si="0"/>
        <v>37</v>
      </c>
      <c r="B38" s="47"/>
      <c r="C38" s="7"/>
      <c r="D38" s="48" t="s">
        <v>429</v>
      </c>
      <c r="E38" s="21"/>
      <c r="F38" s="21" t="s">
        <v>406</v>
      </c>
      <c r="H38" s="55">
        <v>0</v>
      </c>
      <c r="I38" s="55">
        <f>Table1[[#This Row],[Disc]]-(Table1[[#This Row],[Disc]]*30%)</f>
        <v>48195</v>
      </c>
      <c r="J38" s="55">
        <v>0</v>
      </c>
      <c r="K38" s="21" t="s">
        <v>2216</v>
      </c>
    </row>
    <row r="39" spans="1:11" s="20" customFormat="1" ht="14.25" x14ac:dyDescent="0.2">
      <c r="A39" s="47">
        <f t="shared" si="0"/>
        <v>38</v>
      </c>
      <c r="B39" s="47"/>
      <c r="C39" s="7"/>
      <c r="D39" s="48" t="s">
        <v>429</v>
      </c>
      <c r="E39" s="21"/>
      <c r="F39" s="21" t="s">
        <v>406</v>
      </c>
      <c r="H39" s="55">
        <v>0</v>
      </c>
      <c r="I39" s="55">
        <f>Table1[[#This Row],[Disc]]-(Table1[[#This Row],[Disc]]*30%)</f>
        <v>48195</v>
      </c>
      <c r="J39" s="55">
        <v>0</v>
      </c>
      <c r="K39" s="21" t="s">
        <v>2216</v>
      </c>
    </row>
    <row r="40" spans="1:11" s="20" customFormat="1" ht="14.25" x14ac:dyDescent="0.2">
      <c r="A40" s="47">
        <f t="shared" si="0"/>
        <v>39</v>
      </c>
      <c r="B40" s="47"/>
      <c r="C40" s="7"/>
      <c r="D40" s="48" t="s">
        <v>429</v>
      </c>
      <c r="E40" s="21"/>
      <c r="F40" s="21" t="s">
        <v>406</v>
      </c>
      <c r="H40" s="55">
        <v>0</v>
      </c>
      <c r="I40" s="55">
        <f>Table1[[#This Row],[Disc]]-(Table1[[#This Row],[Disc]]*30%)</f>
        <v>61110</v>
      </c>
      <c r="J40" s="55">
        <v>0</v>
      </c>
      <c r="K40" s="21" t="s">
        <v>2216</v>
      </c>
    </row>
    <row r="41" spans="1:11" s="20" customFormat="1" ht="14.25" x14ac:dyDescent="0.2">
      <c r="A41" s="47">
        <f t="shared" si="0"/>
        <v>40</v>
      </c>
      <c r="B41" s="47"/>
      <c r="C41" s="7"/>
      <c r="D41" s="48" t="s">
        <v>429</v>
      </c>
      <c r="E41" s="21"/>
      <c r="F41" s="21" t="s">
        <v>406</v>
      </c>
      <c r="H41" s="55">
        <v>0</v>
      </c>
      <c r="I41" s="55">
        <f>Table1[[#This Row],[Disc]]-(Table1[[#This Row],[Disc]]*30%)</f>
        <v>55755</v>
      </c>
      <c r="J41" s="55">
        <v>0</v>
      </c>
      <c r="K41" s="21" t="s">
        <v>2216</v>
      </c>
    </row>
    <row r="42" spans="1:11" s="20" customFormat="1" ht="14.25" x14ac:dyDescent="0.2">
      <c r="A42" s="47">
        <f t="shared" si="0"/>
        <v>41</v>
      </c>
      <c r="B42" s="47"/>
      <c r="C42" s="7"/>
      <c r="D42" s="48" t="s">
        <v>429</v>
      </c>
      <c r="E42" s="21"/>
      <c r="F42" s="21" t="s">
        <v>406</v>
      </c>
      <c r="H42" s="55">
        <v>0</v>
      </c>
      <c r="I42" s="55">
        <f>Table1[[#This Row],[Disc]]-(Table1[[#This Row],[Disc]]*30%)</f>
        <v>61110</v>
      </c>
      <c r="J42" s="55">
        <v>0</v>
      </c>
      <c r="K42" s="21" t="s">
        <v>2216</v>
      </c>
    </row>
    <row r="43" spans="1:11" s="20" customFormat="1" ht="14.25" x14ac:dyDescent="0.2">
      <c r="A43" s="47">
        <f t="shared" si="0"/>
        <v>42</v>
      </c>
      <c r="B43" s="47"/>
      <c r="C43" s="7"/>
      <c r="D43" s="48" t="s">
        <v>429</v>
      </c>
      <c r="E43" s="21"/>
      <c r="F43" s="21" t="s">
        <v>406</v>
      </c>
      <c r="H43" s="55">
        <v>0</v>
      </c>
      <c r="I43" s="55">
        <f>Table1[[#This Row],[Disc]]-(Table1[[#This Row],[Disc]]*30%)</f>
        <v>70245</v>
      </c>
      <c r="J43" s="55">
        <v>0</v>
      </c>
      <c r="K43" s="21" t="s">
        <v>2216</v>
      </c>
    </row>
    <row r="44" spans="1:11" s="20" customFormat="1" ht="14.25" x14ac:dyDescent="0.2">
      <c r="A44" s="47">
        <f t="shared" si="0"/>
        <v>43</v>
      </c>
      <c r="B44" s="47"/>
      <c r="C44" s="7"/>
      <c r="D44" s="48" t="s">
        <v>429</v>
      </c>
      <c r="E44" s="21"/>
      <c r="F44" s="21" t="s">
        <v>406</v>
      </c>
      <c r="H44" s="55">
        <v>0</v>
      </c>
      <c r="I44" s="55">
        <f>Table1[[#This Row],[Disc]]-(Table1[[#This Row],[Disc]]*30%)</f>
        <v>67410</v>
      </c>
      <c r="J44" s="55">
        <v>0</v>
      </c>
      <c r="K44" s="21" t="s">
        <v>2216</v>
      </c>
    </row>
    <row r="45" spans="1:11" s="20" customFormat="1" ht="14.25" x14ac:dyDescent="0.2">
      <c r="A45" s="47">
        <f t="shared" si="0"/>
        <v>44</v>
      </c>
      <c r="B45" s="47"/>
      <c r="C45" s="7"/>
      <c r="D45" s="48" t="s">
        <v>429</v>
      </c>
      <c r="E45" s="21"/>
      <c r="F45" s="21" t="s">
        <v>406</v>
      </c>
      <c r="H45" s="55">
        <v>0</v>
      </c>
      <c r="I45" s="55">
        <f>Table1[[#This Row],[Disc]]-(Table1[[#This Row],[Disc]]*30%)</f>
        <v>70245</v>
      </c>
      <c r="J45" s="55">
        <v>0</v>
      </c>
      <c r="K45" s="21" t="s">
        <v>2216</v>
      </c>
    </row>
    <row r="46" spans="1:11" s="20" customFormat="1" ht="14.25" x14ac:dyDescent="0.2">
      <c r="A46" s="47">
        <f t="shared" si="0"/>
        <v>45</v>
      </c>
      <c r="B46" s="47"/>
      <c r="C46" s="7"/>
      <c r="D46" s="48" t="s">
        <v>429</v>
      </c>
      <c r="E46" s="21"/>
      <c r="F46" s="21" t="s">
        <v>406</v>
      </c>
      <c r="H46" s="55">
        <v>64992</v>
      </c>
      <c r="I46" s="55">
        <f>Table1[[#This Row],[Disc]]-(Table1[[#This Row],[Disc]]*30%)</f>
        <v>68355</v>
      </c>
      <c r="J46" s="55">
        <v>64992</v>
      </c>
      <c r="K46" s="21" t="s">
        <v>2216</v>
      </c>
    </row>
    <row r="47" spans="1:11" s="20" customFormat="1" ht="14.25" x14ac:dyDescent="0.2">
      <c r="A47" s="47">
        <f t="shared" si="0"/>
        <v>46</v>
      </c>
      <c r="B47" s="47"/>
      <c r="C47" s="7"/>
      <c r="D47" s="48" t="s">
        <v>429</v>
      </c>
      <c r="E47" s="21"/>
      <c r="F47" s="21" t="s">
        <v>406</v>
      </c>
      <c r="H47" s="55">
        <v>92845</v>
      </c>
      <c r="I47" s="55">
        <f>Table1[[#This Row],[Disc]]-(Table1[[#This Row],[Disc]]*30%)</f>
        <v>60165</v>
      </c>
      <c r="J47" s="55">
        <v>92845</v>
      </c>
      <c r="K47" s="21" t="s">
        <v>2216</v>
      </c>
    </row>
    <row r="48" spans="1:11" s="20" customFormat="1" ht="14.25" x14ac:dyDescent="0.2">
      <c r="A48" s="47">
        <f t="shared" si="0"/>
        <v>47</v>
      </c>
      <c r="B48" s="47"/>
      <c r="C48" s="7"/>
      <c r="D48" s="48" t="s">
        <v>429</v>
      </c>
      <c r="E48" s="21"/>
      <c r="F48" s="21" t="s">
        <v>406</v>
      </c>
      <c r="H48" s="55">
        <v>71993</v>
      </c>
      <c r="I48" s="55">
        <f>Table1[[#This Row],[Disc]]-(Table1[[#This Row],[Disc]]*30%)</f>
        <v>60165</v>
      </c>
      <c r="J48" s="55">
        <v>71993</v>
      </c>
      <c r="K48" s="21" t="s">
        <v>2216</v>
      </c>
    </row>
    <row r="49" spans="1:11" s="20" customFormat="1" ht="14.25" x14ac:dyDescent="0.2">
      <c r="A49" s="47">
        <f t="shared" si="0"/>
        <v>48</v>
      </c>
      <c r="B49" s="47"/>
      <c r="C49" s="7"/>
      <c r="D49" s="48" t="s">
        <v>429</v>
      </c>
      <c r="E49" s="21"/>
      <c r="F49" s="21" t="s">
        <v>406</v>
      </c>
      <c r="H49" s="55">
        <v>102847</v>
      </c>
      <c r="I49" s="55">
        <f>Table1[[#This Row],[Disc]]-(Table1[[#This Row],[Disc]]*30%)</f>
        <v>61110</v>
      </c>
      <c r="J49" s="55">
        <v>102847</v>
      </c>
      <c r="K49" s="21" t="s">
        <v>2216</v>
      </c>
    </row>
    <row r="50" spans="1:11" s="20" customFormat="1" ht="14.25" x14ac:dyDescent="0.2">
      <c r="A50" s="47">
        <f t="shared" si="0"/>
        <v>49</v>
      </c>
      <c r="B50" s="47"/>
      <c r="C50" s="7"/>
      <c r="D50" s="48" t="s">
        <v>429</v>
      </c>
      <c r="E50" s="21"/>
      <c r="F50" s="21" t="s">
        <v>406</v>
      </c>
      <c r="H50" s="55">
        <v>74076</v>
      </c>
      <c r="I50" s="55">
        <f>Table1[[#This Row],[Disc]]-(Table1[[#This Row],[Disc]]*30%)</f>
        <v>70245</v>
      </c>
      <c r="J50" s="55">
        <v>74076</v>
      </c>
      <c r="K50" s="21" t="s">
        <v>2216</v>
      </c>
    </row>
    <row r="51" spans="1:11" s="20" customFormat="1" ht="14.25" x14ac:dyDescent="0.2">
      <c r="A51" s="47">
        <f t="shared" si="0"/>
        <v>50</v>
      </c>
      <c r="B51" s="47"/>
      <c r="C51" s="7"/>
      <c r="D51" s="48" t="s">
        <v>429</v>
      </c>
      <c r="E51" s="21"/>
      <c r="F51" s="21" t="s">
        <v>406</v>
      </c>
      <c r="H51" s="55">
        <v>105822</v>
      </c>
      <c r="I51" s="55">
        <f>Table1[[#This Row],[Disc]]-(Table1[[#This Row],[Disc]]*30%)</f>
        <v>61425</v>
      </c>
      <c r="J51" s="55">
        <v>105822</v>
      </c>
      <c r="K51" s="21" t="s">
        <v>2216</v>
      </c>
    </row>
    <row r="52" spans="1:11" s="20" customFormat="1" ht="14.25" x14ac:dyDescent="0.2">
      <c r="A52" s="47">
        <f t="shared" si="0"/>
        <v>51</v>
      </c>
      <c r="B52" s="47"/>
      <c r="C52" s="7"/>
      <c r="D52" s="48" t="s">
        <v>2234</v>
      </c>
      <c r="E52" s="21"/>
      <c r="F52" s="21" t="s">
        <v>406</v>
      </c>
      <c r="H52" s="55">
        <v>59740</v>
      </c>
      <c r="I52" s="55">
        <f>Table1[[#This Row],[Disc]]-(Table1[[#This Row],[Disc]]*30%)</f>
        <v>59220</v>
      </c>
      <c r="J52" s="55">
        <v>59740</v>
      </c>
      <c r="K52" s="21" t="s">
        <v>2216</v>
      </c>
    </row>
    <row r="53" spans="1:11" s="20" customFormat="1" ht="14.25" x14ac:dyDescent="0.2">
      <c r="A53" s="47">
        <f t="shared" si="0"/>
        <v>52</v>
      </c>
      <c r="B53" s="47"/>
      <c r="C53" s="7"/>
      <c r="D53" s="48" t="s">
        <v>2234</v>
      </c>
      <c r="E53" s="21"/>
      <c r="F53" s="21" t="s">
        <v>406</v>
      </c>
      <c r="H53" s="55">
        <v>85343</v>
      </c>
      <c r="I53" s="55">
        <f>Table1[[#This Row],[Disc]]-(Table1[[#This Row],[Disc]]*30%)</f>
        <v>58905</v>
      </c>
      <c r="J53" s="55">
        <v>85343</v>
      </c>
      <c r="K53" s="21" t="s">
        <v>2216</v>
      </c>
    </row>
    <row r="54" spans="1:11" s="20" customFormat="1" ht="14.25" x14ac:dyDescent="0.2">
      <c r="A54" s="47">
        <f t="shared" si="0"/>
        <v>53</v>
      </c>
      <c r="B54" s="47"/>
      <c r="C54" s="7"/>
      <c r="D54" s="48" t="s">
        <v>2234</v>
      </c>
      <c r="E54" s="21"/>
      <c r="F54" s="21" t="s">
        <v>406</v>
      </c>
      <c r="H54" s="55">
        <v>0</v>
      </c>
      <c r="I54" s="55">
        <f>Table1[[#This Row],[Disc]]-(Table1[[#This Row],[Disc]]*30%)</f>
        <v>63945</v>
      </c>
      <c r="J54" s="55">
        <v>0</v>
      </c>
      <c r="K54" s="21" t="s">
        <v>2216</v>
      </c>
    </row>
    <row r="55" spans="1:11" s="20" customFormat="1" ht="14.25" x14ac:dyDescent="0.2">
      <c r="A55" s="47">
        <f t="shared" si="0"/>
        <v>54</v>
      </c>
      <c r="B55" s="47"/>
      <c r="C55" s="7"/>
      <c r="D55" s="48" t="s">
        <v>2234</v>
      </c>
      <c r="E55" s="21"/>
      <c r="F55" s="21" t="s">
        <v>406</v>
      </c>
      <c r="H55" s="55">
        <v>0</v>
      </c>
      <c r="I55" s="55">
        <f>Table1[[#This Row],[Disc]]-(Table1[[#This Row],[Disc]]*30%)</f>
        <v>59220</v>
      </c>
      <c r="J55" s="55">
        <v>0</v>
      </c>
      <c r="K55" s="21" t="s">
        <v>2216</v>
      </c>
    </row>
    <row r="56" spans="1:11" s="20" customFormat="1" ht="14.25" x14ac:dyDescent="0.2">
      <c r="A56" s="47">
        <f t="shared" si="0"/>
        <v>55</v>
      </c>
      <c r="B56" s="47"/>
      <c r="C56" s="7"/>
      <c r="D56" s="48" t="s">
        <v>2234</v>
      </c>
      <c r="E56" s="21"/>
      <c r="F56" s="21" t="s">
        <v>406</v>
      </c>
      <c r="H56" s="55">
        <v>0</v>
      </c>
      <c r="I56" s="55">
        <f>Table1[[#This Row],[Disc]]-(Table1[[#This Row],[Disc]]*30%)</f>
        <v>60165</v>
      </c>
      <c r="J56" s="55">
        <v>0</v>
      </c>
      <c r="K56" s="21" t="s">
        <v>2216</v>
      </c>
    </row>
    <row r="57" spans="1:11" s="20" customFormat="1" ht="14.25" x14ac:dyDescent="0.2">
      <c r="A57" s="47">
        <f t="shared" si="0"/>
        <v>56</v>
      </c>
      <c r="B57" s="47"/>
      <c r="C57" s="7"/>
      <c r="D57" s="48" t="s">
        <v>2234</v>
      </c>
      <c r="E57" s="21"/>
      <c r="F57" s="21" t="s">
        <v>406</v>
      </c>
      <c r="H57" s="55">
        <v>0</v>
      </c>
      <c r="I57" s="55">
        <f>Table1[[#This Row],[Disc]]-(Table1[[#This Row],[Disc]]*30%)</f>
        <v>58905</v>
      </c>
      <c r="J57" s="55">
        <v>0</v>
      </c>
      <c r="K57" s="21" t="s">
        <v>2216</v>
      </c>
    </row>
    <row r="58" spans="1:11" s="20" customFormat="1" ht="14.25" x14ac:dyDescent="0.2">
      <c r="A58" s="47">
        <f t="shared" si="0"/>
        <v>57</v>
      </c>
      <c r="B58" s="47"/>
      <c r="C58" s="7"/>
      <c r="D58" s="48" t="s">
        <v>2235</v>
      </c>
      <c r="E58" s="21"/>
      <c r="F58" s="21" t="s">
        <v>406</v>
      </c>
      <c r="H58" s="55">
        <v>86257</v>
      </c>
      <c r="I58" s="55">
        <f>Table1[[#This Row],[Disc]]-(Table1[[#This Row],[Disc]]*30%)</f>
        <v>52290</v>
      </c>
      <c r="J58" s="55">
        <v>86257</v>
      </c>
      <c r="K58" s="21" t="s">
        <v>2216</v>
      </c>
    </row>
    <row r="59" spans="1:11" s="20" customFormat="1" ht="14.25" x14ac:dyDescent="0.2">
      <c r="A59" s="47">
        <f t="shared" si="0"/>
        <v>58</v>
      </c>
      <c r="B59" s="47"/>
      <c r="C59" s="7"/>
      <c r="D59" s="48" t="s">
        <v>2235</v>
      </c>
      <c r="E59" s="21"/>
      <c r="F59" s="21" t="s">
        <v>406</v>
      </c>
      <c r="H59" s="55">
        <v>123224</v>
      </c>
      <c r="I59" s="55">
        <f>Table1[[#This Row],[Disc]]-(Table1[[#This Row],[Disc]]*30%)</f>
        <v>70245</v>
      </c>
      <c r="J59" s="55">
        <v>123224</v>
      </c>
      <c r="K59" s="21" t="s">
        <v>2216</v>
      </c>
    </row>
    <row r="60" spans="1:11" s="20" customFormat="1" ht="14.25" x14ac:dyDescent="0.2">
      <c r="A60" s="47">
        <f t="shared" si="0"/>
        <v>59</v>
      </c>
      <c r="B60" s="47"/>
      <c r="C60" s="7"/>
      <c r="D60" s="48" t="s">
        <v>2235</v>
      </c>
      <c r="E60" s="21"/>
      <c r="F60" s="21" t="s">
        <v>406</v>
      </c>
      <c r="H60" s="55">
        <v>0</v>
      </c>
      <c r="I60" s="55">
        <f>Table1[[#This Row],[Disc]]-(Table1[[#This Row],[Disc]]*30%)</f>
        <v>59220</v>
      </c>
      <c r="J60" s="55">
        <v>0</v>
      </c>
      <c r="K60" s="21" t="s">
        <v>2216</v>
      </c>
    </row>
    <row r="61" spans="1:11" s="20" customFormat="1" ht="14.25" x14ac:dyDescent="0.2">
      <c r="A61" s="47">
        <f t="shared" si="0"/>
        <v>60</v>
      </c>
      <c r="B61" s="47"/>
      <c r="C61" s="7"/>
      <c r="D61" s="48" t="s">
        <v>2235</v>
      </c>
      <c r="E61" s="21"/>
      <c r="F61" s="21" t="s">
        <v>406</v>
      </c>
      <c r="H61" s="55">
        <v>0</v>
      </c>
      <c r="I61" s="55">
        <f>Table1[[#This Row],[Disc]]-(Table1[[#This Row],[Disc]]*30%)</f>
        <v>52290</v>
      </c>
      <c r="J61" s="55">
        <v>0</v>
      </c>
      <c r="K61" s="21" t="s">
        <v>2216</v>
      </c>
    </row>
    <row r="62" spans="1:11" s="20" customFormat="1" ht="14.25" x14ac:dyDescent="0.2">
      <c r="A62" s="47">
        <f t="shared" si="0"/>
        <v>61</v>
      </c>
      <c r="B62" s="47"/>
      <c r="C62" s="7"/>
      <c r="D62" s="48" t="s">
        <v>2235</v>
      </c>
      <c r="E62" s="21"/>
      <c r="F62" s="21" t="s">
        <v>406</v>
      </c>
      <c r="H62" s="55">
        <v>0</v>
      </c>
      <c r="I62" s="55">
        <f>Table1[[#This Row],[Disc]]-(Table1[[#This Row],[Disc]]*30%)</f>
        <v>60165</v>
      </c>
      <c r="J62" s="55">
        <v>0</v>
      </c>
      <c r="K62" s="21" t="s">
        <v>2216</v>
      </c>
    </row>
    <row r="63" spans="1:11" s="20" customFormat="1" ht="14.25" x14ac:dyDescent="0.2">
      <c r="A63" s="47">
        <f t="shared" si="0"/>
        <v>62</v>
      </c>
      <c r="B63" s="47"/>
      <c r="C63" s="7"/>
      <c r="D63" s="48" t="s">
        <v>2235</v>
      </c>
      <c r="E63" s="21"/>
      <c r="F63" s="21" t="s">
        <v>406</v>
      </c>
      <c r="H63" s="55">
        <v>0</v>
      </c>
      <c r="I63" s="55">
        <f>Table1[[#This Row],[Disc]]-(Table1[[#This Row],[Disc]]*30%)</f>
        <v>58905</v>
      </c>
      <c r="J63" s="55">
        <v>0</v>
      </c>
      <c r="K63" s="21" t="s">
        <v>2216</v>
      </c>
    </row>
    <row r="64" spans="1:11" s="20" customFormat="1" ht="14.25" x14ac:dyDescent="0.2">
      <c r="A64" s="47">
        <f t="shared" si="0"/>
        <v>63</v>
      </c>
      <c r="B64" s="47"/>
      <c r="C64" s="7"/>
      <c r="D64" s="48" t="s">
        <v>2235</v>
      </c>
      <c r="E64" s="21"/>
      <c r="F64" s="21" t="s">
        <v>406</v>
      </c>
      <c r="H64" s="55">
        <v>0</v>
      </c>
      <c r="I64" s="55">
        <f>Table1[[#This Row],[Disc]]-(Table1[[#This Row],[Disc]]*30%)</f>
        <v>58905</v>
      </c>
      <c r="J64" s="55">
        <v>0</v>
      </c>
      <c r="K64" s="21" t="s">
        <v>2216</v>
      </c>
    </row>
    <row r="65" spans="1:11" s="20" customFormat="1" ht="14.25" x14ac:dyDescent="0.2">
      <c r="A65" s="47">
        <f t="shared" si="0"/>
        <v>64</v>
      </c>
      <c r="B65" s="47"/>
      <c r="C65" s="7"/>
      <c r="D65" s="48" t="s">
        <v>2235</v>
      </c>
      <c r="E65" s="21"/>
      <c r="F65" s="21" t="s">
        <v>406</v>
      </c>
      <c r="H65" s="55">
        <v>0</v>
      </c>
      <c r="I65" s="55">
        <f>Table1[[#This Row],[Disc]]-(Table1[[#This Row],[Disc]]*30%)</f>
        <v>65520</v>
      </c>
      <c r="J65" s="55">
        <v>0</v>
      </c>
      <c r="K65" s="21" t="s">
        <v>2216</v>
      </c>
    </row>
    <row r="66" spans="1:11" s="20" customFormat="1" ht="14.25" x14ac:dyDescent="0.2">
      <c r="A66" s="47">
        <f t="shared" si="0"/>
        <v>65</v>
      </c>
      <c r="B66" s="47"/>
      <c r="C66" s="7"/>
      <c r="D66" s="48" t="s">
        <v>2235</v>
      </c>
      <c r="E66" s="21"/>
      <c r="F66" s="21" t="s">
        <v>406</v>
      </c>
      <c r="H66" s="55">
        <v>0</v>
      </c>
      <c r="I66" s="55">
        <f>Table1[[#This Row],[Disc]]-(Table1[[#This Row],[Disc]]*30%)</f>
        <v>61110</v>
      </c>
      <c r="J66" s="55">
        <v>0</v>
      </c>
      <c r="K66" s="21" t="s">
        <v>2216</v>
      </c>
    </row>
    <row r="67" spans="1:11" s="20" customFormat="1" ht="14.25" x14ac:dyDescent="0.2">
      <c r="A67" s="47">
        <f t="shared" ref="A67:A130" si="1">A66+1</f>
        <v>66</v>
      </c>
      <c r="B67" s="47"/>
      <c r="C67" s="7"/>
      <c r="D67" s="48" t="s">
        <v>2235</v>
      </c>
      <c r="E67" s="21"/>
      <c r="F67" s="21" t="s">
        <v>406</v>
      </c>
      <c r="H67" s="55">
        <v>0</v>
      </c>
      <c r="I67" s="55">
        <f>Table1[[#This Row],[Disc]]-(Table1[[#This Row],[Disc]]*30%)</f>
        <v>70245</v>
      </c>
      <c r="J67" s="55">
        <v>0</v>
      </c>
      <c r="K67" s="21" t="s">
        <v>2216</v>
      </c>
    </row>
    <row r="68" spans="1:11" s="20" customFormat="1" ht="14.25" x14ac:dyDescent="0.2">
      <c r="A68" s="47">
        <f t="shared" si="1"/>
        <v>67</v>
      </c>
      <c r="B68" s="47"/>
      <c r="C68" s="7"/>
      <c r="D68" s="48" t="s">
        <v>2235</v>
      </c>
      <c r="E68" s="21"/>
      <c r="F68" s="21" t="s">
        <v>406</v>
      </c>
      <c r="H68" s="55">
        <v>0</v>
      </c>
      <c r="I68" s="55">
        <f>Table1[[#This Row],[Disc]]-(Table1[[#This Row],[Disc]]*30%)</f>
        <v>47250</v>
      </c>
      <c r="J68" s="55">
        <v>0</v>
      </c>
      <c r="K68" s="21" t="s">
        <v>2216</v>
      </c>
    </row>
    <row r="69" spans="1:11" s="20" customFormat="1" ht="14.25" x14ac:dyDescent="0.2">
      <c r="A69" s="47">
        <f t="shared" si="1"/>
        <v>68</v>
      </c>
      <c r="B69" s="47"/>
      <c r="C69" s="7"/>
      <c r="D69" s="48" t="s">
        <v>2235</v>
      </c>
      <c r="E69" s="21"/>
      <c r="F69" s="21" t="s">
        <v>406</v>
      </c>
      <c r="H69" s="55">
        <v>0</v>
      </c>
      <c r="I69" s="55">
        <f>Table1[[#This Row],[Disc]]-(Table1[[#This Row],[Disc]]*30%)</f>
        <v>45990</v>
      </c>
      <c r="J69" s="55">
        <v>0</v>
      </c>
      <c r="K69" s="21" t="s">
        <v>2216</v>
      </c>
    </row>
    <row r="70" spans="1:11" s="20" customFormat="1" ht="14.25" x14ac:dyDescent="0.2">
      <c r="A70" s="47">
        <f t="shared" si="1"/>
        <v>69</v>
      </c>
      <c r="B70" s="47"/>
      <c r="C70" s="7"/>
      <c r="D70" s="48" t="s">
        <v>2142</v>
      </c>
      <c r="E70" s="21"/>
      <c r="F70" s="21" t="s">
        <v>406</v>
      </c>
      <c r="H70" s="55">
        <v>72843</v>
      </c>
      <c r="I70" s="55">
        <f>Table1[[#This Row],[Disc]]-(Table1[[#This Row],[Disc]]*30%)</f>
        <v>56385</v>
      </c>
      <c r="J70" s="55">
        <v>72843</v>
      </c>
      <c r="K70" s="21" t="s">
        <v>2216</v>
      </c>
    </row>
    <row r="71" spans="1:11" s="20" customFormat="1" ht="14.25" x14ac:dyDescent="0.2">
      <c r="A71" s="47">
        <f t="shared" si="1"/>
        <v>70</v>
      </c>
      <c r="B71" s="47"/>
      <c r="C71" s="7"/>
      <c r="D71" s="48" t="s">
        <v>2142</v>
      </c>
      <c r="E71" s="21"/>
      <c r="F71" s="21" t="s">
        <v>406</v>
      </c>
      <c r="H71" s="55">
        <v>104061</v>
      </c>
      <c r="I71" s="55">
        <f>Table1[[#This Row],[Disc]]-(Table1[[#This Row],[Disc]]*30%)</f>
        <v>56385</v>
      </c>
      <c r="J71" s="55">
        <v>104061</v>
      </c>
      <c r="K71" s="21" t="s">
        <v>2216</v>
      </c>
    </row>
    <row r="72" spans="1:11" s="20" customFormat="1" ht="14.25" x14ac:dyDescent="0.2">
      <c r="A72" s="47">
        <f t="shared" si="1"/>
        <v>71</v>
      </c>
      <c r="B72" s="47"/>
      <c r="C72" s="7"/>
      <c r="D72" s="48" t="s">
        <v>2142</v>
      </c>
      <c r="E72" s="21"/>
      <c r="F72" s="21" t="s">
        <v>406</v>
      </c>
      <c r="H72" s="55">
        <v>0</v>
      </c>
      <c r="I72" s="55">
        <f>Table1[[#This Row],[Disc]]-(Table1[[#This Row],[Disc]]*30%)</f>
        <v>43785</v>
      </c>
      <c r="J72" s="55">
        <v>0</v>
      </c>
      <c r="K72" s="21" t="s">
        <v>2216</v>
      </c>
    </row>
    <row r="73" spans="1:11" s="20" customFormat="1" ht="14.25" x14ac:dyDescent="0.2">
      <c r="A73" s="47">
        <f t="shared" si="1"/>
        <v>72</v>
      </c>
      <c r="B73" s="47"/>
      <c r="C73" s="7"/>
      <c r="D73" s="48" t="s">
        <v>2142</v>
      </c>
      <c r="E73" s="21"/>
      <c r="F73" s="21" t="s">
        <v>406</v>
      </c>
      <c r="H73" s="55">
        <v>0</v>
      </c>
      <c r="I73" s="55">
        <f>Table1[[#This Row],[Disc]]-(Table1[[#This Row],[Disc]]*30%)</f>
        <v>43785</v>
      </c>
      <c r="J73" s="55">
        <v>0</v>
      </c>
      <c r="K73" s="21" t="s">
        <v>2216</v>
      </c>
    </row>
    <row r="74" spans="1:11" s="20" customFormat="1" ht="14.25" x14ac:dyDescent="0.2">
      <c r="A74" s="47">
        <f t="shared" si="1"/>
        <v>73</v>
      </c>
      <c r="B74" s="47"/>
      <c r="C74" s="7"/>
      <c r="D74" s="48" t="s">
        <v>2236</v>
      </c>
      <c r="E74" s="21"/>
      <c r="F74" s="21" t="s">
        <v>406</v>
      </c>
      <c r="H74" s="55">
        <v>84944</v>
      </c>
      <c r="I74" s="55">
        <f>Table1[[#This Row],[Disc]]-(Table1[[#This Row],[Disc]]*30%)</f>
        <v>56385</v>
      </c>
      <c r="J74" s="55">
        <v>84944</v>
      </c>
      <c r="K74" s="21" t="s">
        <v>2216</v>
      </c>
    </row>
    <row r="75" spans="1:11" s="20" customFormat="1" ht="14.25" x14ac:dyDescent="0.2">
      <c r="A75" s="47">
        <f t="shared" si="1"/>
        <v>74</v>
      </c>
      <c r="B75" s="47"/>
      <c r="C75" s="7"/>
      <c r="D75" s="48" t="s">
        <v>2236</v>
      </c>
      <c r="E75" s="21"/>
      <c r="F75" s="21" t="s">
        <v>406</v>
      </c>
      <c r="H75" s="55">
        <v>121348</v>
      </c>
      <c r="I75" s="55">
        <f>Table1[[#This Row],[Disc]]-(Table1[[#This Row],[Disc]]*30%)</f>
        <v>51030</v>
      </c>
      <c r="J75" s="55">
        <v>121348</v>
      </c>
      <c r="K75" s="21" t="s">
        <v>2216</v>
      </c>
    </row>
    <row r="76" spans="1:11" s="20" customFormat="1" ht="14.25" x14ac:dyDescent="0.2">
      <c r="A76" s="47">
        <f t="shared" si="1"/>
        <v>75</v>
      </c>
      <c r="B76" s="47"/>
      <c r="C76" s="7"/>
      <c r="D76" s="48" t="s">
        <v>2236</v>
      </c>
      <c r="E76" s="21"/>
      <c r="F76" s="21" t="s">
        <v>406</v>
      </c>
      <c r="H76" s="55">
        <v>67207</v>
      </c>
      <c r="I76" s="55">
        <f>Table1[[#This Row],[Disc]]-(Table1[[#This Row],[Disc]]*30%)</f>
        <v>58275</v>
      </c>
      <c r="J76" s="55">
        <v>67207</v>
      </c>
      <c r="K76" s="21" t="s">
        <v>2216</v>
      </c>
    </row>
    <row r="77" spans="1:11" s="20" customFormat="1" ht="14.25" x14ac:dyDescent="0.2">
      <c r="A77" s="47">
        <f t="shared" si="1"/>
        <v>76</v>
      </c>
      <c r="B77" s="47"/>
      <c r="C77" s="7"/>
      <c r="D77" s="48" t="s">
        <v>2236</v>
      </c>
      <c r="E77" s="21"/>
      <c r="F77" s="21" t="s">
        <v>406</v>
      </c>
      <c r="H77" s="55">
        <v>96009</v>
      </c>
      <c r="I77" s="55">
        <f>Table1[[#This Row],[Disc]]-(Table1[[#This Row],[Disc]]*30%)</f>
        <v>53865</v>
      </c>
      <c r="J77" s="55">
        <v>96009</v>
      </c>
      <c r="K77" s="21" t="s">
        <v>2216</v>
      </c>
    </row>
    <row r="78" spans="1:11" s="20" customFormat="1" ht="14.25" x14ac:dyDescent="0.2">
      <c r="A78" s="47">
        <f t="shared" si="1"/>
        <v>77</v>
      </c>
      <c r="B78" s="47"/>
      <c r="C78" s="7"/>
      <c r="D78" s="48" t="s">
        <v>2236</v>
      </c>
      <c r="E78" s="21"/>
      <c r="F78" s="21" t="s">
        <v>406</v>
      </c>
      <c r="H78" s="55">
        <v>84121</v>
      </c>
      <c r="I78" s="55">
        <f>Table1[[#This Row],[Disc]]-(Table1[[#This Row],[Disc]]*30%)</f>
        <v>59850</v>
      </c>
      <c r="J78" s="55">
        <v>84121</v>
      </c>
      <c r="K78" s="21" t="s">
        <v>2216</v>
      </c>
    </row>
    <row r="79" spans="1:11" s="20" customFormat="1" ht="14.25" x14ac:dyDescent="0.2">
      <c r="A79" s="47">
        <f t="shared" si="1"/>
        <v>78</v>
      </c>
      <c r="B79" s="47"/>
      <c r="C79" s="7"/>
      <c r="D79" s="48" t="s">
        <v>2236</v>
      </c>
      <c r="E79" s="21"/>
      <c r="F79" s="21" t="s">
        <v>406</v>
      </c>
      <c r="H79" s="55">
        <v>120172</v>
      </c>
      <c r="I79" s="55">
        <f>Table1[[#This Row],[Disc]]-(Table1[[#This Row],[Disc]]*30%)</f>
        <v>56385</v>
      </c>
      <c r="J79" s="55">
        <v>120172</v>
      </c>
      <c r="K79" s="21" t="s">
        <v>2216</v>
      </c>
    </row>
    <row r="80" spans="1:11" s="20" customFormat="1" ht="14.25" x14ac:dyDescent="0.2">
      <c r="A80" s="47">
        <f t="shared" si="1"/>
        <v>79</v>
      </c>
      <c r="B80" s="47"/>
      <c r="C80" s="7"/>
      <c r="D80" s="48" t="s">
        <v>2237</v>
      </c>
      <c r="E80" s="21"/>
      <c r="F80" s="21" t="s">
        <v>406</v>
      </c>
      <c r="H80" s="55">
        <v>73132</v>
      </c>
      <c r="I80" s="55">
        <f>Table1[[#This Row],[Disc]]-(Table1[[#This Row],[Disc]]*30%)</f>
        <v>52920</v>
      </c>
      <c r="J80" s="55">
        <v>73132</v>
      </c>
      <c r="K80" s="21" t="s">
        <v>2216</v>
      </c>
    </row>
    <row r="81" spans="1:11" s="20" customFormat="1" ht="14.25" x14ac:dyDescent="0.2">
      <c r="A81" s="47">
        <f t="shared" si="1"/>
        <v>80</v>
      </c>
      <c r="B81" s="47"/>
      <c r="C81" s="7"/>
      <c r="D81" s="48" t="s">
        <v>2237</v>
      </c>
      <c r="E81" s="21"/>
      <c r="F81" s="21" t="s">
        <v>406</v>
      </c>
      <c r="H81" s="55">
        <v>104475</v>
      </c>
      <c r="I81" s="55">
        <f>Table1[[#This Row],[Disc]]-(Table1[[#This Row],[Disc]]*30%)</f>
        <v>56385</v>
      </c>
      <c r="J81" s="55">
        <v>104475</v>
      </c>
      <c r="K81" s="21" t="s">
        <v>2216</v>
      </c>
    </row>
    <row r="82" spans="1:11" s="20" customFormat="1" ht="14.25" x14ac:dyDescent="0.2">
      <c r="A82" s="47">
        <f t="shared" si="1"/>
        <v>81</v>
      </c>
      <c r="B82" s="47"/>
      <c r="C82" s="7"/>
      <c r="D82" s="48" t="s">
        <v>2231</v>
      </c>
      <c r="E82" s="21"/>
      <c r="F82" s="21" t="s">
        <v>405</v>
      </c>
      <c r="H82" s="55">
        <v>53237</v>
      </c>
      <c r="I82" s="55">
        <f>Table1[[#This Row],[Disc]]-(Table1[[#This Row],[Disc]]*30%)</f>
        <v>51975</v>
      </c>
      <c r="J82" s="55">
        <v>53237</v>
      </c>
      <c r="K82" s="21" t="s">
        <v>2216</v>
      </c>
    </row>
    <row r="83" spans="1:11" s="20" customFormat="1" ht="14.25" x14ac:dyDescent="0.2">
      <c r="A83" s="47">
        <f t="shared" si="1"/>
        <v>82</v>
      </c>
      <c r="B83" s="47"/>
      <c r="C83" s="7"/>
      <c r="D83" s="48" t="s">
        <v>2231</v>
      </c>
      <c r="E83" s="21"/>
      <c r="F83" s="21" t="s">
        <v>405</v>
      </c>
      <c r="H83" s="55">
        <v>76052</v>
      </c>
      <c r="I83" s="55">
        <f>Table1[[#This Row],[Disc]]-(Table1[[#This Row],[Disc]]*30%)</f>
        <v>50085</v>
      </c>
      <c r="J83" s="55">
        <v>76052</v>
      </c>
      <c r="K83" s="21" t="s">
        <v>2216</v>
      </c>
    </row>
    <row r="84" spans="1:11" s="20" customFormat="1" ht="14.25" x14ac:dyDescent="0.2">
      <c r="A84" s="47">
        <f t="shared" si="1"/>
        <v>83</v>
      </c>
      <c r="B84" s="47"/>
      <c r="C84" s="7"/>
      <c r="D84" s="48" t="s">
        <v>2231</v>
      </c>
      <c r="E84" s="21"/>
      <c r="F84" s="21" t="s">
        <v>405</v>
      </c>
      <c r="H84" s="55">
        <v>0</v>
      </c>
      <c r="I84" s="55">
        <f>Table1[[#This Row],[Disc]]-(Table1[[#This Row],[Disc]]*30%)</f>
        <v>61110</v>
      </c>
      <c r="J84" s="55">
        <v>0</v>
      </c>
      <c r="K84" s="21" t="s">
        <v>2216</v>
      </c>
    </row>
    <row r="85" spans="1:11" s="20" customFormat="1" ht="14.25" x14ac:dyDescent="0.2">
      <c r="A85" s="47">
        <f t="shared" si="1"/>
        <v>84</v>
      </c>
      <c r="B85" s="47"/>
      <c r="C85" s="7"/>
      <c r="D85" s="48" t="s">
        <v>2231</v>
      </c>
      <c r="E85" s="21"/>
      <c r="F85" s="21" t="s">
        <v>405</v>
      </c>
      <c r="H85" s="55">
        <v>0</v>
      </c>
      <c r="I85" s="55">
        <f>Table1[[#This Row],[Disc]]-(Table1[[#This Row],[Disc]]*30%)</f>
        <v>61110</v>
      </c>
      <c r="J85" s="55">
        <v>0</v>
      </c>
      <c r="K85" s="21" t="s">
        <v>2216</v>
      </c>
    </row>
    <row r="86" spans="1:11" s="20" customFormat="1" ht="14.25" x14ac:dyDescent="0.2">
      <c r="A86" s="47">
        <f t="shared" si="1"/>
        <v>85</v>
      </c>
      <c r="B86" s="47"/>
      <c r="C86" s="7"/>
      <c r="D86" s="48" t="s">
        <v>2238</v>
      </c>
      <c r="E86" s="21"/>
      <c r="F86" s="21" t="s">
        <v>405</v>
      </c>
      <c r="H86" s="55">
        <v>0</v>
      </c>
      <c r="I86" s="55">
        <f>Table1[[#This Row],[Disc]]-(Table1[[#This Row],[Disc]]*30%)</f>
        <v>55755</v>
      </c>
      <c r="J86" s="55">
        <v>0</v>
      </c>
      <c r="K86" s="21" t="s">
        <v>2216</v>
      </c>
    </row>
    <row r="87" spans="1:11" s="20" customFormat="1" ht="14.25" x14ac:dyDescent="0.2">
      <c r="A87" s="47">
        <f t="shared" si="1"/>
        <v>86</v>
      </c>
      <c r="B87" s="47"/>
      <c r="C87" s="7"/>
      <c r="D87" s="48" t="s">
        <v>2238</v>
      </c>
      <c r="E87" s="21"/>
      <c r="F87" s="21" t="s">
        <v>405</v>
      </c>
      <c r="H87" s="55">
        <v>0</v>
      </c>
      <c r="I87" s="55">
        <f>Table1[[#This Row],[Disc]]-(Table1[[#This Row],[Disc]]*30%)</f>
        <v>53865</v>
      </c>
      <c r="J87" s="55">
        <v>0</v>
      </c>
      <c r="K87" s="21" t="s">
        <v>2216</v>
      </c>
    </row>
    <row r="88" spans="1:11" s="20" customFormat="1" ht="14.25" x14ac:dyDescent="0.2">
      <c r="A88" s="47">
        <f t="shared" si="1"/>
        <v>87</v>
      </c>
      <c r="B88" s="47"/>
      <c r="C88" s="7"/>
      <c r="D88" s="48" t="s">
        <v>2238</v>
      </c>
      <c r="E88" s="21"/>
      <c r="F88" s="21" t="s">
        <v>405</v>
      </c>
      <c r="H88" s="55">
        <v>0</v>
      </c>
      <c r="I88" s="55">
        <f>Table1[[#This Row],[Disc]]-(Table1[[#This Row],[Disc]]*30%)</f>
        <v>51975</v>
      </c>
      <c r="J88" s="55">
        <v>0</v>
      </c>
      <c r="K88" s="21" t="s">
        <v>2216</v>
      </c>
    </row>
    <row r="89" spans="1:11" s="20" customFormat="1" ht="14.25" x14ac:dyDescent="0.2">
      <c r="A89" s="47">
        <f t="shared" si="1"/>
        <v>88</v>
      </c>
      <c r="B89" s="47"/>
      <c r="C89" s="7"/>
      <c r="D89" s="48" t="s">
        <v>2238</v>
      </c>
      <c r="E89" s="21"/>
      <c r="F89" s="21" t="s">
        <v>405</v>
      </c>
      <c r="H89" s="55">
        <v>0</v>
      </c>
      <c r="I89" s="55">
        <f>Table1[[#This Row],[Disc]]-(Table1[[#This Row],[Disc]]*30%)</f>
        <v>53865</v>
      </c>
      <c r="J89" s="55">
        <v>0</v>
      </c>
      <c r="K89" s="21" t="s">
        <v>2216</v>
      </c>
    </row>
    <row r="90" spans="1:11" s="20" customFormat="1" ht="14.25" x14ac:dyDescent="0.2">
      <c r="A90" s="47">
        <f t="shared" si="1"/>
        <v>89</v>
      </c>
      <c r="B90" s="47"/>
      <c r="C90" s="7"/>
      <c r="D90" s="48" t="s">
        <v>2238</v>
      </c>
      <c r="E90" s="21" t="s">
        <v>418</v>
      </c>
      <c r="F90" s="21" t="s">
        <v>405</v>
      </c>
      <c r="H90" s="55">
        <v>82588</v>
      </c>
      <c r="I90" s="55">
        <f>Table1[[#This Row],[Disc]]-(Table1[[#This Row],[Disc]]*30%)</f>
        <v>53865</v>
      </c>
      <c r="J90" s="55">
        <v>82588</v>
      </c>
      <c r="K90" s="21" t="s">
        <v>2216</v>
      </c>
    </row>
    <row r="91" spans="1:11" s="20" customFormat="1" ht="14.25" x14ac:dyDescent="0.2">
      <c r="A91" s="47">
        <f t="shared" si="1"/>
        <v>90</v>
      </c>
      <c r="B91" s="47"/>
      <c r="C91" s="7"/>
      <c r="D91" s="48" t="s">
        <v>2238</v>
      </c>
      <c r="E91" s="21" t="s">
        <v>418</v>
      </c>
      <c r="F91" s="21" t="s">
        <v>405</v>
      </c>
      <c r="H91" s="55">
        <v>117982</v>
      </c>
      <c r="I91" s="55">
        <f>Table1[[#This Row],[Disc]]-(Table1[[#This Row],[Disc]]*30%)</f>
        <v>44730</v>
      </c>
      <c r="J91" s="55">
        <v>117982</v>
      </c>
      <c r="K91" s="21" t="s">
        <v>2216</v>
      </c>
    </row>
    <row r="92" spans="1:11" s="20" customFormat="1" ht="14.25" x14ac:dyDescent="0.2">
      <c r="A92" s="47">
        <f t="shared" si="1"/>
        <v>91</v>
      </c>
      <c r="B92" s="47"/>
      <c r="C92" s="7"/>
      <c r="D92" s="48" t="s">
        <v>2238</v>
      </c>
      <c r="E92" s="21" t="s">
        <v>410</v>
      </c>
      <c r="F92" s="21" t="s">
        <v>405</v>
      </c>
      <c r="H92" s="55">
        <v>73349</v>
      </c>
      <c r="I92" s="55">
        <f>Table1[[#This Row],[Disc]]-(Table1[[#This Row],[Disc]]*30%)</f>
        <v>53865</v>
      </c>
      <c r="J92" s="55">
        <v>73349</v>
      </c>
      <c r="K92" s="21" t="s">
        <v>2216</v>
      </c>
    </row>
    <row r="93" spans="1:11" s="20" customFormat="1" ht="14.25" x14ac:dyDescent="0.2">
      <c r="A93" s="47">
        <f t="shared" si="1"/>
        <v>92</v>
      </c>
      <c r="B93" s="47"/>
      <c r="C93" s="7"/>
      <c r="D93" s="48" t="s">
        <v>2238</v>
      </c>
      <c r="E93" s="21" t="s">
        <v>410</v>
      </c>
      <c r="F93" s="21" t="s">
        <v>405</v>
      </c>
      <c r="H93" s="55">
        <v>104784</v>
      </c>
      <c r="I93" s="55">
        <f>Table1[[#This Row],[Disc]]-(Table1[[#This Row],[Disc]]*30%)</f>
        <v>63945</v>
      </c>
      <c r="J93" s="55">
        <v>104784</v>
      </c>
      <c r="K93" s="21" t="s">
        <v>2216</v>
      </c>
    </row>
    <row r="94" spans="1:11" s="20" customFormat="1" ht="14.25" x14ac:dyDescent="0.2">
      <c r="A94" s="47">
        <f t="shared" si="1"/>
        <v>93</v>
      </c>
      <c r="B94" s="47"/>
      <c r="C94" s="7"/>
      <c r="D94" s="48" t="s">
        <v>2238</v>
      </c>
      <c r="E94" s="21" t="s">
        <v>413</v>
      </c>
      <c r="F94" s="21" t="s">
        <v>405</v>
      </c>
      <c r="H94" s="55">
        <v>0</v>
      </c>
      <c r="I94" s="55">
        <f>Table1[[#This Row],[Disc]]-(Table1[[#This Row],[Disc]]*30%)</f>
        <v>65205</v>
      </c>
      <c r="J94" s="55">
        <v>0</v>
      </c>
      <c r="K94" s="21" t="s">
        <v>2216</v>
      </c>
    </row>
    <row r="95" spans="1:11" s="20" customFormat="1" ht="14.25" x14ac:dyDescent="0.2">
      <c r="A95" s="47">
        <f t="shared" si="1"/>
        <v>94</v>
      </c>
      <c r="B95" s="47"/>
      <c r="C95" s="7"/>
      <c r="D95" s="48" t="s">
        <v>2238</v>
      </c>
      <c r="E95" s="21" t="s">
        <v>413</v>
      </c>
      <c r="F95" s="21" t="s">
        <v>405</v>
      </c>
      <c r="H95" s="55">
        <v>0</v>
      </c>
      <c r="I95" s="55">
        <f>Table1[[#This Row],[Disc]]-(Table1[[#This Row],[Disc]]*30%)</f>
        <v>61110</v>
      </c>
      <c r="J95" s="55">
        <v>0</v>
      </c>
      <c r="K95" s="21" t="s">
        <v>2216</v>
      </c>
    </row>
    <row r="96" spans="1:11" s="20" customFormat="1" ht="14.25" x14ac:dyDescent="0.2">
      <c r="A96" s="47">
        <f t="shared" si="1"/>
        <v>95</v>
      </c>
      <c r="B96" s="47"/>
      <c r="C96" s="7"/>
      <c r="D96" s="48" t="s">
        <v>2235</v>
      </c>
      <c r="E96" s="21"/>
      <c r="F96" s="21" t="s">
        <v>405</v>
      </c>
      <c r="H96" s="55">
        <v>136857</v>
      </c>
      <c r="I96" s="55">
        <f>Table1[[#This Row],[Disc]]-(Table1[[#This Row],[Disc]]*30%)</f>
        <v>64890</v>
      </c>
      <c r="J96" s="55">
        <v>136857</v>
      </c>
      <c r="K96" s="21" t="s">
        <v>2216</v>
      </c>
    </row>
    <row r="97" spans="1:11" s="20" customFormat="1" ht="14.25" x14ac:dyDescent="0.2">
      <c r="A97" s="47">
        <f t="shared" si="1"/>
        <v>96</v>
      </c>
      <c r="B97" s="47"/>
      <c r="C97" s="7"/>
      <c r="D97" s="48" t="s">
        <v>2235</v>
      </c>
      <c r="E97" s="21"/>
      <c r="F97" s="21" t="s">
        <v>405</v>
      </c>
      <c r="H97" s="55">
        <v>195510</v>
      </c>
      <c r="I97" s="55">
        <f>Table1[[#This Row],[Disc]]-(Table1[[#This Row],[Disc]]*30%)</f>
        <v>63315</v>
      </c>
      <c r="J97" s="55">
        <v>195510</v>
      </c>
      <c r="K97" s="21" t="s">
        <v>2216</v>
      </c>
    </row>
    <row r="98" spans="1:11" s="20" customFormat="1" ht="14.25" x14ac:dyDescent="0.2">
      <c r="A98" s="47">
        <f t="shared" si="1"/>
        <v>97</v>
      </c>
      <c r="B98" s="47"/>
      <c r="C98" s="7"/>
      <c r="D98" s="48" t="s">
        <v>2235</v>
      </c>
      <c r="E98" s="21"/>
      <c r="F98" s="21" t="s">
        <v>405</v>
      </c>
      <c r="H98" s="55">
        <v>0</v>
      </c>
      <c r="I98" s="55">
        <f>Table1[[#This Row],[Disc]]-(Table1[[#This Row],[Disc]]*30%)</f>
        <v>74655</v>
      </c>
      <c r="J98" s="55">
        <v>0</v>
      </c>
      <c r="K98" s="21" t="s">
        <v>2216</v>
      </c>
    </row>
    <row r="99" spans="1:11" s="20" customFormat="1" ht="14.25" x14ac:dyDescent="0.2">
      <c r="A99" s="47">
        <f t="shared" si="1"/>
        <v>98</v>
      </c>
      <c r="B99" s="47"/>
      <c r="C99" s="7"/>
      <c r="D99" s="48" t="s">
        <v>2235</v>
      </c>
      <c r="E99" s="21"/>
      <c r="F99" s="21" t="s">
        <v>405</v>
      </c>
      <c r="H99" s="55">
        <v>0</v>
      </c>
      <c r="I99" s="55">
        <f>Table1[[#This Row],[Disc]]-(Table1[[#This Row],[Disc]]*30%)</f>
        <v>59850</v>
      </c>
      <c r="J99" s="55">
        <v>0</v>
      </c>
      <c r="K99" s="21" t="s">
        <v>2216</v>
      </c>
    </row>
    <row r="100" spans="1:11" s="20" customFormat="1" ht="14.25" x14ac:dyDescent="0.2">
      <c r="A100" s="47">
        <f t="shared" si="1"/>
        <v>99</v>
      </c>
      <c r="B100" s="47"/>
      <c r="C100" s="7"/>
      <c r="D100" s="48" t="s">
        <v>2235</v>
      </c>
      <c r="E100" s="21"/>
      <c r="F100" s="21" t="s">
        <v>405</v>
      </c>
      <c r="H100" s="55">
        <v>204330</v>
      </c>
      <c r="I100" s="55">
        <f>Table1[[#This Row],[Disc]]-(Table1[[#This Row],[Disc]]*30%)</f>
        <v>70245</v>
      </c>
      <c r="J100" s="55">
        <v>204330</v>
      </c>
      <c r="K100" s="21" t="s">
        <v>2216</v>
      </c>
    </row>
    <row r="101" spans="1:11" s="20" customFormat="1" ht="14.25" x14ac:dyDescent="0.2">
      <c r="A101" s="47">
        <f t="shared" si="1"/>
        <v>100</v>
      </c>
      <c r="B101" s="47"/>
      <c r="C101" s="7"/>
      <c r="D101" s="48" t="s">
        <v>2235</v>
      </c>
      <c r="E101" s="21"/>
      <c r="F101" s="21" t="s">
        <v>405</v>
      </c>
      <c r="H101" s="55">
        <v>291900</v>
      </c>
      <c r="I101" s="55">
        <f>Table1[[#This Row],[Disc]]-(Table1[[#This Row],[Disc]]*30%)</f>
        <v>61110</v>
      </c>
      <c r="J101" s="55">
        <v>291900</v>
      </c>
      <c r="K101" s="21" t="s">
        <v>2216</v>
      </c>
    </row>
    <row r="102" spans="1:11" s="20" customFormat="1" ht="14.25" x14ac:dyDescent="0.2">
      <c r="A102" s="47">
        <f t="shared" si="1"/>
        <v>101</v>
      </c>
      <c r="B102" s="47"/>
      <c r="C102" s="7"/>
      <c r="D102" s="48" t="s">
        <v>2235</v>
      </c>
      <c r="E102" s="21"/>
      <c r="F102" s="21" t="s">
        <v>405</v>
      </c>
      <c r="H102" s="55">
        <v>0</v>
      </c>
      <c r="I102" s="55">
        <f>Table1[[#This Row],[Disc]]-(Table1[[#This Row],[Disc]]*30%)</f>
        <v>68040</v>
      </c>
      <c r="J102" s="55">
        <v>0</v>
      </c>
      <c r="K102" s="21" t="s">
        <v>2216</v>
      </c>
    </row>
    <row r="103" spans="1:11" s="20" customFormat="1" ht="14.25" x14ac:dyDescent="0.2">
      <c r="A103" s="47">
        <f t="shared" si="1"/>
        <v>102</v>
      </c>
      <c r="B103" s="47"/>
      <c r="C103" s="7"/>
      <c r="D103" s="48" t="s">
        <v>2235</v>
      </c>
      <c r="E103" s="21"/>
      <c r="F103" s="21" t="s">
        <v>405</v>
      </c>
      <c r="H103" s="55">
        <v>0</v>
      </c>
      <c r="I103" s="55">
        <f>Table1[[#This Row],[Disc]]-(Table1[[#This Row],[Disc]]*30%)</f>
        <v>68040</v>
      </c>
      <c r="J103" s="55">
        <v>0</v>
      </c>
      <c r="K103" s="21" t="s">
        <v>2216</v>
      </c>
    </row>
    <row r="104" spans="1:11" s="20" customFormat="1" ht="14.25" x14ac:dyDescent="0.2">
      <c r="A104" s="47">
        <f t="shared" si="1"/>
        <v>103</v>
      </c>
      <c r="B104" s="47"/>
      <c r="C104" s="7"/>
      <c r="D104" s="48" t="s">
        <v>2235</v>
      </c>
      <c r="E104" s="21"/>
      <c r="F104" s="21" t="s">
        <v>405</v>
      </c>
      <c r="H104" s="55">
        <v>0</v>
      </c>
      <c r="I104" s="55">
        <f>Table1[[#This Row],[Disc]]-(Table1[[#This Row],[Disc]]*30%)</f>
        <v>64890</v>
      </c>
      <c r="J104" s="55">
        <v>0</v>
      </c>
      <c r="K104" s="21" t="s">
        <v>2216</v>
      </c>
    </row>
    <row r="105" spans="1:11" s="20" customFormat="1" ht="14.25" x14ac:dyDescent="0.2">
      <c r="A105" s="47">
        <f t="shared" si="1"/>
        <v>104</v>
      </c>
      <c r="B105" s="47"/>
      <c r="C105" s="7"/>
      <c r="D105" s="48" t="s">
        <v>2235</v>
      </c>
      <c r="E105" s="21"/>
      <c r="F105" s="21" t="s">
        <v>405</v>
      </c>
      <c r="H105" s="55">
        <v>0</v>
      </c>
      <c r="I105" s="55">
        <f>Table1[[#This Row],[Disc]]-(Table1[[#This Row],[Disc]]*30%)</f>
        <v>65520</v>
      </c>
      <c r="J105" s="55">
        <v>0</v>
      </c>
      <c r="K105" s="21" t="s">
        <v>2216</v>
      </c>
    </row>
    <row r="106" spans="1:11" s="20" customFormat="1" ht="14.25" x14ac:dyDescent="0.2">
      <c r="A106" s="47">
        <f t="shared" si="1"/>
        <v>105</v>
      </c>
      <c r="B106" s="47"/>
      <c r="C106" s="7"/>
      <c r="D106" s="48" t="s">
        <v>2235</v>
      </c>
      <c r="E106" s="21"/>
      <c r="F106" s="21" t="s">
        <v>405</v>
      </c>
      <c r="H106" s="55">
        <v>0</v>
      </c>
      <c r="I106" s="55">
        <f>Table1[[#This Row],[Disc]]-(Table1[[#This Row],[Disc]]*30%)</f>
        <v>67410</v>
      </c>
      <c r="J106" s="55">
        <v>0</v>
      </c>
      <c r="K106" s="21" t="s">
        <v>2216</v>
      </c>
    </row>
    <row r="107" spans="1:11" s="20" customFormat="1" ht="14.25" x14ac:dyDescent="0.2">
      <c r="A107" s="47">
        <f t="shared" si="1"/>
        <v>106</v>
      </c>
      <c r="B107" s="47"/>
      <c r="C107" s="7"/>
      <c r="D107" s="48" t="s">
        <v>2235</v>
      </c>
      <c r="E107" s="21"/>
      <c r="F107" s="21" t="s">
        <v>405</v>
      </c>
      <c r="H107" s="55">
        <v>0</v>
      </c>
      <c r="I107" s="55">
        <f>Table1[[#This Row],[Disc]]-(Table1[[#This Row],[Disc]]*30%)</f>
        <v>65520</v>
      </c>
      <c r="J107" s="55">
        <v>0</v>
      </c>
      <c r="K107" s="21" t="s">
        <v>2216</v>
      </c>
    </row>
    <row r="108" spans="1:11" s="20" customFormat="1" ht="14.25" x14ac:dyDescent="0.2">
      <c r="A108" s="47">
        <f t="shared" si="1"/>
        <v>107</v>
      </c>
      <c r="B108" s="47"/>
      <c r="C108" s="7"/>
      <c r="D108" s="48" t="s">
        <v>2239</v>
      </c>
      <c r="E108" s="21"/>
      <c r="F108" s="21" t="s">
        <v>405</v>
      </c>
      <c r="H108" s="55">
        <v>108554</v>
      </c>
      <c r="I108" s="55">
        <f>Table1[[#This Row],[Disc]]-(Table1[[#This Row],[Disc]]*30%)</f>
        <v>65520</v>
      </c>
      <c r="J108" s="55">
        <v>108554</v>
      </c>
      <c r="K108" s="21" t="s">
        <v>2216</v>
      </c>
    </row>
    <row r="109" spans="1:11" s="20" customFormat="1" ht="14.25" x14ac:dyDescent="0.2">
      <c r="A109" s="47">
        <f t="shared" si="1"/>
        <v>108</v>
      </c>
      <c r="B109" s="47"/>
      <c r="C109" s="7"/>
      <c r="D109" s="48" t="s">
        <v>2239</v>
      </c>
      <c r="E109" s="21"/>
      <c r="F109" s="21" t="s">
        <v>405</v>
      </c>
      <c r="H109" s="55">
        <v>155077</v>
      </c>
      <c r="I109" s="55">
        <f>Table1[[#This Row],[Disc]]-(Table1[[#This Row],[Disc]]*30%)</f>
        <v>63000</v>
      </c>
      <c r="J109" s="55">
        <v>155077</v>
      </c>
      <c r="K109" s="21" t="s">
        <v>2216</v>
      </c>
    </row>
    <row r="110" spans="1:11" s="20" customFormat="1" ht="14.25" x14ac:dyDescent="0.2">
      <c r="A110" s="47">
        <f t="shared" si="1"/>
        <v>109</v>
      </c>
      <c r="B110" s="47"/>
      <c r="C110" s="7"/>
      <c r="D110" s="48" t="s">
        <v>2239</v>
      </c>
      <c r="E110" s="21"/>
      <c r="F110" s="21" t="s">
        <v>405</v>
      </c>
      <c r="H110" s="55">
        <v>70817</v>
      </c>
      <c r="I110" s="55">
        <f>Table1[[#This Row],[Disc]]-(Table1[[#This Row],[Disc]]*30%)</f>
        <v>63000</v>
      </c>
      <c r="J110" s="55">
        <v>70817</v>
      </c>
      <c r="K110" s="21" t="s">
        <v>2216</v>
      </c>
    </row>
    <row r="111" spans="1:11" s="20" customFormat="1" ht="14.25" x14ac:dyDescent="0.2">
      <c r="A111" s="47">
        <f t="shared" si="1"/>
        <v>110</v>
      </c>
      <c r="B111" s="47"/>
      <c r="C111" s="7"/>
      <c r="D111" s="48" t="s">
        <v>2239</v>
      </c>
      <c r="E111" s="21"/>
      <c r="F111" s="21" t="s">
        <v>405</v>
      </c>
      <c r="H111" s="55">
        <v>101167</v>
      </c>
      <c r="I111" s="55">
        <f>Table1[[#This Row],[Disc]]-(Table1[[#This Row],[Disc]]*30%)</f>
        <v>60795</v>
      </c>
      <c r="J111" s="55">
        <v>101167</v>
      </c>
      <c r="K111" s="21" t="s">
        <v>2216</v>
      </c>
    </row>
    <row r="112" spans="1:11" s="20" customFormat="1" ht="14.25" x14ac:dyDescent="0.2">
      <c r="A112" s="47">
        <f t="shared" si="1"/>
        <v>111</v>
      </c>
      <c r="B112" s="47"/>
      <c r="C112" s="7"/>
      <c r="D112" s="48" t="s">
        <v>2142</v>
      </c>
      <c r="E112" s="21"/>
      <c r="F112" s="21" t="s">
        <v>405</v>
      </c>
      <c r="H112" s="55">
        <v>0</v>
      </c>
      <c r="I112" s="55">
        <f>Table1[[#This Row],[Disc]]-(Table1[[#This Row],[Disc]]*30%)</f>
        <v>63315</v>
      </c>
      <c r="J112" s="55">
        <v>0</v>
      </c>
      <c r="K112" s="21" t="s">
        <v>2216</v>
      </c>
    </row>
    <row r="113" spans="1:11" s="20" customFormat="1" ht="14.25" x14ac:dyDescent="0.2">
      <c r="A113" s="47">
        <f t="shared" si="1"/>
        <v>112</v>
      </c>
      <c r="B113" s="47"/>
      <c r="C113" s="7"/>
      <c r="D113" s="48" t="s">
        <v>2142</v>
      </c>
      <c r="E113" s="21"/>
      <c r="F113" s="21" t="s">
        <v>405</v>
      </c>
      <c r="H113" s="55">
        <v>0</v>
      </c>
      <c r="I113" s="55">
        <f>Table1[[#This Row],[Disc]]-(Table1[[#This Row],[Disc]]*30%)</f>
        <v>60795</v>
      </c>
      <c r="J113" s="55">
        <v>0</v>
      </c>
      <c r="K113" s="21" t="s">
        <v>2216</v>
      </c>
    </row>
    <row r="114" spans="1:11" s="20" customFormat="1" ht="14.25" x14ac:dyDescent="0.2">
      <c r="A114" s="47">
        <f t="shared" si="1"/>
        <v>113</v>
      </c>
      <c r="B114" s="47"/>
      <c r="C114" s="7"/>
      <c r="D114" s="48" t="s">
        <v>2142</v>
      </c>
      <c r="E114" s="21" t="s">
        <v>410</v>
      </c>
      <c r="F114" s="21" t="s">
        <v>405</v>
      </c>
      <c r="H114" s="55">
        <v>81107</v>
      </c>
      <c r="I114" s="55">
        <f>Table1[[#This Row],[Disc]]-(Table1[[#This Row],[Disc]]*30%)</f>
        <v>56385</v>
      </c>
      <c r="J114" s="55">
        <v>81107</v>
      </c>
      <c r="K114" s="21" t="s">
        <v>2216</v>
      </c>
    </row>
    <row r="115" spans="1:11" s="20" customFormat="1" ht="14.25" x14ac:dyDescent="0.2">
      <c r="A115" s="47">
        <f t="shared" si="1"/>
        <v>114</v>
      </c>
      <c r="B115" s="47"/>
      <c r="C115" s="7"/>
      <c r="D115" s="48" t="s">
        <v>2142</v>
      </c>
      <c r="E115" s="21" t="s">
        <v>410</v>
      </c>
      <c r="F115" s="21" t="s">
        <v>405</v>
      </c>
      <c r="H115" s="55">
        <v>115867</v>
      </c>
      <c r="I115" s="55">
        <f>Table1[[#This Row],[Disc]]-(Table1[[#This Row],[Disc]]*30%)</f>
        <v>64890</v>
      </c>
      <c r="J115" s="55">
        <v>115867</v>
      </c>
      <c r="K115" s="21" t="s">
        <v>2216</v>
      </c>
    </row>
    <row r="116" spans="1:11" s="20" customFormat="1" ht="14.25" x14ac:dyDescent="0.2">
      <c r="A116" s="47">
        <f t="shared" si="1"/>
        <v>115</v>
      </c>
      <c r="B116" s="47"/>
      <c r="C116" s="7"/>
      <c r="D116" s="48" t="s">
        <v>2142</v>
      </c>
      <c r="E116" s="21" t="s">
        <v>410</v>
      </c>
      <c r="F116" s="21" t="s">
        <v>405</v>
      </c>
      <c r="H116" s="55">
        <v>0</v>
      </c>
      <c r="I116" s="55">
        <f>Table1[[#This Row],[Disc]]-(Table1[[#This Row],[Disc]]*30%)</f>
        <v>54180</v>
      </c>
      <c r="J116" s="55">
        <v>0</v>
      </c>
      <c r="K116" s="21" t="s">
        <v>2216</v>
      </c>
    </row>
    <row r="117" spans="1:11" s="20" customFormat="1" ht="14.25" x14ac:dyDescent="0.2">
      <c r="A117" s="47">
        <f t="shared" si="1"/>
        <v>116</v>
      </c>
      <c r="B117" s="47"/>
      <c r="C117" s="7"/>
      <c r="D117" s="48" t="s">
        <v>2142</v>
      </c>
      <c r="E117" s="21" t="s">
        <v>410</v>
      </c>
      <c r="F117" s="21" t="s">
        <v>405</v>
      </c>
      <c r="H117" s="55">
        <v>0</v>
      </c>
      <c r="I117" s="55">
        <f>Table1[[#This Row],[Disc]]-(Table1[[#This Row],[Disc]]*30%)</f>
        <v>55755</v>
      </c>
      <c r="J117" s="55">
        <v>0</v>
      </c>
      <c r="K117" s="21" t="s">
        <v>2216</v>
      </c>
    </row>
    <row r="118" spans="1:11" s="20" customFormat="1" ht="14.25" x14ac:dyDescent="0.2">
      <c r="A118" s="47">
        <f t="shared" si="1"/>
        <v>117</v>
      </c>
      <c r="B118" s="47"/>
      <c r="C118" s="7"/>
      <c r="D118" s="48" t="s">
        <v>2236</v>
      </c>
      <c r="E118" s="21" t="s">
        <v>418</v>
      </c>
      <c r="F118" s="21" t="s">
        <v>405</v>
      </c>
      <c r="H118" s="55">
        <v>0</v>
      </c>
      <c r="I118" s="55">
        <f>Table1[[#This Row],[Disc]]-(Table1[[#This Row],[Disc]]*30%)</f>
        <v>63315</v>
      </c>
      <c r="J118" s="55">
        <v>0</v>
      </c>
      <c r="K118" s="21" t="s">
        <v>2216</v>
      </c>
    </row>
    <row r="119" spans="1:11" s="20" customFormat="1" ht="14.25" x14ac:dyDescent="0.2">
      <c r="A119" s="47">
        <f t="shared" si="1"/>
        <v>118</v>
      </c>
      <c r="B119" s="47"/>
      <c r="C119" s="7"/>
      <c r="D119" s="48" t="s">
        <v>2236</v>
      </c>
      <c r="E119" s="21" t="s">
        <v>418</v>
      </c>
      <c r="F119" s="21" t="s">
        <v>405</v>
      </c>
      <c r="H119" s="55">
        <v>0</v>
      </c>
      <c r="I119" s="55">
        <f>Table1[[#This Row],[Disc]]-(Table1[[#This Row],[Disc]]*30%)</f>
        <v>47250</v>
      </c>
      <c r="J119" s="55">
        <v>0</v>
      </c>
      <c r="K119" s="21" t="s">
        <v>2216</v>
      </c>
    </row>
    <row r="120" spans="1:11" s="20" customFormat="1" ht="14.25" x14ac:dyDescent="0.2">
      <c r="A120" s="47">
        <f t="shared" si="1"/>
        <v>119</v>
      </c>
      <c r="B120" s="47"/>
      <c r="C120" s="7"/>
      <c r="D120" s="48" t="s">
        <v>2236</v>
      </c>
      <c r="E120" s="21" t="s">
        <v>418</v>
      </c>
      <c r="F120" s="21" t="s">
        <v>405</v>
      </c>
      <c r="H120" s="55">
        <v>0</v>
      </c>
      <c r="I120" s="55">
        <f>Table1[[#This Row],[Disc]]-(Table1[[#This Row],[Disc]]*30%)</f>
        <v>47250</v>
      </c>
      <c r="J120" s="55">
        <v>0</v>
      </c>
      <c r="K120" s="21" t="s">
        <v>2216</v>
      </c>
    </row>
    <row r="121" spans="1:11" s="20" customFormat="1" ht="14.25" x14ac:dyDescent="0.2">
      <c r="A121" s="47">
        <f t="shared" si="1"/>
        <v>120</v>
      </c>
      <c r="B121" s="47"/>
      <c r="C121" s="7"/>
      <c r="D121" s="48" t="s">
        <v>2236</v>
      </c>
      <c r="E121" s="21" t="s">
        <v>418</v>
      </c>
      <c r="F121" s="21" t="s">
        <v>405</v>
      </c>
      <c r="H121" s="55">
        <v>0</v>
      </c>
      <c r="I121" s="55">
        <f>Table1[[#This Row],[Disc]]-(Table1[[#This Row],[Disc]]*30%)</f>
        <v>47250</v>
      </c>
      <c r="J121" s="55">
        <v>0</v>
      </c>
      <c r="K121" s="21" t="s">
        <v>2216</v>
      </c>
    </row>
    <row r="122" spans="1:11" s="20" customFormat="1" ht="14.25" x14ac:dyDescent="0.2">
      <c r="A122" s="47">
        <f t="shared" si="1"/>
        <v>121</v>
      </c>
      <c r="B122" s="47"/>
      <c r="C122" s="7"/>
      <c r="D122" s="48" t="s">
        <v>2236</v>
      </c>
      <c r="E122" s="21" t="s">
        <v>418</v>
      </c>
      <c r="F122" s="21" t="s">
        <v>405</v>
      </c>
      <c r="H122" s="55">
        <v>0</v>
      </c>
      <c r="I122" s="55">
        <f>Table1[[#This Row],[Disc]]-(Table1[[#This Row],[Disc]]*30%)</f>
        <v>51975</v>
      </c>
      <c r="J122" s="55">
        <v>0</v>
      </c>
      <c r="K122" s="21" t="s">
        <v>2216</v>
      </c>
    </row>
    <row r="123" spans="1:11" s="20" customFormat="1" ht="14.25" x14ac:dyDescent="0.2">
      <c r="A123" s="47">
        <f t="shared" si="1"/>
        <v>122</v>
      </c>
      <c r="B123" s="47"/>
      <c r="C123" s="7"/>
      <c r="D123" s="48" t="s">
        <v>2236</v>
      </c>
      <c r="E123" s="21" t="s">
        <v>418</v>
      </c>
      <c r="F123" s="21" t="s">
        <v>405</v>
      </c>
      <c r="H123" s="55">
        <v>0</v>
      </c>
      <c r="I123" s="55">
        <f>Table1[[#This Row],[Disc]]-(Table1[[#This Row],[Disc]]*30%)</f>
        <v>51975</v>
      </c>
      <c r="J123" s="55">
        <v>0</v>
      </c>
      <c r="K123" s="21" t="s">
        <v>2216</v>
      </c>
    </row>
    <row r="124" spans="1:11" s="20" customFormat="1" ht="14.25" x14ac:dyDescent="0.2">
      <c r="A124" s="47">
        <f t="shared" si="1"/>
        <v>123</v>
      </c>
      <c r="B124" s="47"/>
      <c r="C124" s="7"/>
      <c r="D124" s="48" t="s">
        <v>2236</v>
      </c>
      <c r="E124" s="21" t="s">
        <v>410</v>
      </c>
      <c r="F124" s="21" t="s">
        <v>405</v>
      </c>
      <c r="H124" s="55">
        <v>84709</v>
      </c>
      <c r="I124" s="55">
        <f>Table1[[#This Row],[Disc]]-(Table1[[#This Row],[Disc]]*30%)</f>
        <v>49770</v>
      </c>
      <c r="J124" s="55">
        <v>84709</v>
      </c>
      <c r="K124" s="21" t="s">
        <v>2216</v>
      </c>
    </row>
    <row r="125" spans="1:11" s="20" customFormat="1" ht="14.25" x14ac:dyDescent="0.2">
      <c r="A125" s="47">
        <f t="shared" si="1"/>
        <v>124</v>
      </c>
      <c r="B125" s="47"/>
      <c r="C125" s="7"/>
      <c r="D125" s="48" t="s">
        <v>2236</v>
      </c>
      <c r="E125" s="21" t="s">
        <v>410</v>
      </c>
      <c r="F125" s="21" t="s">
        <v>405</v>
      </c>
      <c r="H125" s="55">
        <v>121012</v>
      </c>
      <c r="I125" s="55">
        <f>Table1[[#This Row],[Disc]]-(Table1[[#This Row],[Disc]]*30%)</f>
        <v>46620</v>
      </c>
      <c r="J125" s="55">
        <v>121012</v>
      </c>
      <c r="K125" s="21" t="s">
        <v>2216</v>
      </c>
    </row>
    <row r="126" spans="1:11" s="20" customFormat="1" ht="14.25" x14ac:dyDescent="0.2">
      <c r="A126" s="47">
        <f t="shared" si="1"/>
        <v>125</v>
      </c>
      <c r="B126" s="47"/>
      <c r="C126" s="7"/>
      <c r="D126" s="48" t="s">
        <v>2237</v>
      </c>
      <c r="E126" s="21" t="s">
        <v>410</v>
      </c>
      <c r="F126" s="21" t="s">
        <v>405</v>
      </c>
      <c r="H126" s="55">
        <v>80387</v>
      </c>
      <c r="I126" s="55">
        <f>Table1[[#This Row],[Disc]]-(Table1[[#This Row],[Disc]]*30%)</f>
        <v>49140</v>
      </c>
      <c r="J126" s="55">
        <v>80387</v>
      </c>
      <c r="K126" s="21" t="s">
        <v>2216</v>
      </c>
    </row>
    <row r="127" spans="1:11" s="20" customFormat="1" ht="14.25" x14ac:dyDescent="0.2">
      <c r="A127" s="47">
        <f t="shared" si="1"/>
        <v>126</v>
      </c>
      <c r="B127" s="47"/>
      <c r="C127" s="7"/>
      <c r="D127" s="48" t="s">
        <v>2237</v>
      </c>
      <c r="E127" s="21" t="s">
        <v>410</v>
      </c>
      <c r="F127" s="21" t="s">
        <v>405</v>
      </c>
      <c r="H127" s="55">
        <v>114838</v>
      </c>
      <c r="I127" s="55">
        <f>Table1[[#This Row],[Disc]]-(Table1[[#This Row],[Disc]]*30%)</f>
        <v>51975</v>
      </c>
      <c r="J127" s="55">
        <v>114838</v>
      </c>
      <c r="K127" s="21" t="s">
        <v>2216</v>
      </c>
    </row>
    <row r="128" spans="1:11" s="20" customFormat="1" ht="14.25" x14ac:dyDescent="0.2">
      <c r="A128" s="47">
        <f t="shared" si="1"/>
        <v>127</v>
      </c>
      <c r="B128" s="47"/>
      <c r="C128" s="7"/>
      <c r="D128" s="48" t="s">
        <v>2240</v>
      </c>
      <c r="E128" s="21"/>
      <c r="F128" s="21" t="s">
        <v>405</v>
      </c>
      <c r="H128" s="55">
        <v>85125</v>
      </c>
      <c r="I128" s="55">
        <f>Table1[[#This Row],[Disc]]-(Table1[[#This Row],[Disc]]*30%)</f>
        <v>53865</v>
      </c>
      <c r="J128" s="55">
        <v>85125</v>
      </c>
      <c r="K128" s="21" t="s">
        <v>2216</v>
      </c>
    </row>
    <row r="129" spans="1:11" s="20" customFormat="1" ht="14.25" x14ac:dyDescent="0.2">
      <c r="A129" s="47">
        <f t="shared" si="1"/>
        <v>128</v>
      </c>
      <c r="B129" s="47"/>
      <c r="C129" s="7"/>
      <c r="D129" s="48" t="s">
        <v>2240</v>
      </c>
      <c r="E129" s="21"/>
      <c r="F129" s="21" t="s">
        <v>405</v>
      </c>
      <c r="H129" s="55">
        <v>121607</v>
      </c>
      <c r="I129" s="55">
        <f>Table1[[#This Row],[Disc]]-(Table1[[#This Row],[Disc]]*30%)</f>
        <v>53865</v>
      </c>
      <c r="J129" s="55">
        <v>121607</v>
      </c>
      <c r="K129" s="21" t="s">
        <v>2216</v>
      </c>
    </row>
    <row r="130" spans="1:11" s="20" customFormat="1" ht="14.25" x14ac:dyDescent="0.2">
      <c r="A130" s="47">
        <f t="shared" si="1"/>
        <v>129</v>
      </c>
      <c r="B130" s="47"/>
      <c r="C130" s="7"/>
      <c r="D130" s="48" t="s">
        <v>2241</v>
      </c>
      <c r="E130" s="21"/>
      <c r="F130" s="21" t="s">
        <v>405</v>
      </c>
      <c r="H130" s="55">
        <v>83474</v>
      </c>
      <c r="I130" s="55">
        <f>Table1[[#This Row],[Disc]]-(Table1[[#This Row],[Disc]]*30%)</f>
        <v>47250</v>
      </c>
      <c r="J130" s="55">
        <v>83474</v>
      </c>
      <c r="K130" s="21" t="s">
        <v>2216</v>
      </c>
    </row>
    <row r="131" spans="1:11" s="20" customFormat="1" ht="14.25" x14ac:dyDescent="0.2">
      <c r="A131" s="47">
        <f t="shared" ref="A131" si="2">A130+1</f>
        <v>130</v>
      </c>
      <c r="B131" s="47"/>
      <c r="C131" s="7"/>
      <c r="D131" s="48" t="s">
        <v>2241</v>
      </c>
      <c r="E131" s="21"/>
      <c r="F131" s="21" t="s">
        <v>405</v>
      </c>
      <c r="H131" s="55">
        <v>119248</v>
      </c>
      <c r="I131" s="55">
        <f>Table1[[#This Row],[Disc]]-(Table1[[#This Row],[Disc]]*30%)</f>
        <v>48195</v>
      </c>
      <c r="J131" s="55">
        <v>119248</v>
      </c>
      <c r="K131" s="21" t="s">
        <v>2216</v>
      </c>
    </row>
    <row r="132" spans="1:11" s="20" customFormat="1" ht="14.25" x14ac:dyDescent="0.2">
      <c r="A132" s="47">
        <v>1</v>
      </c>
      <c r="B132" s="47"/>
      <c r="C132" s="7"/>
      <c r="D132" s="48" t="s">
        <v>419</v>
      </c>
      <c r="E132" s="21"/>
      <c r="F132" s="21" t="s">
        <v>406</v>
      </c>
      <c r="H132" s="55">
        <v>48106</v>
      </c>
      <c r="I132" s="55">
        <f>Table1[[#This Row],[Disc]]-(Table1[[#This Row],[Disc]]*30%)</f>
        <v>50085</v>
      </c>
      <c r="J132" s="55">
        <v>48106</v>
      </c>
      <c r="K132" s="21" t="s">
        <v>2217</v>
      </c>
    </row>
    <row r="133" spans="1:11" s="20" customFormat="1" ht="14.25" x14ac:dyDescent="0.2">
      <c r="A133" s="47">
        <f t="shared" ref="A133:A196" si="3">A132+1</f>
        <v>2</v>
      </c>
      <c r="B133" s="47"/>
      <c r="C133" s="7"/>
      <c r="D133" s="48" t="s">
        <v>419</v>
      </c>
      <c r="E133" s="21"/>
      <c r="F133" s="21" t="s">
        <v>406</v>
      </c>
      <c r="H133" s="55">
        <v>68722</v>
      </c>
      <c r="I133" s="55">
        <f>Table1[[#This Row],[Disc]]-(Table1[[#This Row],[Disc]]*30%)</f>
        <v>50085</v>
      </c>
      <c r="J133" s="55">
        <v>68722</v>
      </c>
      <c r="K133" s="21" t="s">
        <v>2217</v>
      </c>
    </row>
    <row r="134" spans="1:11" s="20" customFormat="1" ht="14.25" x14ac:dyDescent="0.2">
      <c r="A134" s="47">
        <f t="shared" si="3"/>
        <v>3</v>
      </c>
      <c r="B134" s="47"/>
      <c r="C134" s="7"/>
      <c r="D134" s="48" t="s">
        <v>419</v>
      </c>
      <c r="E134" s="21"/>
      <c r="F134" s="21" t="s">
        <v>405</v>
      </c>
      <c r="H134" s="55">
        <v>47200</v>
      </c>
      <c r="I134" s="55">
        <f>Table1[[#This Row],[Disc]]-(Table1[[#This Row],[Disc]]*30%)</f>
        <v>57330</v>
      </c>
      <c r="J134" s="55">
        <v>47200</v>
      </c>
      <c r="K134" s="21" t="s">
        <v>2217</v>
      </c>
    </row>
    <row r="135" spans="1:11" s="20" customFormat="1" ht="14.25" x14ac:dyDescent="0.2">
      <c r="A135" s="47">
        <f t="shared" si="3"/>
        <v>4</v>
      </c>
      <c r="B135" s="47"/>
      <c r="C135" s="7"/>
      <c r="D135" s="48" t="s">
        <v>419</v>
      </c>
      <c r="E135" s="21"/>
      <c r="F135" s="21" t="s">
        <v>405</v>
      </c>
      <c r="H135" s="55">
        <v>67429</v>
      </c>
      <c r="I135" s="55">
        <f>Table1[[#This Row],[Disc]]-(Table1[[#This Row],[Disc]]*30%)</f>
        <v>69930</v>
      </c>
      <c r="J135" s="55">
        <v>67429</v>
      </c>
      <c r="K135" s="21" t="s">
        <v>2217</v>
      </c>
    </row>
    <row r="136" spans="1:11" s="20" customFormat="1" ht="14.25" x14ac:dyDescent="0.2">
      <c r="A136" s="47">
        <f t="shared" si="3"/>
        <v>5</v>
      </c>
      <c r="B136" s="47"/>
      <c r="C136" s="7"/>
      <c r="D136" s="48" t="s">
        <v>419</v>
      </c>
      <c r="E136" s="21"/>
      <c r="F136" s="21" t="s">
        <v>405</v>
      </c>
      <c r="H136" s="55">
        <v>48326</v>
      </c>
      <c r="I136" s="55">
        <f>Table1[[#This Row],[Disc]]-(Table1[[#This Row],[Disc]]*30%)</f>
        <v>67095</v>
      </c>
      <c r="J136" s="55">
        <v>48326</v>
      </c>
      <c r="K136" s="21" t="s">
        <v>2217</v>
      </c>
    </row>
    <row r="137" spans="1:11" s="20" customFormat="1" ht="14.25" x14ac:dyDescent="0.2">
      <c r="A137" s="47">
        <f t="shared" si="3"/>
        <v>6</v>
      </c>
      <c r="B137" s="47"/>
      <c r="C137" s="7"/>
      <c r="D137" s="48" t="s">
        <v>419</v>
      </c>
      <c r="E137" s="21"/>
      <c r="F137" s="21" t="s">
        <v>405</v>
      </c>
      <c r="H137" s="55">
        <v>69037</v>
      </c>
      <c r="I137" s="55">
        <f>Table1[[#This Row],[Disc]]-(Table1[[#This Row],[Disc]]*30%)</f>
        <v>68040</v>
      </c>
      <c r="J137" s="55">
        <v>69037</v>
      </c>
      <c r="K137" s="21" t="s">
        <v>2217</v>
      </c>
    </row>
    <row r="138" spans="1:11" s="20" customFormat="1" ht="14.25" x14ac:dyDescent="0.2">
      <c r="A138" s="47">
        <f t="shared" si="3"/>
        <v>7</v>
      </c>
      <c r="B138" s="47"/>
      <c r="C138" s="7"/>
      <c r="D138" s="48" t="s">
        <v>419</v>
      </c>
      <c r="E138" s="21"/>
      <c r="F138" s="21" t="s">
        <v>405</v>
      </c>
      <c r="H138" s="55">
        <v>44236</v>
      </c>
      <c r="I138" s="55">
        <f>Table1[[#This Row],[Disc]]-(Table1[[#This Row],[Disc]]*30%)</f>
        <v>69930</v>
      </c>
      <c r="J138" s="55">
        <v>44236</v>
      </c>
      <c r="K138" s="21" t="s">
        <v>2217</v>
      </c>
    </row>
    <row r="139" spans="1:11" s="20" customFormat="1" ht="14.25" x14ac:dyDescent="0.2">
      <c r="A139" s="47">
        <f t="shared" si="3"/>
        <v>8</v>
      </c>
      <c r="B139" s="47"/>
      <c r="C139" s="7"/>
      <c r="D139" s="48" t="s">
        <v>419</v>
      </c>
      <c r="E139" s="21"/>
      <c r="F139" s="21" t="s">
        <v>405</v>
      </c>
      <c r="H139" s="55">
        <v>63195</v>
      </c>
      <c r="I139" s="55">
        <f>Table1[[#This Row],[Disc]]-(Table1[[#This Row],[Disc]]*30%)</f>
        <v>56385</v>
      </c>
      <c r="J139" s="55">
        <v>63195</v>
      </c>
      <c r="K139" s="21" t="s">
        <v>2217</v>
      </c>
    </row>
    <row r="140" spans="1:11" s="20" customFormat="1" ht="14.25" x14ac:dyDescent="0.2">
      <c r="A140" s="47">
        <f t="shared" si="3"/>
        <v>9</v>
      </c>
      <c r="B140" s="47"/>
      <c r="C140" s="7"/>
      <c r="D140" s="48" t="s">
        <v>419</v>
      </c>
      <c r="E140" s="21"/>
      <c r="F140" s="21" t="s">
        <v>405</v>
      </c>
      <c r="H140" s="55">
        <v>0</v>
      </c>
      <c r="I140" s="55">
        <f>Table1[[#This Row],[Disc]]-(Table1[[#This Row],[Disc]]*30%)</f>
        <v>56385</v>
      </c>
      <c r="J140" s="55">
        <v>0</v>
      </c>
      <c r="K140" s="21" t="s">
        <v>2217</v>
      </c>
    </row>
    <row r="141" spans="1:11" s="20" customFormat="1" ht="14.25" x14ac:dyDescent="0.2">
      <c r="A141" s="47">
        <f t="shared" si="3"/>
        <v>10</v>
      </c>
      <c r="B141" s="47"/>
      <c r="C141" s="7"/>
      <c r="D141" s="48" t="s">
        <v>419</v>
      </c>
      <c r="E141" s="21"/>
      <c r="F141" s="21" t="s">
        <v>405</v>
      </c>
      <c r="H141" s="55">
        <v>0</v>
      </c>
      <c r="I141" s="55">
        <f>Table1[[#This Row],[Disc]]-(Table1[[#This Row],[Disc]]*30%)</f>
        <v>58905</v>
      </c>
      <c r="J141" s="55">
        <v>0</v>
      </c>
      <c r="K141" s="21" t="s">
        <v>2217</v>
      </c>
    </row>
    <row r="142" spans="1:11" s="20" customFormat="1" ht="14.25" x14ac:dyDescent="0.2">
      <c r="A142" s="47">
        <f t="shared" si="3"/>
        <v>11</v>
      </c>
      <c r="B142" s="47"/>
      <c r="C142" s="7"/>
      <c r="D142" s="48" t="s">
        <v>2230</v>
      </c>
      <c r="E142" s="21"/>
      <c r="F142" s="21" t="s">
        <v>406</v>
      </c>
      <c r="H142" s="55">
        <v>61889</v>
      </c>
      <c r="I142" s="55">
        <f>Table1[[#This Row],[Disc]]-(Table1[[#This Row],[Disc]]*30%)</f>
        <v>49770</v>
      </c>
      <c r="J142" s="55">
        <v>61889</v>
      </c>
      <c r="K142" s="21" t="s">
        <v>2217</v>
      </c>
    </row>
    <row r="143" spans="1:11" s="20" customFormat="1" ht="14.25" x14ac:dyDescent="0.2">
      <c r="A143" s="47">
        <f t="shared" si="3"/>
        <v>12</v>
      </c>
      <c r="B143" s="47"/>
      <c r="C143" s="7"/>
      <c r="D143" s="48" t="s">
        <v>2230</v>
      </c>
      <c r="E143" s="21"/>
      <c r="F143" s="21" t="s">
        <v>406</v>
      </c>
      <c r="H143" s="55">
        <v>88413</v>
      </c>
      <c r="I143" s="55">
        <f>Table1[[#This Row],[Disc]]-(Table1[[#This Row],[Disc]]*30%)</f>
        <v>61425</v>
      </c>
      <c r="J143" s="55">
        <v>88413</v>
      </c>
      <c r="K143" s="21" t="s">
        <v>2217</v>
      </c>
    </row>
    <row r="144" spans="1:11" s="20" customFormat="1" ht="14.25" x14ac:dyDescent="0.2">
      <c r="A144" s="47">
        <f t="shared" si="3"/>
        <v>13</v>
      </c>
      <c r="B144" s="47"/>
      <c r="C144" s="7"/>
      <c r="D144" s="48" t="s">
        <v>2230</v>
      </c>
      <c r="E144" s="21"/>
      <c r="F144" s="21" t="s">
        <v>406</v>
      </c>
      <c r="H144" s="55">
        <v>0</v>
      </c>
      <c r="I144" s="55">
        <f>Table1[[#This Row],[Disc]]-(Table1[[#This Row],[Disc]]*30%)</f>
        <v>61110</v>
      </c>
      <c r="J144" s="55">
        <v>0</v>
      </c>
      <c r="K144" s="21" t="s">
        <v>2217</v>
      </c>
    </row>
    <row r="145" spans="1:11" s="20" customFormat="1" ht="14.25" x14ac:dyDescent="0.2">
      <c r="A145" s="47">
        <f t="shared" si="3"/>
        <v>14</v>
      </c>
      <c r="B145" s="47"/>
      <c r="C145" s="7"/>
      <c r="D145" s="48" t="s">
        <v>2230</v>
      </c>
      <c r="E145" s="21"/>
      <c r="F145" s="21" t="s">
        <v>406</v>
      </c>
      <c r="H145" s="55">
        <v>0</v>
      </c>
      <c r="I145" s="55">
        <f>Table1[[#This Row],[Disc]]-(Table1[[#This Row],[Disc]]*30%)</f>
        <v>60165</v>
      </c>
      <c r="J145" s="55">
        <v>0</v>
      </c>
      <c r="K145" s="21" t="s">
        <v>2217</v>
      </c>
    </row>
    <row r="146" spans="1:11" s="20" customFormat="1" ht="14.25" x14ac:dyDescent="0.2">
      <c r="A146" s="47">
        <f t="shared" si="3"/>
        <v>15</v>
      </c>
      <c r="B146" s="47"/>
      <c r="C146" s="7"/>
      <c r="D146" s="48" t="s">
        <v>2230</v>
      </c>
      <c r="E146" s="21"/>
      <c r="F146" s="21" t="s">
        <v>405</v>
      </c>
      <c r="H146" s="55">
        <v>62689</v>
      </c>
      <c r="I146" s="55">
        <f>Table1[[#This Row],[Disc]]-(Table1[[#This Row],[Disc]]*30%)</f>
        <v>60165</v>
      </c>
      <c r="J146" s="55">
        <v>62689</v>
      </c>
      <c r="K146" s="21" t="s">
        <v>2217</v>
      </c>
    </row>
    <row r="147" spans="1:11" s="20" customFormat="1" ht="14.25" x14ac:dyDescent="0.2">
      <c r="A147" s="47">
        <f t="shared" si="3"/>
        <v>16</v>
      </c>
      <c r="B147" s="47"/>
      <c r="C147" s="7"/>
      <c r="D147" s="48" t="s">
        <v>2230</v>
      </c>
      <c r="E147" s="21"/>
      <c r="F147" s="21" t="s">
        <v>405</v>
      </c>
      <c r="H147" s="55">
        <v>89555</v>
      </c>
      <c r="I147" s="55">
        <f>Table1[[#This Row],[Disc]]-(Table1[[#This Row],[Disc]]*30%)</f>
        <v>56385</v>
      </c>
      <c r="J147" s="55">
        <v>89555</v>
      </c>
      <c r="K147" s="21" t="s">
        <v>2217</v>
      </c>
    </row>
    <row r="148" spans="1:11" s="20" customFormat="1" ht="14.25" x14ac:dyDescent="0.2">
      <c r="A148" s="47">
        <f t="shared" si="3"/>
        <v>17</v>
      </c>
      <c r="B148" s="47"/>
      <c r="C148" s="7"/>
      <c r="D148" s="48" t="s">
        <v>421</v>
      </c>
      <c r="E148" s="21"/>
      <c r="F148" s="21" t="s">
        <v>407</v>
      </c>
      <c r="H148" s="55">
        <v>50744</v>
      </c>
      <c r="I148" s="55">
        <f>Table1[[#This Row],[Disc]]-(Table1[[#This Row],[Disc]]*30%)</f>
        <v>56385</v>
      </c>
      <c r="J148" s="55">
        <v>50744</v>
      </c>
      <c r="K148" s="21" t="s">
        <v>2217</v>
      </c>
    </row>
    <row r="149" spans="1:11" s="20" customFormat="1" ht="14.25" x14ac:dyDescent="0.2">
      <c r="A149" s="47">
        <f t="shared" si="3"/>
        <v>18</v>
      </c>
      <c r="B149" s="47"/>
      <c r="C149" s="7"/>
      <c r="D149" s="48" t="s">
        <v>421</v>
      </c>
      <c r="E149" s="21"/>
      <c r="F149" s="21" t="s">
        <v>407</v>
      </c>
      <c r="H149" s="55">
        <v>72492</v>
      </c>
      <c r="I149" s="55">
        <f>Table1[[#This Row],[Disc]]-(Table1[[#This Row],[Disc]]*30%)</f>
        <v>65520</v>
      </c>
      <c r="J149" s="55">
        <v>72492</v>
      </c>
      <c r="K149" s="21" t="s">
        <v>2217</v>
      </c>
    </row>
    <row r="150" spans="1:11" s="20" customFormat="1" ht="14.25" x14ac:dyDescent="0.2">
      <c r="A150" s="47">
        <f t="shared" si="3"/>
        <v>19</v>
      </c>
      <c r="B150" s="47"/>
      <c r="C150" s="7"/>
      <c r="D150" s="48" t="s">
        <v>2231</v>
      </c>
      <c r="E150" s="21"/>
      <c r="F150" s="21" t="s">
        <v>406</v>
      </c>
      <c r="H150" s="55">
        <v>0</v>
      </c>
      <c r="I150" s="55">
        <f>Table1[[#This Row],[Disc]]-(Table1[[#This Row],[Disc]]*30%)</f>
        <v>65520</v>
      </c>
      <c r="J150" s="55">
        <v>0</v>
      </c>
      <c r="K150" s="21" t="s">
        <v>2217</v>
      </c>
    </row>
    <row r="151" spans="1:11" s="20" customFormat="1" ht="14.25" x14ac:dyDescent="0.2">
      <c r="A151" s="47">
        <f t="shared" si="3"/>
        <v>20</v>
      </c>
      <c r="B151" s="47"/>
      <c r="C151" s="7"/>
      <c r="D151" s="48" t="s">
        <v>2231</v>
      </c>
      <c r="E151" s="21"/>
      <c r="F151" s="21" t="s">
        <v>406</v>
      </c>
      <c r="H151" s="55">
        <v>0</v>
      </c>
      <c r="I151" s="55">
        <f>Table1[[#This Row],[Disc]]-(Table1[[#This Row],[Disc]]*30%)</f>
        <v>67095</v>
      </c>
      <c r="J151" s="55">
        <v>0</v>
      </c>
      <c r="K151" s="21" t="s">
        <v>2217</v>
      </c>
    </row>
    <row r="152" spans="1:11" s="20" customFormat="1" ht="14.25" x14ac:dyDescent="0.2">
      <c r="A152" s="47">
        <f t="shared" si="3"/>
        <v>21</v>
      </c>
      <c r="B152" s="47"/>
      <c r="C152" s="7"/>
      <c r="D152" s="48" t="s">
        <v>2232</v>
      </c>
      <c r="E152" s="21"/>
      <c r="F152" s="21" t="s">
        <v>406</v>
      </c>
      <c r="H152" s="55">
        <v>69163</v>
      </c>
      <c r="I152" s="55">
        <f>Table1[[#This Row],[Disc]]-(Table1[[#This Row],[Disc]]*30%)</f>
        <v>67095</v>
      </c>
      <c r="J152" s="55">
        <v>69163</v>
      </c>
      <c r="K152" s="21" t="s">
        <v>2217</v>
      </c>
    </row>
    <row r="153" spans="1:11" s="20" customFormat="1" ht="14.25" x14ac:dyDescent="0.2">
      <c r="A153" s="47">
        <f t="shared" si="3"/>
        <v>22</v>
      </c>
      <c r="B153" s="47"/>
      <c r="C153" s="7"/>
      <c r="D153" s="48" t="s">
        <v>2232</v>
      </c>
      <c r="E153" s="21"/>
      <c r="F153" s="21" t="s">
        <v>406</v>
      </c>
      <c r="H153" s="55">
        <v>98805</v>
      </c>
      <c r="I153" s="55">
        <f>Table1[[#This Row],[Disc]]-(Table1[[#This Row],[Disc]]*30%)</f>
        <v>63315</v>
      </c>
      <c r="J153" s="55">
        <v>98805</v>
      </c>
      <c r="K153" s="21" t="s">
        <v>2217</v>
      </c>
    </row>
    <row r="154" spans="1:11" s="20" customFormat="1" ht="14.25" x14ac:dyDescent="0.2">
      <c r="A154" s="47">
        <f t="shared" si="3"/>
        <v>23</v>
      </c>
      <c r="B154" s="47"/>
      <c r="C154" s="7"/>
      <c r="D154" s="48" t="s">
        <v>2232</v>
      </c>
      <c r="E154" s="21"/>
      <c r="F154" s="21" t="s">
        <v>406</v>
      </c>
      <c r="H154" s="55">
        <v>0</v>
      </c>
      <c r="I154" s="55">
        <f>Table1[[#This Row],[Disc]]-(Table1[[#This Row],[Disc]]*30%)</f>
        <v>63315</v>
      </c>
      <c r="J154" s="55">
        <v>0</v>
      </c>
      <c r="K154" s="21" t="s">
        <v>2217</v>
      </c>
    </row>
    <row r="155" spans="1:11" s="20" customFormat="1" ht="14.25" x14ac:dyDescent="0.2">
      <c r="A155" s="47">
        <f t="shared" si="3"/>
        <v>24</v>
      </c>
      <c r="B155" s="47"/>
      <c r="C155" s="7"/>
      <c r="D155" s="48" t="s">
        <v>2232</v>
      </c>
      <c r="E155" s="21"/>
      <c r="F155" s="21" t="s">
        <v>406</v>
      </c>
      <c r="H155" s="55">
        <v>0</v>
      </c>
      <c r="I155" s="55">
        <f>Table1[[#This Row],[Disc]]-(Table1[[#This Row],[Disc]]*30%)</f>
        <v>65520</v>
      </c>
      <c r="J155" s="55">
        <v>0</v>
      </c>
      <c r="K155" s="21" t="s">
        <v>2217</v>
      </c>
    </row>
    <row r="156" spans="1:11" s="20" customFormat="1" ht="14.25" x14ac:dyDescent="0.2">
      <c r="A156" s="47">
        <f t="shared" si="3"/>
        <v>25</v>
      </c>
      <c r="B156" s="47"/>
      <c r="C156" s="7"/>
      <c r="D156" s="48" t="s">
        <v>2232</v>
      </c>
      <c r="E156" s="21"/>
      <c r="F156" s="21" t="s">
        <v>406</v>
      </c>
      <c r="H156" s="55">
        <v>73015</v>
      </c>
      <c r="I156" s="55">
        <f>Table1[[#This Row],[Disc]]-(Table1[[#This Row],[Disc]]*30%)</f>
        <v>65520</v>
      </c>
      <c r="J156" s="55">
        <v>73015</v>
      </c>
      <c r="K156" s="21" t="s">
        <v>2217</v>
      </c>
    </row>
    <row r="157" spans="1:11" s="20" customFormat="1" ht="14.25" x14ac:dyDescent="0.2">
      <c r="A157" s="47">
        <f t="shared" si="3"/>
        <v>26</v>
      </c>
      <c r="B157" s="47"/>
      <c r="C157" s="7"/>
      <c r="D157" s="48" t="s">
        <v>2232</v>
      </c>
      <c r="E157" s="21"/>
      <c r="F157" s="21" t="s">
        <v>406</v>
      </c>
      <c r="H157" s="55">
        <v>104307</v>
      </c>
      <c r="I157" s="55">
        <f>Table1[[#This Row],[Disc]]-(Table1[[#This Row],[Disc]]*30%)</f>
        <v>59220</v>
      </c>
      <c r="J157" s="55">
        <v>104307</v>
      </c>
      <c r="K157" s="21" t="s">
        <v>2217</v>
      </c>
    </row>
    <row r="158" spans="1:11" s="20" customFormat="1" ht="14.25" x14ac:dyDescent="0.2">
      <c r="A158" s="47">
        <f t="shared" si="3"/>
        <v>27</v>
      </c>
      <c r="B158" s="47"/>
      <c r="C158" s="7"/>
      <c r="D158" s="48" t="s">
        <v>2232</v>
      </c>
      <c r="E158" s="21"/>
      <c r="F158" s="21" t="s">
        <v>406</v>
      </c>
      <c r="H158" s="55">
        <v>0</v>
      </c>
      <c r="I158" s="55">
        <f>Table1[[#This Row],[Disc]]-(Table1[[#This Row],[Disc]]*30%)</f>
        <v>58275</v>
      </c>
      <c r="J158" s="55">
        <v>0</v>
      </c>
      <c r="K158" s="21" t="s">
        <v>2217</v>
      </c>
    </row>
    <row r="159" spans="1:11" s="20" customFormat="1" ht="14.25" x14ac:dyDescent="0.2">
      <c r="A159" s="47">
        <f t="shared" si="3"/>
        <v>28</v>
      </c>
      <c r="B159" s="47"/>
      <c r="C159" s="7"/>
      <c r="D159" s="48" t="s">
        <v>2232</v>
      </c>
      <c r="E159" s="21"/>
      <c r="F159" s="21" t="s">
        <v>406</v>
      </c>
      <c r="H159" s="55">
        <v>0</v>
      </c>
      <c r="I159" s="55">
        <f>Table1[[#This Row],[Disc]]-(Table1[[#This Row],[Disc]]*30%)</f>
        <v>50085</v>
      </c>
      <c r="J159" s="55">
        <v>0</v>
      </c>
      <c r="K159" s="21" t="s">
        <v>2217</v>
      </c>
    </row>
    <row r="160" spans="1:11" s="20" customFormat="1" ht="14.25" x14ac:dyDescent="0.2">
      <c r="A160" s="47">
        <f t="shared" si="3"/>
        <v>29</v>
      </c>
      <c r="B160" s="47"/>
      <c r="C160" s="7"/>
      <c r="D160" s="48" t="s">
        <v>2233</v>
      </c>
      <c r="E160" s="21"/>
      <c r="F160" s="21" t="s">
        <v>406</v>
      </c>
      <c r="H160" s="55">
        <v>0</v>
      </c>
      <c r="I160" s="55">
        <f>Table1[[#This Row],[Disc]]-(Table1[[#This Row],[Disc]]*30%)</f>
        <v>51030</v>
      </c>
      <c r="J160" s="55">
        <v>0</v>
      </c>
      <c r="K160" s="21" t="s">
        <v>2217</v>
      </c>
    </row>
    <row r="161" spans="1:11" s="20" customFormat="1" ht="14.25" x14ac:dyDescent="0.2">
      <c r="A161" s="47">
        <f t="shared" si="3"/>
        <v>30</v>
      </c>
      <c r="B161" s="47"/>
      <c r="C161" s="7"/>
      <c r="D161" s="48" t="s">
        <v>2233</v>
      </c>
      <c r="E161" s="21"/>
      <c r="F161" s="21" t="s">
        <v>406</v>
      </c>
      <c r="H161" s="55">
        <v>0</v>
      </c>
      <c r="I161" s="55">
        <f>Table1[[#This Row],[Disc]]-(Table1[[#This Row],[Disc]]*30%)</f>
        <v>50085</v>
      </c>
      <c r="J161" s="55">
        <v>0</v>
      </c>
      <c r="K161" s="21" t="s">
        <v>2217</v>
      </c>
    </row>
    <row r="162" spans="1:11" s="20" customFormat="1" ht="14.25" x14ac:dyDescent="0.2">
      <c r="A162" s="47">
        <f t="shared" si="3"/>
        <v>31</v>
      </c>
      <c r="B162" s="47"/>
      <c r="C162" s="7"/>
      <c r="D162" s="48" t="s">
        <v>2233</v>
      </c>
      <c r="E162" s="21"/>
      <c r="F162" s="21" t="s">
        <v>406</v>
      </c>
      <c r="H162" s="55">
        <v>59098</v>
      </c>
      <c r="I162" s="55">
        <f>Table1[[#This Row],[Disc]]-(Table1[[#This Row],[Disc]]*30%)</f>
        <v>51975</v>
      </c>
      <c r="J162" s="55">
        <v>59098</v>
      </c>
      <c r="K162" s="21" t="s">
        <v>2217</v>
      </c>
    </row>
    <row r="163" spans="1:11" s="20" customFormat="1" ht="14.25" x14ac:dyDescent="0.2">
      <c r="A163" s="47">
        <f t="shared" si="3"/>
        <v>32</v>
      </c>
      <c r="B163" s="47"/>
      <c r="C163" s="7"/>
      <c r="D163" s="48" t="s">
        <v>2233</v>
      </c>
      <c r="E163" s="21"/>
      <c r="F163" s="21" t="s">
        <v>406</v>
      </c>
      <c r="H163" s="55">
        <v>84426</v>
      </c>
      <c r="I163" s="55">
        <f>Table1[[#This Row],[Disc]]-(Table1[[#This Row],[Disc]]*30%)</f>
        <v>49140</v>
      </c>
      <c r="J163" s="55">
        <v>84426</v>
      </c>
      <c r="K163" s="21" t="s">
        <v>2217</v>
      </c>
    </row>
    <row r="164" spans="1:11" s="20" customFormat="1" ht="14.25" x14ac:dyDescent="0.2">
      <c r="A164" s="47">
        <f t="shared" si="3"/>
        <v>33</v>
      </c>
      <c r="B164" s="47"/>
      <c r="C164" s="7"/>
      <c r="D164" s="48" t="s">
        <v>429</v>
      </c>
      <c r="E164" s="21"/>
      <c r="F164" s="21" t="s">
        <v>406</v>
      </c>
      <c r="H164" s="55">
        <v>70064</v>
      </c>
      <c r="I164" s="55">
        <f>Table1[[#This Row],[Disc]]-(Table1[[#This Row],[Disc]]*30%)</f>
        <v>49140</v>
      </c>
      <c r="J164" s="55">
        <v>70064</v>
      </c>
      <c r="K164" s="21" t="s">
        <v>2217</v>
      </c>
    </row>
    <row r="165" spans="1:11" s="20" customFormat="1" ht="14.25" x14ac:dyDescent="0.2">
      <c r="A165" s="47">
        <f t="shared" si="3"/>
        <v>34</v>
      </c>
      <c r="B165" s="47"/>
      <c r="C165" s="7"/>
      <c r="D165" s="48" t="s">
        <v>429</v>
      </c>
      <c r="E165" s="21"/>
      <c r="F165" s="21" t="s">
        <v>406</v>
      </c>
      <c r="H165" s="55">
        <v>100091</v>
      </c>
      <c r="I165" s="55">
        <f>Table1[[#This Row],[Disc]]-(Table1[[#This Row],[Disc]]*30%)</f>
        <v>51975</v>
      </c>
      <c r="J165" s="55">
        <v>100091</v>
      </c>
      <c r="K165" s="21" t="s">
        <v>2217</v>
      </c>
    </row>
    <row r="166" spans="1:11" s="20" customFormat="1" ht="14.25" x14ac:dyDescent="0.2">
      <c r="A166" s="47">
        <f t="shared" si="3"/>
        <v>35</v>
      </c>
      <c r="B166" s="47"/>
      <c r="C166" s="7"/>
      <c r="D166" s="48" t="s">
        <v>429</v>
      </c>
      <c r="E166" s="21"/>
      <c r="F166" s="21" t="s">
        <v>406</v>
      </c>
      <c r="H166" s="55">
        <v>74419</v>
      </c>
      <c r="I166" s="55">
        <f>Table1[[#This Row],[Disc]]-(Table1[[#This Row],[Disc]]*30%)</f>
        <v>51975</v>
      </c>
      <c r="J166" s="55">
        <v>74419</v>
      </c>
      <c r="K166" s="21" t="s">
        <v>2217</v>
      </c>
    </row>
    <row r="167" spans="1:11" s="20" customFormat="1" ht="14.25" x14ac:dyDescent="0.2">
      <c r="A167" s="47">
        <f t="shared" si="3"/>
        <v>36</v>
      </c>
      <c r="B167" s="47"/>
      <c r="C167" s="7"/>
      <c r="D167" s="48" t="s">
        <v>429</v>
      </c>
      <c r="E167" s="21"/>
      <c r="F167" s="21" t="s">
        <v>406</v>
      </c>
      <c r="H167" s="55">
        <v>106312</v>
      </c>
      <c r="I167" s="55">
        <f>Table1[[#This Row],[Disc]]-(Table1[[#This Row],[Disc]]*30%)</f>
        <v>56385</v>
      </c>
      <c r="J167" s="55">
        <v>106312</v>
      </c>
      <c r="K167" s="21" t="s">
        <v>2217</v>
      </c>
    </row>
    <row r="168" spans="1:11" s="20" customFormat="1" ht="14.25" x14ac:dyDescent="0.2">
      <c r="A168" s="47">
        <f t="shared" si="3"/>
        <v>37</v>
      </c>
      <c r="B168" s="47"/>
      <c r="C168" s="7"/>
      <c r="D168" s="48" t="s">
        <v>429</v>
      </c>
      <c r="E168" s="21"/>
      <c r="F168" s="21" t="s">
        <v>406</v>
      </c>
      <c r="H168" s="55">
        <v>0</v>
      </c>
      <c r="I168" s="55">
        <f>Table1[[#This Row],[Disc]]-(Table1[[#This Row],[Disc]]*30%)</f>
        <v>61110</v>
      </c>
      <c r="J168" s="55">
        <v>0</v>
      </c>
      <c r="K168" s="21" t="s">
        <v>2217</v>
      </c>
    </row>
    <row r="169" spans="1:11" s="20" customFormat="1" ht="14.25" x14ac:dyDescent="0.2">
      <c r="A169" s="47">
        <f t="shared" si="3"/>
        <v>38</v>
      </c>
      <c r="B169" s="47"/>
      <c r="C169" s="7"/>
      <c r="D169" s="48" t="s">
        <v>429</v>
      </c>
      <c r="E169" s="21"/>
      <c r="F169" s="21" t="s">
        <v>406</v>
      </c>
      <c r="H169" s="55">
        <v>0</v>
      </c>
      <c r="I169" s="55">
        <f>Table1[[#This Row],[Disc]]-(Table1[[#This Row],[Disc]]*30%)</f>
        <v>48195</v>
      </c>
      <c r="J169" s="55">
        <v>0</v>
      </c>
      <c r="K169" s="21" t="s">
        <v>2217</v>
      </c>
    </row>
    <row r="170" spans="1:11" s="20" customFormat="1" ht="14.25" x14ac:dyDescent="0.2">
      <c r="A170" s="47">
        <f t="shared" si="3"/>
        <v>39</v>
      </c>
      <c r="B170" s="47"/>
      <c r="C170" s="7"/>
      <c r="D170" s="48" t="s">
        <v>429</v>
      </c>
      <c r="E170" s="21"/>
      <c r="F170" s="21" t="s">
        <v>406</v>
      </c>
      <c r="H170" s="55">
        <v>0</v>
      </c>
      <c r="I170" s="55">
        <f>Table1[[#This Row],[Disc]]-(Table1[[#This Row],[Disc]]*30%)</f>
        <v>48195</v>
      </c>
      <c r="J170" s="55">
        <v>0</v>
      </c>
      <c r="K170" s="21" t="s">
        <v>2217</v>
      </c>
    </row>
    <row r="171" spans="1:11" s="20" customFormat="1" ht="14.25" x14ac:dyDescent="0.2">
      <c r="A171" s="47">
        <f t="shared" si="3"/>
        <v>40</v>
      </c>
      <c r="B171" s="47"/>
      <c r="C171" s="7"/>
      <c r="D171" s="48" t="s">
        <v>429</v>
      </c>
      <c r="E171" s="21"/>
      <c r="F171" s="21" t="s">
        <v>406</v>
      </c>
      <c r="H171" s="55">
        <v>0</v>
      </c>
      <c r="I171" s="55">
        <f>Table1[[#This Row],[Disc]]-(Table1[[#This Row],[Disc]]*30%)</f>
        <v>48195</v>
      </c>
      <c r="J171" s="55">
        <v>0</v>
      </c>
      <c r="K171" s="21" t="s">
        <v>2217</v>
      </c>
    </row>
    <row r="172" spans="1:11" s="20" customFormat="1" ht="14.25" x14ac:dyDescent="0.2">
      <c r="A172" s="47">
        <f t="shared" si="3"/>
        <v>41</v>
      </c>
      <c r="B172" s="47"/>
      <c r="C172" s="7"/>
      <c r="D172" s="48" t="s">
        <v>429</v>
      </c>
      <c r="E172" s="21"/>
      <c r="F172" s="21" t="s">
        <v>406</v>
      </c>
      <c r="H172" s="55">
        <v>0</v>
      </c>
      <c r="I172" s="55">
        <f>Table1[[#This Row],[Disc]]-(Table1[[#This Row],[Disc]]*30%)</f>
        <v>35595</v>
      </c>
      <c r="J172" s="55">
        <v>0</v>
      </c>
      <c r="K172" s="21" t="s">
        <v>2217</v>
      </c>
    </row>
    <row r="173" spans="1:11" s="20" customFormat="1" ht="14.25" x14ac:dyDescent="0.2">
      <c r="A173" s="47">
        <f t="shared" si="3"/>
        <v>42</v>
      </c>
      <c r="B173" s="47"/>
      <c r="C173" s="7"/>
      <c r="D173" s="48" t="s">
        <v>429</v>
      </c>
      <c r="E173" s="21"/>
      <c r="F173" s="21" t="s">
        <v>406</v>
      </c>
      <c r="H173" s="55">
        <v>0</v>
      </c>
      <c r="I173" s="55">
        <f>Table1[[#This Row],[Disc]]-(Table1[[#This Row],[Disc]]*30%)</f>
        <v>40320</v>
      </c>
      <c r="J173" s="55">
        <v>0</v>
      </c>
      <c r="K173" s="21" t="s">
        <v>2217</v>
      </c>
    </row>
    <row r="174" spans="1:11" s="20" customFormat="1" ht="14.25" x14ac:dyDescent="0.2">
      <c r="A174" s="47">
        <f t="shared" si="3"/>
        <v>43</v>
      </c>
      <c r="B174" s="47"/>
      <c r="C174" s="7"/>
      <c r="D174" s="48" t="s">
        <v>429</v>
      </c>
      <c r="E174" s="21"/>
      <c r="F174" s="21" t="s">
        <v>406</v>
      </c>
      <c r="H174" s="55">
        <v>0</v>
      </c>
      <c r="I174" s="55">
        <f>Table1[[#This Row],[Disc]]-(Table1[[#This Row],[Disc]]*30%)</f>
        <v>51975</v>
      </c>
      <c r="J174" s="55">
        <v>0</v>
      </c>
      <c r="K174" s="21" t="s">
        <v>2217</v>
      </c>
    </row>
    <row r="175" spans="1:11" s="20" customFormat="1" ht="14.25" x14ac:dyDescent="0.2">
      <c r="A175" s="47">
        <f t="shared" si="3"/>
        <v>44</v>
      </c>
      <c r="B175" s="47"/>
      <c r="C175" s="7"/>
      <c r="D175" s="48" t="s">
        <v>429</v>
      </c>
      <c r="E175" s="21"/>
      <c r="F175" s="21" t="s">
        <v>406</v>
      </c>
      <c r="H175" s="55">
        <v>0</v>
      </c>
      <c r="I175" s="55">
        <f>Table1[[#This Row],[Disc]]-(Table1[[#This Row],[Disc]]*30%)</f>
        <v>54180</v>
      </c>
      <c r="J175" s="55">
        <v>0</v>
      </c>
      <c r="K175" s="21" t="s">
        <v>2217</v>
      </c>
    </row>
    <row r="176" spans="1:11" s="20" customFormat="1" ht="14.25" x14ac:dyDescent="0.2">
      <c r="A176" s="47">
        <f t="shared" si="3"/>
        <v>45</v>
      </c>
      <c r="B176" s="47"/>
      <c r="C176" s="7"/>
      <c r="D176" s="48" t="s">
        <v>429</v>
      </c>
      <c r="E176" s="21"/>
      <c r="F176" s="21" t="s">
        <v>406</v>
      </c>
      <c r="H176" s="55">
        <v>68158</v>
      </c>
      <c r="I176" s="55">
        <f>Table1[[#This Row],[Disc]]-(Table1[[#This Row],[Disc]]*30%)</f>
        <v>45675</v>
      </c>
      <c r="J176" s="55">
        <v>68158</v>
      </c>
      <c r="K176" s="21" t="s">
        <v>2217</v>
      </c>
    </row>
    <row r="177" spans="1:11" s="20" customFormat="1" ht="14.25" x14ac:dyDescent="0.2">
      <c r="A177" s="47">
        <f t="shared" si="3"/>
        <v>46</v>
      </c>
      <c r="B177" s="47"/>
      <c r="C177" s="7"/>
      <c r="D177" s="48" t="s">
        <v>429</v>
      </c>
      <c r="E177" s="21"/>
      <c r="F177" s="21" t="s">
        <v>406</v>
      </c>
      <c r="H177" s="55">
        <v>97369</v>
      </c>
      <c r="I177" s="55">
        <f>Table1[[#This Row],[Disc]]-(Table1[[#This Row],[Disc]]*30%)</f>
        <v>45675</v>
      </c>
      <c r="J177" s="55">
        <v>97369</v>
      </c>
      <c r="K177" s="21" t="s">
        <v>2217</v>
      </c>
    </row>
    <row r="178" spans="1:11" s="20" customFormat="1" ht="14.25" x14ac:dyDescent="0.2">
      <c r="A178" s="47">
        <f t="shared" si="3"/>
        <v>47</v>
      </c>
      <c r="B178" s="47"/>
      <c r="C178" s="7"/>
      <c r="D178" s="48" t="s">
        <v>429</v>
      </c>
      <c r="E178" s="21"/>
      <c r="F178" s="21" t="s">
        <v>406</v>
      </c>
      <c r="H178" s="55">
        <v>71993</v>
      </c>
      <c r="I178" s="55">
        <f>Table1[[#This Row],[Disc]]-(Table1[[#This Row],[Disc]]*30%)</f>
        <v>47250</v>
      </c>
      <c r="J178" s="55">
        <v>71993</v>
      </c>
      <c r="K178" s="21" t="s">
        <v>2217</v>
      </c>
    </row>
    <row r="179" spans="1:11" s="20" customFormat="1" ht="14.25" x14ac:dyDescent="0.2">
      <c r="A179" s="47">
        <f t="shared" si="3"/>
        <v>48</v>
      </c>
      <c r="B179" s="47"/>
      <c r="C179" s="7"/>
      <c r="D179" s="48" t="s">
        <v>429</v>
      </c>
      <c r="E179" s="21"/>
      <c r="F179" s="21" t="s">
        <v>406</v>
      </c>
      <c r="H179" s="55">
        <v>102847</v>
      </c>
      <c r="I179" s="55">
        <f>Table1[[#This Row],[Disc]]-(Table1[[#This Row],[Disc]]*30%)</f>
        <v>51975</v>
      </c>
      <c r="J179" s="55">
        <v>102847</v>
      </c>
      <c r="K179" s="21" t="s">
        <v>2217</v>
      </c>
    </row>
    <row r="180" spans="1:11" s="20" customFormat="1" ht="14.25" x14ac:dyDescent="0.2">
      <c r="A180" s="47">
        <f t="shared" si="3"/>
        <v>49</v>
      </c>
      <c r="B180" s="47"/>
      <c r="C180" s="7"/>
      <c r="D180" s="48" t="s">
        <v>429</v>
      </c>
      <c r="E180" s="21"/>
      <c r="F180" s="21" t="s">
        <v>406</v>
      </c>
      <c r="H180" s="55">
        <v>0</v>
      </c>
      <c r="I180" s="55">
        <f>Table1[[#This Row],[Disc]]-(Table1[[#This Row],[Disc]]*30%)</f>
        <v>51975</v>
      </c>
      <c r="J180" s="55">
        <v>0</v>
      </c>
      <c r="K180" s="21" t="s">
        <v>2217</v>
      </c>
    </row>
    <row r="181" spans="1:11" s="20" customFormat="1" ht="14.25" x14ac:dyDescent="0.2">
      <c r="A181" s="47">
        <f t="shared" si="3"/>
        <v>50</v>
      </c>
      <c r="B181" s="47"/>
      <c r="C181" s="7"/>
      <c r="D181" s="48" t="s">
        <v>429</v>
      </c>
      <c r="E181" s="21"/>
      <c r="F181" s="21" t="s">
        <v>406</v>
      </c>
      <c r="H181" s="55">
        <v>0</v>
      </c>
      <c r="I181" s="55">
        <f>Table1[[#This Row],[Disc]]-(Table1[[#This Row],[Disc]]*30%)</f>
        <v>51975</v>
      </c>
      <c r="J181" s="55">
        <v>0</v>
      </c>
      <c r="K181" s="21" t="s">
        <v>2217</v>
      </c>
    </row>
    <row r="182" spans="1:11" s="20" customFormat="1" ht="14.25" x14ac:dyDescent="0.2">
      <c r="A182" s="47">
        <f t="shared" si="3"/>
        <v>51</v>
      </c>
      <c r="B182" s="47"/>
      <c r="C182" s="7"/>
      <c r="D182" s="48" t="s">
        <v>2234</v>
      </c>
      <c r="E182" s="21"/>
      <c r="F182" s="21" t="s">
        <v>406</v>
      </c>
      <c r="H182" s="55">
        <v>59920</v>
      </c>
      <c r="I182" s="55">
        <f>Table1[[#This Row],[Disc]]-(Table1[[#This Row],[Disc]]*30%)</f>
        <v>51975</v>
      </c>
      <c r="J182" s="55">
        <v>59920</v>
      </c>
      <c r="K182" s="21" t="s">
        <v>2217</v>
      </c>
    </row>
    <row r="183" spans="1:11" s="20" customFormat="1" ht="14.25" x14ac:dyDescent="0.2">
      <c r="A183" s="47">
        <f t="shared" si="3"/>
        <v>52</v>
      </c>
      <c r="B183" s="47"/>
      <c r="C183" s="7"/>
      <c r="D183" s="48" t="s">
        <v>2234</v>
      </c>
      <c r="E183" s="21"/>
      <c r="F183" s="21" t="s">
        <v>406</v>
      </c>
      <c r="H183" s="55">
        <v>85599</v>
      </c>
      <c r="I183" s="55">
        <f>Table1[[#This Row],[Disc]]-(Table1[[#This Row],[Disc]]*30%)</f>
        <v>52920</v>
      </c>
      <c r="J183" s="55">
        <v>85599</v>
      </c>
      <c r="K183" s="21" t="s">
        <v>2217</v>
      </c>
    </row>
    <row r="184" spans="1:11" s="20" customFormat="1" ht="14.25" x14ac:dyDescent="0.2">
      <c r="A184" s="47">
        <f t="shared" si="3"/>
        <v>53</v>
      </c>
      <c r="B184" s="47"/>
      <c r="C184" s="7"/>
      <c r="D184" s="48" t="s">
        <v>2234</v>
      </c>
      <c r="E184" s="21"/>
      <c r="F184" s="21" t="s">
        <v>406</v>
      </c>
      <c r="H184" s="55">
        <v>0</v>
      </c>
      <c r="I184" s="55">
        <f>Table1[[#This Row],[Disc]]-(Table1[[#This Row],[Disc]]*30%)</f>
        <v>52920</v>
      </c>
      <c r="J184" s="55">
        <v>0</v>
      </c>
      <c r="K184" s="21" t="s">
        <v>2217</v>
      </c>
    </row>
    <row r="185" spans="1:11" s="20" customFormat="1" ht="14.25" x14ac:dyDescent="0.2">
      <c r="A185" s="47">
        <f t="shared" si="3"/>
        <v>54</v>
      </c>
      <c r="B185" s="47"/>
      <c r="C185" s="7"/>
      <c r="D185" s="48" t="s">
        <v>2234</v>
      </c>
      <c r="E185" s="21"/>
      <c r="F185" s="21" t="s">
        <v>406</v>
      </c>
      <c r="H185" s="55">
        <v>0</v>
      </c>
      <c r="I185" s="55">
        <f>Table1[[#This Row],[Disc]]-(Table1[[#This Row],[Disc]]*30%)</f>
        <v>46620</v>
      </c>
      <c r="J185" s="55">
        <v>0</v>
      </c>
      <c r="K185" s="21" t="s">
        <v>2217</v>
      </c>
    </row>
    <row r="186" spans="1:11" s="20" customFormat="1" ht="14.25" x14ac:dyDescent="0.2">
      <c r="A186" s="47">
        <f t="shared" si="3"/>
        <v>55</v>
      </c>
      <c r="B186" s="47"/>
      <c r="C186" s="7"/>
      <c r="D186" s="48" t="s">
        <v>2234</v>
      </c>
      <c r="E186" s="21"/>
      <c r="F186" s="21" t="s">
        <v>406</v>
      </c>
      <c r="H186" s="55">
        <v>0</v>
      </c>
      <c r="I186" s="55">
        <f>Table1[[#This Row],[Disc]]-(Table1[[#This Row],[Disc]]*30%)</f>
        <v>56385</v>
      </c>
      <c r="J186" s="55">
        <v>0</v>
      </c>
      <c r="K186" s="21" t="s">
        <v>2217</v>
      </c>
    </row>
    <row r="187" spans="1:11" s="20" customFormat="1" ht="14.25" x14ac:dyDescent="0.2">
      <c r="A187" s="47">
        <f t="shared" si="3"/>
        <v>56</v>
      </c>
      <c r="B187" s="47"/>
      <c r="C187" s="7"/>
      <c r="D187" s="48" t="s">
        <v>2234</v>
      </c>
      <c r="E187" s="21"/>
      <c r="F187" s="21" t="s">
        <v>406</v>
      </c>
      <c r="H187" s="55">
        <v>0</v>
      </c>
      <c r="I187" s="55">
        <f>Table1[[#This Row],[Disc]]-(Table1[[#This Row],[Disc]]*30%)</f>
        <v>58275</v>
      </c>
      <c r="J187" s="55">
        <v>0</v>
      </c>
      <c r="K187" s="21" t="s">
        <v>2217</v>
      </c>
    </row>
    <row r="188" spans="1:11" s="20" customFormat="1" ht="14.25" x14ac:dyDescent="0.2">
      <c r="A188" s="47">
        <f t="shared" si="3"/>
        <v>57</v>
      </c>
      <c r="B188" s="47"/>
      <c r="C188" s="7"/>
      <c r="D188" s="48" t="s">
        <v>2235</v>
      </c>
      <c r="E188" s="21"/>
      <c r="F188" s="21" t="s">
        <v>406</v>
      </c>
      <c r="H188" s="55">
        <v>86179</v>
      </c>
      <c r="I188" s="55">
        <f>Table1[[#This Row],[Disc]]-(Table1[[#This Row],[Disc]]*30%)</f>
        <v>56385</v>
      </c>
      <c r="J188" s="55">
        <v>86179</v>
      </c>
      <c r="K188" s="21" t="s">
        <v>2217</v>
      </c>
    </row>
    <row r="189" spans="1:11" s="20" customFormat="1" ht="14.25" x14ac:dyDescent="0.2">
      <c r="A189" s="47">
        <f t="shared" si="3"/>
        <v>58</v>
      </c>
      <c r="B189" s="47"/>
      <c r="C189" s="7"/>
      <c r="D189" s="48" t="s">
        <v>2235</v>
      </c>
      <c r="E189" s="21"/>
      <c r="F189" s="21" t="s">
        <v>406</v>
      </c>
      <c r="H189" s="55">
        <v>123112</v>
      </c>
      <c r="I189" s="55">
        <f>Table1[[#This Row],[Disc]]-(Table1[[#This Row],[Disc]]*30%)</f>
        <v>64260</v>
      </c>
      <c r="J189" s="55">
        <v>123112</v>
      </c>
      <c r="K189" s="21" t="s">
        <v>2217</v>
      </c>
    </row>
    <row r="190" spans="1:11" s="20" customFormat="1" ht="14.25" x14ac:dyDescent="0.2">
      <c r="A190" s="47">
        <f t="shared" si="3"/>
        <v>59</v>
      </c>
      <c r="B190" s="47"/>
      <c r="C190" s="7"/>
      <c r="D190" s="48" t="s">
        <v>2235</v>
      </c>
      <c r="E190" s="21"/>
      <c r="F190" s="21" t="s">
        <v>406</v>
      </c>
      <c r="H190" s="55">
        <v>0</v>
      </c>
      <c r="I190" s="55">
        <f>Table1[[#This Row],[Disc]]-(Table1[[#This Row],[Disc]]*30%)</f>
        <v>64260</v>
      </c>
      <c r="J190" s="55">
        <v>0</v>
      </c>
      <c r="K190" s="21" t="s">
        <v>2217</v>
      </c>
    </row>
    <row r="191" spans="1:11" s="20" customFormat="1" ht="14.25" x14ac:dyDescent="0.2">
      <c r="A191" s="47">
        <f t="shared" si="3"/>
        <v>60</v>
      </c>
      <c r="B191" s="47"/>
      <c r="C191" s="7"/>
      <c r="D191" s="48" t="s">
        <v>2235</v>
      </c>
      <c r="E191" s="21"/>
      <c r="F191" s="21" t="s">
        <v>406</v>
      </c>
      <c r="H191" s="55">
        <v>0</v>
      </c>
      <c r="I191" s="55">
        <f>Table1[[#This Row],[Disc]]-(Table1[[#This Row],[Disc]]*30%)</f>
        <v>63000</v>
      </c>
      <c r="J191" s="55">
        <v>0</v>
      </c>
      <c r="K191" s="21" t="s">
        <v>2217</v>
      </c>
    </row>
    <row r="192" spans="1:11" s="20" customFormat="1" ht="14.25" x14ac:dyDescent="0.2">
      <c r="A192" s="47">
        <f t="shared" si="3"/>
        <v>61</v>
      </c>
      <c r="B192" s="47"/>
      <c r="C192" s="7"/>
      <c r="D192" s="48" t="s">
        <v>2235</v>
      </c>
      <c r="E192" s="21"/>
      <c r="F192" s="21" t="s">
        <v>406</v>
      </c>
      <c r="H192" s="55">
        <v>0</v>
      </c>
      <c r="I192" s="55">
        <f>Table1[[#This Row],[Disc]]-(Table1[[#This Row],[Disc]]*30%)</f>
        <v>48825</v>
      </c>
      <c r="J192" s="55">
        <v>0</v>
      </c>
      <c r="K192" s="21" t="s">
        <v>2217</v>
      </c>
    </row>
    <row r="193" spans="1:11" s="20" customFormat="1" ht="14.25" x14ac:dyDescent="0.2">
      <c r="A193" s="47">
        <f t="shared" si="3"/>
        <v>62</v>
      </c>
      <c r="B193" s="47"/>
      <c r="C193" s="7"/>
      <c r="D193" s="48" t="s">
        <v>2235</v>
      </c>
      <c r="E193" s="21"/>
      <c r="F193" s="21" t="s">
        <v>406</v>
      </c>
      <c r="H193" s="55">
        <v>0</v>
      </c>
      <c r="I193" s="55">
        <f>Table1[[#This Row],[Disc]]-(Table1[[#This Row],[Disc]]*30%)</f>
        <v>59850</v>
      </c>
      <c r="J193" s="55">
        <v>0</v>
      </c>
      <c r="K193" s="21" t="s">
        <v>2217</v>
      </c>
    </row>
    <row r="194" spans="1:11" s="20" customFormat="1" ht="14.25" x14ac:dyDescent="0.2">
      <c r="A194" s="47">
        <f t="shared" si="3"/>
        <v>63</v>
      </c>
      <c r="B194" s="47"/>
      <c r="C194" s="7"/>
      <c r="D194" s="48" t="s">
        <v>2235</v>
      </c>
      <c r="E194" s="21"/>
      <c r="F194" s="21" t="s">
        <v>406</v>
      </c>
      <c r="H194" s="55">
        <v>0</v>
      </c>
      <c r="I194" s="55">
        <f>Table1[[#This Row],[Disc]]-(Table1[[#This Row],[Disc]]*30%)</f>
        <v>49770</v>
      </c>
      <c r="J194" s="55">
        <v>0</v>
      </c>
      <c r="K194" s="21" t="s">
        <v>2217</v>
      </c>
    </row>
    <row r="195" spans="1:11" s="20" customFormat="1" ht="14.25" x14ac:dyDescent="0.2">
      <c r="A195" s="47">
        <f t="shared" si="3"/>
        <v>64</v>
      </c>
      <c r="B195" s="47"/>
      <c r="C195" s="7"/>
      <c r="D195" s="48" t="s">
        <v>2235</v>
      </c>
      <c r="E195" s="21"/>
      <c r="F195" s="21" t="s">
        <v>406</v>
      </c>
      <c r="H195" s="55">
        <v>0</v>
      </c>
      <c r="I195" s="55">
        <f>Table1[[#This Row],[Disc]]-(Table1[[#This Row],[Disc]]*30%)</f>
        <v>51975</v>
      </c>
      <c r="J195" s="55">
        <v>0</v>
      </c>
      <c r="K195" s="21" t="s">
        <v>2217</v>
      </c>
    </row>
    <row r="196" spans="1:11" s="20" customFormat="1" ht="14.25" x14ac:dyDescent="0.2">
      <c r="A196" s="47">
        <f t="shared" si="3"/>
        <v>65</v>
      </c>
      <c r="B196" s="47"/>
      <c r="C196" s="7"/>
      <c r="D196" s="48" t="s">
        <v>2235</v>
      </c>
      <c r="E196" s="21"/>
      <c r="F196" s="21" t="s">
        <v>406</v>
      </c>
      <c r="H196" s="55">
        <v>0</v>
      </c>
      <c r="I196" s="55">
        <f>Table1[[#This Row],[Disc]]-(Table1[[#This Row],[Disc]]*30%)</f>
        <v>56385</v>
      </c>
      <c r="J196" s="55">
        <v>0</v>
      </c>
      <c r="K196" s="21" t="s">
        <v>2217</v>
      </c>
    </row>
    <row r="197" spans="1:11" s="20" customFormat="1" ht="14.25" x14ac:dyDescent="0.2">
      <c r="A197" s="47">
        <f t="shared" ref="A197:A260" si="4">A196+1</f>
        <v>66</v>
      </c>
      <c r="B197" s="47"/>
      <c r="C197" s="7"/>
      <c r="D197" s="48" t="s">
        <v>2235</v>
      </c>
      <c r="E197" s="21"/>
      <c r="F197" s="21" t="s">
        <v>406</v>
      </c>
      <c r="H197" s="55">
        <v>0</v>
      </c>
      <c r="I197" s="55">
        <f>Table1[[#This Row],[Disc]]-(Table1[[#This Row],[Disc]]*30%)</f>
        <v>59220</v>
      </c>
      <c r="J197" s="55">
        <v>0</v>
      </c>
      <c r="K197" s="21" t="s">
        <v>2217</v>
      </c>
    </row>
    <row r="198" spans="1:11" s="20" customFormat="1" ht="14.25" x14ac:dyDescent="0.2">
      <c r="A198" s="47">
        <f t="shared" si="4"/>
        <v>67</v>
      </c>
      <c r="B198" s="47"/>
      <c r="C198" s="7"/>
      <c r="D198" s="48" t="s">
        <v>2235</v>
      </c>
      <c r="E198" s="21"/>
      <c r="F198" s="21" t="s">
        <v>406</v>
      </c>
      <c r="H198" s="55">
        <v>0</v>
      </c>
      <c r="I198" s="55">
        <f>Table1[[#This Row],[Disc]]-(Table1[[#This Row],[Disc]]*30%)</f>
        <v>60165</v>
      </c>
      <c r="J198" s="55">
        <v>0</v>
      </c>
      <c r="K198" s="21" t="s">
        <v>2217</v>
      </c>
    </row>
    <row r="199" spans="1:11" s="20" customFormat="1" ht="14.25" x14ac:dyDescent="0.2">
      <c r="A199" s="47">
        <f t="shared" si="4"/>
        <v>68</v>
      </c>
      <c r="B199" s="47"/>
      <c r="C199" s="7"/>
      <c r="D199" s="48" t="s">
        <v>2235</v>
      </c>
      <c r="E199" s="21"/>
      <c r="F199" s="21" t="s">
        <v>406</v>
      </c>
      <c r="H199" s="55">
        <v>0</v>
      </c>
      <c r="I199" s="55">
        <f>Table1[[#This Row],[Disc]]-(Table1[[#This Row],[Disc]]*30%)</f>
        <v>47250</v>
      </c>
      <c r="J199" s="55">
        <v>0</v>
      </c>
      <c r="K199" s="21" t="s">
        <v>2217</v>
      </c>
    </row>
    <row r="200" spans="1:11" s="20" customFormat="1" ht="14.25" x14ac:dyDescent="0.2">
      <c r="A200" s="47">
        <f t="shared" si="4"/>
        <v>69</v>
      </c>
      <c r="B200" s="47"/>
      <c r="C200" s="7"/>
      <c r="D200" s="48" t="s">
        <v>2142</v>
      </c>
      <c r="E200" s="21"/>
      <c r="F200" s="21" t="s">
        <v>406</v>
      </c>
      <c r="H200" s="55">
        <v>73540</v>
      </c>
      <c r="I200" s="55">
        <f>Table1[[#This Row],[Disc]]-(Table1[[#This Row],[Disc]]*30%)</f>
        <v>51030</v>
      </c>
      <c r="J200" s="55">
        <v>73540</v>
      </c>
      <c r="K200" s="21" t="s">
        <v>2217</v>
      </c>
    </row>
    <row r="201" spans="1:11" s="20" customFormat="1" ht="14.25" x14ac:dyDescent="0.2">
      <c r="A201" s="47">
        <f t="shared" si="4"/>
        <v>70</v>
      </c>
      <c r="B201" s="47"/>
      <c r="C201" s="7"/>
      <c r="D201" s="48" t="s">
        <v>2142</v>
      </c>
      <c r="E201" s="21"/>
      <c r="F201" s="21" t="s">
        <v>406</v>
      </c>
      <c r="H201" s="55">
        <v>105057</v>
      </c>
      <c r="I201" s="55">
        <f>Table1[[#This Row],[Disc]]-(Table1[[#This Row],[Disc]]*30%)</f>
        <v>50715</v>
      </c>
      <c r="J201" s="55">
        <v>105057</v>
      </c>
      <c r="K201" s="21" t="s">
        <v>2217</v>
      </c>
    </row>
    <row r="202" spans="1:11" s="20" customFormat="1" ht="14.25" x14ac:dyDescent="0.2">
      <c r="A202" s="47">
        <f t="shared" si="4"/>
        <v>71</v>
      </c>
      <c r="B202" s="47"/>
      <c r="C202" s="7"/>
      <c r="D202" s="48" t="s">
        <v>2142</v>
      </c>
      <c r="E202" s="21"/>
      <c r="F202" s="21" t="s">
        <v>406</v>
      </c>
      <c r="H202" s="55">
        <v>0</v>
      </c>
      <c r="I202" s="55">
        <f>Table1[[#This Row],[Disc]]-(Table1[[#This Row],[Disc]]*30%)</f>
        <v>55125</v>
      </c>
      <c r="J202" s="55">
        <v>0</v>
      </c>
      <c r="K202" s="21" t="s">
        <v>2217</v>
      </c>
    </row>
    <row r="203" spans="1:11" s="20" customFormat="1" ht="14.25" x14ac:dyDescent="0.2">
      <c r="A203" s="47">
        <f t="shared" si="4"/>
        <v>72</v>
      </c>
      <c r="B203" s="47"/>
      <c r="C203" s="7"/>
      <c r="D203" s="48" t="s">
        <v>2142</v>
      </c>
      <c r="E203" s="21"/>
      <c r="F203" s="21" t="s">
        <v>406</v>
      </c>
      <c r="H203" s="55">
        <v>0</v>
      </c>
      <c r="I203" s="55">
        <f>Table1[[#This Row],[Disc]]-(Table1[[#This Row],[Disc]]*30%)</f>
        <v>50085</v>
      </c>
      <c r="J203" s="55">
        <v>0</v>
      </c>
      <c r="K203" s="21" t="s">
        <v>2217</v>
      </c>
    </row>
    <row r="204" spans="1:11" s="20" customFormat="1" ht="14.25" x14ac:dyDescent="0.2">
      <c r="A204" s="47">
        <f t="shared" si="4"/>
        <v>73</v>
      </c>
      <c r="B204" s="47"/>
      <c r="C204" s="7"/>
      <c r="D204" s="48" t="s">
        <v>2236</v>
      </c>
      <c r="E204" s="21"/>
      <c r="F204" s="21" t="s">
        <v>406</v>
      </c>
      <c r="H204" s="55">
        <v>85425</v>
      </c>
      <c r="I204" s="55">
        <f>Table1[[#This Row],[Disc]]-(Table1[[#This Row],[Disc]]*30%)</f>
        <v>51030</v>
      </c>
      <c r="J204" s="55">
        <v>85425</v>
      </c>
      <c r="K204" s="21" t="s">
        <v>2217</v>
      </c>
    </row>
    <row r="205" spans="1:11" s="20" customFormat="1" ht="14.25" x14ac:dyDescent="0.2">
      <c r="A205" s="47">
        <f t="shared" si="4"/>
        <v>74</v>
      </c>
      <c r="B205" s="47"/>
      <c r="C205" s="7"/>
      <c r="D205" s="48" t="s">
        <v>2236</v>
      </c>
      <c r="E205" s="21"/>
      <c r="F205" s="21" t="s">
        <v>406</v>
      </c>
      <c r="H205" s="55">
        <v>122036</v>
      </c>
      <c r="I205" s="55">
        <f>Table1[[#This Row],[Disc]]-(Table1[[#This Row],[Disc]]*30%)</f>
        <v>48825</v>
      </c>
      <c r="J205" s="55">
        <v>122036</v>
      </c>
      <c r="K205" s="21" t="s">
        <v>2217</v>
      </c>
    </row>
    <row r="206" spans="1:11" s="20" customFormat="1" ht="14.25" x14ac:dyDescent="0.2">
      <c r="A206" s="47">
        <f t="shared" si="4"/>
        <v>75</v>
      </c>
      <c r="B206" s="47"/>
      <c r="C206" s="7"/>
      <c r="D206" s="48" t="s">
        <v>2236</v>
      </c>
      <c r="E206" s="21"/>
      <c r="F206" s="21" t="s">
        <v>406</v>
      </c>
      <c r="H206" s="55">
        <v>65181</v>
      </c>
      <c r="I206" s="55">
        <f>Table1[[#This Row],[Disc]]-(Table1[[#This Row],[Disc]]*30%)</f>
        <v>46620</v>
      </c>
      <c r="J206" s="55">
        <v>65181</v>
      </c>
      <c r="K206" s="21" t="s">
        <v>2217</v>
      </c>
    </row>
    <row r="207" spans="1:11" s="20" customFormat="1" ht="14.25" x14ac:dyDescent="0.2">
      <c r="A207" s="47">
        <f t="shared" si="4"/>
        <v>76</v>
      </c>
      <c r="B207" s="47"/>
      <c r="C207" s="7"/>
      <c r="D207" s="48" t="s">
        <v>2236</v>
      </c>
      <c r="E207" s="21"/>
      <c r="F207" s="21" t="s">
        <v>406</v>
      </c>
      <c r="H207" s="55">
        <v>93115</v>
      </c>
      <c r="I207" s="55">
        <f>Table1[[#This Row],[Disc]]-(Table1[[#This Row],[Disc]]*30%)</f>
        <v>53865</v>
      </c>
      <c r="J207" s="55">
        <v>93115</v>
      </c>
      <c r="K207" s="21" t="s">
        <v>2217</v>
      </c>
    </row>
    <row r="208" spans="1:11" s="20" customFormat="1" ht="14.25" x14ac:dyDescent="0.2">
      <c r="A208" s="47">
        <f t="shared" si="4"/>
        <v>77</v>
      </c>
      <c r="B208" s="47"/>
      <c r="C208" s="7"/>
      <c r="D208" s="48" t="s">
        <v>2236</v>
      </c>
      <c r="E208" s="21"/>
      <c r="F208" s="21" t="s">
        <v>406</v>
      </c>
      <c r="H208" s="55">
        <v>83863</v>
      </c>
      <c r="I208" s="55">
        <f>Table1[[#This Row],[Disc]]-(Table1[[#This Row],[Disc]]*30%)</f>
        <v>53865</v>
      </c>
      <c r="J208" s="55">
        <v>83863</v>
      </c>
      <c r="K208" s="21" t="s">
        <v>2217</v>
      </c>
    </row>
    <row r="209" spans="1:11" s="20" customFormat="1" ht="14.25" x14ac:dyDescent="0.2">
      <c r="A209" s="47">
        <f t="shared" si="4"/>
        <v>78</v>
      </c>
      <c r="B209" s="47"/>
      <c r="C209" s="7"/>
      <c r="D209" s="48" t="s">
        <v>2236</v>
      </c>
      <c r="E209" s="21"/>
      <c r="F209" s="21" t="s">
        <v>406</v>
      </c>
      <c r="H209" s="55">
        <v>119805</v>
      </c>
      <c r="I209" s="55">
        <f>Table1[[#This Row],[Disc]]-(Table1[[#This Row],[Disc]]*30%)</f>
        <v>44730</v>
      </c>
      <c r="J209" s="55">
        <v>119805</v>
      </c>
      <c r="K209" s="21" t="s">
        <v>2217</v>
      </c>
    </row>
    <row r="210" spans="1:11" s="20" customFormat="1" ht="14.25" x14ac:dyDescent="0.2">
      <c r="A210" s="47">
        <f t="shared" si="4"/>
        <v>79</v>
      </c>
      <c r="B210" s="47"/>
      <c r="C210" s="7"/>
      <c r="D210" s="48" t="s">
        <v>2237</v>
      </c>
      <c r="E210" s="21"/>
      <c r="F210" s="21" t="s">
        <v>406</v>
      </c>
      <c r="H210" s="55">
        <v>73684</v>
      </c>
      <c r="I210" s="55">
        <f>Table1[[#This Row],[Disc]]-(Table1[[#This Row],[Disc]]*30%)</f>
        <v>53865</v>
      </c>
      <c r="J210" s="55">
        <v>73684</v>
      </c>
      <c r="K210" s="21" t="s">
        <v>2217</v>
      </c>
    </row>
    <row r="211" spans="1:11" s="20" customFormat="1" ht="14.25" x14ac:dyDescent="0.2">
      <c r="A211" s="47">
        <f t="shared" si="4"/>
        <v>80</v>
      </c>
      <c r="B211" s="47"/>
      <c r="C211" s="7"/>
      <c r="D211" s="48" t="s">
        <v>2237</v>
      </c>
      <c r="E211" s="21"/>
      <c r="F211" s="21" t="s">
        <v>406</v>
      </c>
      <c r="H211" s="55">
        <v>105262</v>
      </c>
      <c r="I211" s="55">
        <f>Table1[[#This Row],[Disc]]-(Table1[[#This Row],[Disc]]*30%)</f>
        <v>43785</v>
      </c>
      <c r="J211" s="55">
        <v>105262</v>
      </c>
      <c r="K211" s="21" t="s">
        <v>2217</v>
      </c>
    </row>
    <row r="212" spans="1:11" s="20" customFormat="1" ht="14.25" x14ac:dyDescent="0.2">
      <c r="A212" s="47">
        <f t="shared" si="4"/>
        <v>81</v>
      </c>
      <c r="B212" s="47"/>
      <c r="C212" s="7"/>
      <c r="D212" s="48" t="s">
        <v>2231</v>
      </c>
      <c r="E212" s="21"/>
      <c r="F212" s="21" t="s">
        <v>405</v>
      </c>
      <c r="H212" s="55">
        <v>55809</v>
      </c>
      <c r="I212" s="55">
        <f>Table1[[#This Row],[Disc]]-(Table1[[#This Row],[Disc]]*30%)</f>
        <v>43785</v>
      </c>
      <c r="J212" s="55">
        <v>55809</v>
      </c>
      <c r="K212" s="21" t="s">
        <v>2217</v>
      </c>
    </row>
    <row r="213" spans="1:11" s="20" customFormat="1" ht="14.25" x14ac:dyDescent="0.2">
      <c r="A213" s="47">
        <f t="shared" si="4"/>
        <v>82</v>
      </c>
      <c r="B213" s="47"/>
      <c r="C213" s="7"/>
      <c r="D213" s="48" t="s">
        <v>2231</v>
      </c>
      <c r="E213" s="21"/>
      <c r="F213" s="21" t="s">
        <v>405</v>
      </c>
      <c r="H213" s="55">
        <v>79727</v>
      </c>
      <c r="I213" s="55">
        <f>Table1[[#This Row],[Disc]]-(Table1[[#This Row],[Disc]]*30%)</f>
        <v>43785</v>
      </c>
      <c r="J213" s="55">
        <v>79727</v>
      </c>
      <c r="K213" s="21" t="s">
        <v>2217</v>
      </c>
    </row>
    <row r="214" spans="1:11" s="20" customFormat="1" ht="14.25" x14ac:dyDescent="0.2">
      <c r="A214" s="47">
        <f t="shared" si="4"/>
        <v>83</v>
      </c>
      <c r="B214" s="47"/>
      <c r="C214" s="7"/>
      <c r="D214" s="48" t="s">
        <v>2231</v>
      </c>
      <c r="E214" s="21"/>
      <c r="F214" s="21" t="s">
        <v>405</v>
      </c>
      <c r="H214" s="55">
        <v>0</v>
      </c>
      <c r="I214" s="55">
        <f>Table1[[#This Row],[Disc]]-(Table1[[#This Row],[Disc]]*30%)</f>
        <v>43785</v>
      </c>
      <c r="J214" s="55">
        <v>0</v>
      </c>
      <c r="K214" s="21" t="s">
        <v>2217</v>
      </c>
    </row>
    <row r="215" spans="1:11" s="20" customFormat="1" ht="14.25" x14ac:dyDescent="0.2">
      <c r="A215" s="47">
        <f t="shared" si="4"/>
        <v>84</v>
      </c>
      <c r="B215" s="47"/>
      <c r="C215" s="7"/>
      <c r="D215" s="48" t="s">
        <v>2231</v>
      </c>
      <c r="E215" s="21"/>
      <c r="F215" s="21" t="s">
        <v>405</v>
      </c>
      <c r="H215" s="55">
        <v>0</v>
      </c>
      <c r="I215" s="55">
        <f>Table1[[#This Row],[Disc]]-(Table1[[#This Row],[Disc]]*30%)</f>
        <v>43785</v>
      </c>
      <c r="J215" s="55">
        <v>0</v>
      </c>
      <c r="K215" s="21" t="s">
        <v>2217</v>
      </c>
    </row>
    <row r="216" spans="1:11" s="20" customFormat="1" ht="14.25" x14ac:dyDescent="0.2">
      <c r="A216" s="47">
        <f t="shared" si="4"/>
        <v>85</v>
      </c>
      <c r="B216" s="47"/>
      <c r="C216" s="7"/>
      <c r="D216" s="48" t="s">
        <v>2238</v>
      </c>
      <c r="E216" s="21"/>
      <c r="F216" s="21" t="s">
        <v>405</v>
      </c>
      <c r="H216" s="55">
        <v>0</v>
      </c>
      <c r="I216" s="55">
        <f>Table1[[#This Row],[Disc]]-(Table1[[#This Row],[Disc]]*30%)</f>
        <v>43785</v>
      </c>
      <c r="J216" s="55">
        <v>0</v>
      </c>
      <c r="K216" s="21" t="s">
        <v>2217</v>
      </c>
    </row>
    <row r="217" spans="1:11" s="20" customFormat="1" ht="14.25" x14ac:dyDescent="0.2">
      <c r="A217" s="47">
        <f t="shared" si="4"/>
        <v>86</v>
      </c>
      <c r="B217" s="47"/>
      <c r="C217" s="7"/>
      <c r="D217" s="48" t="s">
        <v>2238</v>
      </c>
      <c r="E217" s="21"/>
      <c r="F217" s="21" t="s">
        <v>405</v>
      </c>
      <c r="H217" s="55">
        <v>0</v>
      </c>
      <c r="I217" s="55">
        <f>Table1[[#This Row],[Disc]]-(Table1[[#This Row],[Disc]]*30%)</f>
        <v>46620</v>
      </c>
      <c r="J217" s="55">
        <v>0</v>
      </c>
      <c r="K217" s="21" t="s">
        <v>2217</v>
      </c>
    </row>
    <row r="218" spans="1:11" s="20" customFormat="1" ht="14.25" x14ac:dyDescent="0.2">
      <c r="A218" s="47">
        <f t="shared" si="4"/>
        <v>87</v>
      </c>
      <c r="B218" s="47"/>
      <c r="C218" s="7"/>
      <c r="D218" s="48" t="s">
        <v>2238</v>
      </c>
      <c r="E218" s="21"/>
      <c r="F218" s="21" t="s">
        <v>405</v>
      </c>
      <c r="H218" s="55">
        <v>0</v>
      </c>
      <c r="I218" s="55">
        <f>Table1[[#This Row],[Disc]]-(Table1[[#This Row],[Disc]]*30%)</f>
        <v>43785</v>
      </c>
      <c r="J218" s="55">
        <v>0</v>
      </c>
      <c r="K218" s="21" t="s">
        <v>2217</v>
      </c>
    </row>
    <row r="219" spans="1:11" s="20" customFormat="1" ht="14.25" x14ac:dyDescent="0.2">
      <c r="A219" s="47">
        <f t="shared" si="4"/>
        <v>88</v>
      </c>
      <c r="B219" s="47"/>
      <c r="C219" s="7"/>
      <c r="D219" s="48" t="s">
        <v>2238</v>
      </c>
      <c r="E219" s="21"/>
      <c r="F219" s="21" t="s">
        <v>405</v>
      </c>
      <c r="H219" s="55">
        <v>0</v>
      </c>
      <c r="I219" s="55">
        <f>Table1[[#This Row],[Disc]]-(Table1[[#This Row],[Disc]]*30%)</f>
        <v>43785</v>
      </c>
      <c r="J219" s="55">
        <v>0</v>
      </c>
      <c r="K219" s="21" t="s">
        <v>2217</v>
      </c>
    </row>
    <row r="220" spans="1:11" s="20" customFormat="1" ht="14.25" x14ac:dyDescent="0.2">
      <c r="A220" s="47">
        <f t="shared" si="4"/>
        <v>89</v>
      </c>
      <c r="B220" s="47"/>
      <c r="C220" s="7"/>
      <c r="D220" s="48" t="s">
        <v>2238</v>
      </c>
      <c r="E220" s="21" t="s">
        <v>418</v>
      </c>
      <c r="F220" s="21" t="s">
        <v>405</v>
      </c>
      <c r="H220" s="55">
        <v>84282</v>
      </c>
      <c r="I220" s="55">
        <f>Table1[[#This Row],[Disc]]-(Table1[[#This Row],[Disc]]*30%)</f>
        <v>44730</v>
      </c>
      <c r="J220" s="55">
        <v>84282</v>
      </c>
      <c r="K220" s="21" t="s">
        <v>2217</v>
      </c>
    </row>
    <row r="221" spans="1:11" s="20" customFormat="1" ht="14.25" x14ac:dyDescent="0.2">
      <c r="A221" s="47">
        <f t="shared" si="4"/>
        <v>90</v>
      </c>
      <c r="B221" s="47"/>
      <c r="C221" s="7"/>
      <c r="D221" s="48" t="s">
        <v>2238</v>
      </c>
      <c r="E221" s="21" t="s">
        <v>418</v>
      </c>
      <c r="F221" s="21" t="s">
        <v>405</v>
      </c>
      <c r="H221" s="55">
        <v>120403</v>
      </c>
      <c r="I221" s="55">
        <f>Table1[[#This Row],[Disc]]-(Table1[[#This Row],[Disc]]*30%)</f>
        <v>44730</v>
      </c>
      <c r="J221" s="55">
        <v>120403</v>
      </c>
      <c r="K221" s="21" t="s">
        <v>2217</v>
      </c>
    </row>
    <row r="222" spans="1:11" s="20" customFormat="1" ht="14.25" x14ac:dyDescent="0.2">
      <c r="A222" s="47">
        <f t="shared" si="4"/>
        <v>91</v>
      </c>
      <c r="B222" s="47"/>
      <c r="C222" s="7"/>
      <c r="D222" s="48" t="s">
        <v>2238</v>
      </c>
      <c r="E222" s="21" t="s">
        <v>410</v>
      </c>
      <c r="F222" s="21" t="s">
        <v>405</v>
      </c>
      <c r="H222" s="55">
        <v>73446</v>
      </c>
      <c r="I222" s="55">
        <f>Table1[[#This Row],[Disc]]-(Table1[[#This Row],[Disc]]*30%)</f>
        <v>44730</v>
      </c>
      <c r="J222" s="55">
        <v>73446</v>
      </c>
      <c r="K222" s="21" t="s">
        <v>2217</v>
      </c>
    </row>
    <row r="223" spans="1:11" s="20" customFormat="1" ht="14.25" x14ac:dyDescent="0.2">
      <c r="A223" s="47">
        <f t="shared" si="4"/>
        <v>92</v>
      </c>
      <c r="B223" s="47"/>
      <c r="C223" s="7"/>
      <c r="D223" s="48" t="s">
        <v>2238</v>
      </c>
      <c r="E223" s="21" t="s">
        <v>410</v>
      </c>
      <c r="F223" s="21" t="s">
        <v>405</v>
      </c>
      <c r="H223" s="55">
        <v>104923</v>
      </c>
      <c r="I223" s="55">
        <f>Table1[[#This Row],[Disc]]-(Table1[[#This Row],[Disc]]*30%)</f>
        <v>43785</v>
      </c>
      <c r="J223" s="55">
        <v>104923</v>
      </c>
      <c r="K223" s="21" t="s">
        <v>2217</v>
      </c>
    </row>
    <row r="224" spans="1:11" s="20" customFormat="1" ht="14.25" x14ac:dyDescent="0.2">
      <c r="A224" s="47">
        <f t="shared" si="4"/>
        <v>93</v>
      </c>
      <c r="B224" s="47"/>
      <c r="C224" s="7"/>
      <c r="D224" s="48" t="s">
        <v>2238</v>
      </c>
      <c r="E224" s="21" t="s">
        <v>413</v>
      </c>
      <c r="F224" s="21" t="s">
        <v>405</v>
      </c>
      <c r="H224" s="55">
        <v>56911</v>
      </c>
      <c r="I224" s="55">
        <f>Table1[[#This Row],[Disc]]-(Table1[[#This Row],[Disc]]*30%)</f>
        <v>43785</v>
      </c>
      <c r="J224" s="55">
        <v>56911</v>
      </c>
      <c r="K224" s="21" t="s">
        <v>2217</v>
      </c>
    </row>
    <row r="225" spans="1:11" s="20" customFormat="1" ht="14.25" x14ac:dyDescent="0.2">
      <c r="A225" s="47">
        <f t="shared" si="4"/>
        <v>94</v>
      </c>
      <c r="B225" s="47"/>
      <c r="C225" s="7"/>
      <c r="D225" s="48" t="s">
        <v>2238</v>
      </c>
      <c r="E225" s="21" t="s">
        <v>413</v>
      </c>
      <c r="F225" s="21" t="s">
        <v>405</v>
      </c>
      <c r="H225" s="55">
        <v>81301</v>
      </c>
      <c r="I225" s="55">
        <f>Table1[[#This Row],[Disc]]-(Table1[[#This Row],[Disc]]*30%)</f>
        <v>43785</v>
      </c>
      <c r="J225" s="55">
        <v>81301</v>
      </c>
      <c r="K225" s="21" t="s">
        <v>2217</v>
      </c>
    </row>
    <row r="226" spans="1:11" s="20" customFormat="1" ht="14.25" x14ac:dyDescent="0.2">
      <c r="A226" s="47">
        <f t="shared" si="4"/>
        <v>95</v>
      </c>
      <c r="B226" s="47"/>
      <c r="C226" s="7"/>
      <c r="D226" s="48" t="s">
        <v>2235</v>
      </c>
      <c r="E226" s="21"/>
      <c r="F226" s="21" t="s">
        <v>405</v>
      </c>
      <c r="H226" s="55">
        <v>0</v>
      </c>
      <c r="I226" s="55">
        <f>Table1[[#This Row],[Disc]]-(Table1[[#This Row],[Disc]]*30%)</f>
        <v>46620</v>
      </c>
      <c r="J226" s="55">
        <v>0</v>
      </c>
      <c r="K226" s="21" t="s">
        <v>2217</v>
      </c>
    </row>
    <row r="227" spans="1:11" s="20" customFormat="1" ht="14.25" x14ac:dyDescent="0.2">
      <c r="A227" s="47">
        <f t="shared" si="4"/>
        <v>96</v>
      </c>
      <c r="B227" s="47"/>
      <c r="C227" s="7"/>
      <c r="D227" s="48" t="s">
        <v>2235</v>
      </c>
      <c r="E227" s="21"/>
      <c r="F227" s="21" t="s">
        <v>405</v>
      </c>
      <c r="H227" s="55">
        <v>0</v>
      </c>
      <c r="I227" s="55">
        <f>Table1[[#This Row],[Disc]]-(Table1[[#This Row],[Disc]]*30%)</f>
        <v>46620</v>
      </c>
      <c r="J227" s="55">
        <v>0</v>
      </c>
      <c r="K227" s="21" t="s">
        <v>2217</v>
      </c>
    </row>
    <row r="228" spans="1:11" s="20" customFormat="1" ht="14.25" x14ac:dyDescent="0.2">
      <c r="A228" s="47">
        <f t="shared" si="4"/>
        <v>97</v>
      </c>
      <c r="B228" s="47"/>
      <c r="C228" s="7"/>
      <c r="D228" s="48" t="s">
        <v>2235</v>
      </c>
      <c r="E228" s="21"/>
      <c r="F228" s="21" t="s">
        <v>405</v>
      </c>
      <c r="H228" s="55">
        <v>139834</v>
      </c>
      <c r="I228" s="55">
        <f>Table1[[#This Row],[Disc]]-(Table1[[#This Row],[Disc]]*30%)</f>
        <v>46620</v>
      </c>
      <c r="J228" s="55">
        <v>139834</v>
      </c>
      <c r="K228" s="21" t="s">
        <v>2217</v>
      </c>
    </row>
    <row r="229" spans="1:11" s="20" customFormat="1" ht="14.25" x14ac:dyDescent="0.2">
      <c r="A229" s="47">
        <f t="shared" si="4"/>
        <v>98</v>
      </c>
      <c r="B229" s="47"/>
      <c r="C229" s="7"/>
      <c r="D229" s="48" t="s">
        <v>2235</v>
      </c>
      <c r="E229" s="21"/>
      <c r="F229" s="21" t="s">
        <v>405</v>
      </c>
      <c r="H229" s="55">
        <v>199762</v>
      </c>
      <c r="I229" s="55">
        <f>Table1[[#This Row],[Disc]]-(Table1[[#This Row],[Disc]]*30%)</f>
        <v>43785</v>
      </c>
      <c r="J229" s="55">
        <v>199762</v>
      </c>
      <c r="K229" s="21" t="s">
        <v>2217</v>
      </c>
    </row>
    <row r="230" spans="1:11" s="20" customFormat="1" ht="14.25" x14ac:dyDescent="0.2">
      <c r="A230" s="47">
        <f t="shared" si="4"/>
        <v>99</v>
      </c>
      <c r="B230" s="47"/>
      <c r="C230" s="7"/>
      <c r="D230" s="48" t="s">
        <v>2235</v>
      </c>
      <c r="E230" s="21"/>
      <c r="F230" s="21" t="s">
        <v>405</v>
      </c>
      <c r="H230" s="55">
        <v>144758</v>
      </c>
      <c r="I230" s="55">
        <f>Table1[[#This Row],[Disc]]-(Table1[[#This Row],[Disc]]*30%)</f>
        <v>47250</v>
      </c>
      <c r="J230" s="55">
        <v>144758</v>
      </c>
      <c r="K230" s="21" t="s">
        <v>2217</v>
      </c>
    </row>
    <row r="231" spans="1:11" s="20" customFormat="1" ht="14.25" x14ac:dyDescent="0.2">
      <c r="A231" s="47">
        <f t="shared" si="4"/>
        <v>100</v>
      </c>
      <c r="B231" s="47"/>
      <c r="C231" s="7"/>
      <c r="D231" s="48" t="s">
        <v>2235</v>
      </c>
      <c r="E231" s="21"/>
      <c r="F231" s="21" t="s">
        <v>405</v>
      </c>
      <c r="H231" s="55">
        <v>206797</v>
      </c>
      <c r="I231" s="55">
        <f>Table1[[#This Row],[Disc]]-(Table1[[#This Row],[Disc]]*30%)</f>
        <v>43785</v>
      </c>
      <c r="J231" s="55">
        <v>206797</v>
      </c>
      <c r="K231" s="21" t="s">
        <v>2217</v>
      </c>
    </row>
    <row r="232" spans="1:11" s="20" customFormat="1" ht="14.25" x14ac:dyDescent="0.2">
      <c r="A232" s="47">
        <f t="shared" si="4"/>
        <v>101</v>
      </c>
      <c r="B232" s="47"/>
      <c r="C232" s="7"/>
      <c r="D232" s="48" t="s">
        <v>2235</v>
      </c>
      <c r="E232" s="21"/>
      <c r="F232" s="21" t="s">
        <v>405</v>
      </c>
      <c r="H232" s="55">
        <v>0</v>
      </c>
      <c r="I232" s="55">
        <f>Table1[[#This Row],[Disc]]-(Table1[[#This Row],[Disc]]*30%)</f>
        <v>43785</v>
      </c>
      <c r="J232" s="55">
        <v>0</v>
      </c>
      <c r="K232" s="21" t="s">
        <v>2217</v>
      </c>
    </row>
    <row r="233" spans="1:11" s="20" customFormat="1" ht="14.25" x14ac:dyDescent="0.2">
      <c r="A233" s="47">
        <f t="shared" si="4"/>
        <v>102</v>
      </c>
      <c r="B233" s="47"/>
      <c r="C233" s="7"/>
      <c r="D233" s="48" t="s">
        <v>2235</v>
      </c>
      <c r="E233" s="21"/>
      <c r="F233" s="21" t="s">
        <v>405</v>
      </c>
      <c r="H233" s="55">
        <v>0</v>
      </c>
      <c r="I233" s="55">
        <f>Table1[[#This Row],[Disc]]-(Table1[[#This Row],[Disc]]*30%)</f>
        <v>62370</v>
      </c>
      <c r="J233" s="55">
        <v>0</v>
      </c>
      <c r="K233" s="21" t="s">
        <v>2217</v>
      </c>
    </row>
    <row r="234" spans="1:11" s="20" customFormat="1" ht="14.25" x14ac:dyDescent="0.2">
      <c r="A234" s="47">
        <f t="shared" si="4"/>
        <v>103</v>
      </c>
      <c r="B234" s="47"/>
      <c r="C234" s="7"/>
      <c r="D234" s="48" t="s">
        <v>2235</v>
      </c>
      <c r="E234" s="21"/>
      <c r="F234" s="21" t="s">
        <v>405</v>
      </c>
      <c r="H234" s="55">
        <v>180847</v>
      </c>
      <c r="I234" s="55">
        <f>Table1[[#This Row],[Disc]]-(Table1[[#This Row],[Disc]]*30%)</f>
        <v>56385</v>
      </c>
      <c r="J234" s="55">
        <v>180847</v>
      </c>
      <c r="K234" s="21" t="s">
        <v>2217</v>
      </c>
    </row>
    <row r="235" spans="1:11" s="20" customFormat="1" ht="14.25" x14ac:dyDescent="0.2">
      <c r="A235" s="47">
        <f t="shared" si="4"/>
        <v>104</v>
      </c>
      <c r="B235" s="47"/>
      <c r="C235" s="7"/>
      <c r="D235" s="48" t="s">
        <v>2235</v>
      </c>
      <c r="E235" s="21"/>
      <c r="F235" s="21" t="s">
        <v>405</v>
      </c>
      <c r="H235" s="55">
        <v>258352</v>
      </c>
      <c r="I235" s="55">
        <f>Table1[[#This Row],[Disc]]-(Table1[[#This Row],[Disc]]*30%)</f>
        <v>61425</v>
      </c>
      <c r="J235" s="55">
        <v>258352</v>
      </c>
      <c r="K235" s="21" t="s">
        <v>2217</v>
      </c>
    </row>
    <row r="236" spans="1:11" s="20" customFormat="1" ht="14.25" x14ac:dyDescent="0.2">
      <c r="A236" s="47">
        <f t="shared" si="4"/>
        <v>105</v>
      </c>
      <c r="B236" s="47"/>
      <c r="C236" s="7"/>
      <c r="D236" s="48" t="s">
        <v>2235</v>
      </c>
      <c r="E236" s="21"/>
      <c r="F236" s="21" t="s">
        <v>405</v>
      </c>
      <c r="H236" s="55">
        <v>0</v>
      </c>
      <c r="I236" s="55">
        <f>Table1[[#This Row],[Disc]]-(Table1[[#This Row],[Disc]]*30%)</f>
        <v>56385</v>
      </c>
      <c r="J236" s="55">
        <v>0</v>
      </c>
      <c r="K236" s="21" t="s">
        <v>2217</v>
      </c>
    </row>
    <row r="237" spans="1:11" s="20" customFormat="1" ht="14.25" x14ac:dyDescent="0.2">
      <c r="A237" s="47">
        <f t="shared" si="4"/>
        <v>106</v>
      </c>
      <c r="B237" s="47"/>
      <c r="C237" s="7"/>
      <c r="D237" s="48" t="s">
        <v>2235</v>
      </c>
      <c r="E237" s="21"/>
      <c r="F237" s="21" t="s">
        <v>405</v>
      </c>
      <c r="H237" s="55">
        <v>0</v>
      </c>
      <c r="I237" s="55">
        <f>Table1[[#This Row],[Disc]]-(Table1[[#This Row],[Disc]]*30%)</f>
        <v>66465</v>
      </c>
      <c r="J237" s="55">
        <v>0</v>
      </c>
      <c r="K237" s="21" t="s">
        <v>2217</v>
      </c>
    </row>
    <row r="238" spans="1:11" s="20" customFormat="1" ht="14.25" x14ac:dyDescent="0.2">
      <c r="A238" s="47">
        <f t="shared" si="4"/>
        <v>107</v>
      </c>
      <c r="B238" s="47"/>
      <c r="C238" s="7"/>
      <c r="D238" s="48" t="s">
        <v>2239</v>
      </c>
      <c r="E238" s="21"/>
      <c r="F238" s="21" t="s">
        <v>405</v>
      </c>
      <c r="H238" s="55">
        <v>112942</v>
      </c>
      <c r="I238" s="55">
        <f>Table1[[#This Row],[Disc]]-(Table1[[#This Row],[Disc]]*30%)</f>
        <v>64890</v>
      </c>
      <c r="J238" s="55">
        <v>112942</v>
      </c>
      <c r="K238" s="21" t="s">
        <v>2217</v>
      </c>
    </row>
    <row r="239" spans="1:11" s="20" customFormat="1" ht="14.25" x14ac:dyDescent="0.2">
      <c r="A239" s="47">
        <f t="shared" si="4"/>
        <v>108</v>
      </c>
      <c r="B239" s="47"/>
      <c r="C239" s="7"/>
      <c r="D239" s="48" t="s">
        <v>2239</v>
      </c>
      <c r="E239" s="21"/>
      <c r="F239" s="21" t="s">
        <v>405</v>
      </c>
      <c r="H239" s="55">
        <v>161346</v>
      </c>
      <c r="I239" s="55">
        <f>Table1[[#This Row],[Disc]]-(Table1[[#This Row],[Disc]]*30%)</f>
        <v>66465</v>
      </c>
      <c r="J239" s="55">
        <v>161346</v>
      </c>
      <c r="K239" s="21" t="s">
        <v>2217</v>
      </c>
    </row>
    <row r="240" spans="1:11" s="20" customFormat="1" ht="14.25" x14ac:dyDescent="0.2">
      <c r="A240" s="47">
        <f t="shared" si="4"/>
        <v>109</v>
      </c>
      <c r="B240" s="47"/>
      <c r="C240" s="7"/>
      <c r="D240" s="48" t="s">
        <v>2239</v>
      </c>
      <c r="E240" s="21"/>
      <c r="F240" s="21" t="s">
        <v>405</v>
      </c>
      <c r="H240" s="55">
        <v>75889</v>
      </c>
      <c r="I240" s="55">
        <f>Table1[[#This Row],[Disc]]-(Table1[[#This Row],[Disc]]*30%)</f>
        <v>69300</v>
      </c>
      <c r="J240" s="55">
        <v>75889</v>
      </c>
      <c r="K240" s="21" t="s">
        <v>2217</v>
      </c>
    </row>
    <row r="241" spans="1:11" s="20" customFormat="1" ht="14.25" x14ac:dyDescent="0.2">
      <c r="A241" s="47">
        <f t="shared" si="4"/>
        <v>110</v>
      </c>
      <c r="B241" s="47"/>
      <c r="C241" s="7"/>
      <c r="D241" s="48" t="s">
        <v>2239</v>
      </c>
      <c r="E241" s="21"/>
      <c r="F241" s="21" t="s">
        <v>405</v>
      </c>
      <c r="H241" s="55">
        <v>108412</v>
      </c>
      <c r="I241" s="55">
        <f>Table1[[#This Row],[Disc]]-(Table1[[#This Row],[Disc]]*30%)</f>
        <v>64890</v>
      </c>
      <c r="J241" s="55">
        <v>108412</v>
      </c>
      <c r="K241" s="21" t="s">
        <v>2217</v>
      </c>
    </row>
    <row r="242" spans="1:11" s="20" customFormat="1" ht="14.25" x14ac:dyDescent="0.2">
      <c r="A242" s="47">
        <f t="shared" si="4"/>
        <v>111</v>
      </c>
      <c r="B242" s="47"/>
      <c r="C242" s="7"/>
      <c r="D242" s="48" t="s">
        <v>2142</v>
      </c>
      <c r="E242" s="21"/>
      <c r="F242" s="21" t="s">
        <v>405</v>
      </c>
      <c r="H242" s="55">
        <v>0</v>
      </c>
      <c r="I242" s="55">
        <f>Table1[[#This Row],[Disc]]-(Table1[[#This Row],[Disc]]*30%)</f>
        <v>54810</v>
      </c>
      <c r="J242" s="55">
        <v>0</v>
      </c>
      <c r="K242" s="21" t="s">
        <v>2217</v>
      </c>
    </row>
    <row r="243" spans="1:11" s="20" customFormat="1" ht="14.25" x14ac:dyDescent="0.2">
      <c r="A243" s="47">
        <f t="shared" si="4"/>
        <v>112</v>
      </c>
      <c r="B243" s="47"/>
      <c r="C243" s="7"/>
      <c r="D243" s="48" t="s">
        <v>2142</v>
      </c>
      <c r="E243" s="21"/>
      <c r="F243" s="21" t="s">
        <v>405</v>
      </c>
      <c r="H243" s="55">
        <v>0</v>
      </c>
      <c r="I243" s="55">
        <f>Table1[[#This Row],[Disc]]-(Table1[[#This Row],[Disc]]*30%)</f>
        <v>62055</v>
      </c>
      <c r="J243" s="55">
        <v>0</v>
      </c>
      <c r="K243" s="21" t="s">
        <v>2217</v>
      </c>
    </row>
    <row r="244" spans="1:11" s="20" customFormat="1" ht="14.25" x14ac:dyDescent="0.2">
      <c r="A244" s="47">
        <f t="shared" si="4"/>
        <v>113</v>
      </c>
      <c r="B244" s="47"/>
      <c r="C244" s="7"/>
      <c r="D244" s="48" t="s">
        <v>2142</v>
      </c>
      <c r="E244" s="21" t="s">
        <v>410</v>
      </c>
      <c r="F244" s="21" t="s">
        <v>405</v>
      </c>
      <c r="H244" s="55">
        <v>83362</v>
      </c>
      <c r="I244" s="55">
        <f>Table1[[#This Row],[Disc]]-(Table1[[#This Row],[Disc]]*30%)</f>
        <v>62055</v>
      </c>
      <c r="J244" s="55">
        <v>83362</v>
      </c>
      <c r="K244" s="21" t="s">
        <v>2217</v>
      </c>
    </row>
    <row r="245" spans="1:11" s="20" customFormat="1" ht="14.25" x14ac:dyDescent="0.2">
      <c r="A245" s="47">
        <f t="shared" si="4"/>
        <v>114</v>
      </c>
      <c r="B245" s="47"/>
      <c r="C245" s="7"/>
      <c r="D245" s="48" t="s">
        <v>2142</v>
      </c>
      <c r="E245" s="21" t="s">
        <v>410</v>
      </c>
      <c r="F245" s="21" t="s">
        <v>405</v>
      </c>
      <c r="H245" s="55">
        <v>119089</v>
      </c>
      <c r="I245" s="55">
        <f>Table1[[#This Row],[Disc]]-(Table1[[#This Row],[Disc]]*30%)</f>
        <v>56385</v>
      </c>
      <c r="J245" s="55">
        <v>119089</v>
      </c>
      <c r="K245" s="21" t="s">
        <v>2217</v>
      </c>
    </row>
    <row r="246" spans="1:11" s="20" customFormat="1" ht="14.25" x14ac:dyDescent="0.2">
      <c r="A246" s="47">
        <f t="shared" si="4"/>
        <v>115</v>
      </c>
      <c r="B246" s="47"/>
      <c r="C246" s="7"/>
      <c r="D246" s="48" t="s">
        <v>2142</v>
      </c>
      <c r="E246" s="21" t="s">
        <v>410</v>
      </c>
      <c r="F246" s="21" t="s">
        <v>405</v>
      </c>
      <c r="H246" s="55">
        <v>0</v>
      </c>
      <c r="I246" s="55">
        <f>Table1[[#This Row],[Disc]]-(Table1[[#This Row],[Disc]]*30%)</f>
        <v>61110</v>
      </c>
      <c r="J246" s="55">
        <v>0</v>
      </c>
      <c r="K246" s="21" t="s">
        <v>2217</v>
      </c>
    </row>
    <row r="247" spans="1:11" s="20" customFormat="1" ht="14.25" x14ac:dyDescent="0.2">
      <c r="A247" s="47">
        <f t="shared" si="4"/>
        <v>116</v>
      </c>
      <c r="B247" s="47"/>
      <c r="C247" s="7"/>
      <c r="D247" s="48" t="s">
        <v>2142</v>
      </c>
      <c r="E247" s="21" t="s">
        <v>410</v>
      </c>
      <c r="F247" s="21" t="s">
        <v>405</v>
      </c>
      <c r="H247" s="55">
        <v>0</v>
      </c>
      <c r="I247" s="55">
        <f>Table1[[#This Row],[Disc]]-(Table1[[#This Row],[Disc]]*30%)</f>
        <v>77175</v>
      </c>
      <c r="J247" s="55">
        <v>0</v>
      </c>
      <c r="K247" s="21" t="s">
        <v>2217</v>
      </c>
    </row>
    <row r="248" spans="1:11" s="20" customFormat="1" ht="14.25" x14ac:dyDescent="0.2">
      <c r="A248" s="47">
        <f t="shared" si="4"/>
        <v>117</v>
      </c>
      <c r="B248" s="47"/>
      <c r="C248" s="7"/>
      <c r="D248" s="48" t="s">
        <v>2236</v>
      </c>
      <c r="E248" s="21" t="s">
        <v>418</v>
      </c>
      <c r="F248" s="21" t="s">
        <v>405</v>
      </c>
      <c r="H248" s="55">
        <v>140826</v>
      </c>
      <c r="I248" s="55">
        <f>Table1[[#This Row],[Disc]]-(Table1[[#This Row],[Disc]]*30%)</f>
        <v>56385</v>
      </c>
      <c r="J248" s="55">
        <v>140826</v>
      </c>
      <c r="K248" s="21" t="s">
        <v>2217</v>
      </c>
    </row>
    <row r="249" spans="1:11" s="20" customFormat="1" ht="14.25" x14ac:dyDescent="0.2">
      <c r="A249" s="47">
        <f t="shared" si="4"/>
        <v>118</v>
      </c>
      <c r="B249" s="47"/>
      <c r="C249" s="7"/>
      <c r="D249" s="48" t="s">
        <v>2236</v>
      </c>
      <c r="E249" s="21" t="s">
        <v>418</v>
      </c>
      <c r="F249" s="21" t="s">
        <v>405</v>
      </c>
      <c r="H249" s="55">
        <v>201180</v>
      </c>
      <c r="I249" s="55">
        <f>Table1[[#This Row],[Disc]]-(Table1[[#This Row],[Disc]]*30%)</f>
        <v>61110</v>
      </c>
      <c r="J249" s="55">
        <v>201180</v>
      </c>
      <c r="K249" s="21" t="s">
        <v>2217</v>
      </c>
    </row>
    <row r="250" spans="1:11" s="20" customFormat="1" ht="14.25" x14ac:dyDescent="0.2">
      <c r="A250" s="47">
        <f t="shared" si="4"/>
        <v>119</v>
      </c>
      <c r="B250" s="47"/>
      <c r="C250" s="7"/>
      <c r="D250" s="48" t="s">
        <v>2236</v>
      </c>
      <c r="E250" s="21" t="s">
        <v>418</v>
      </c>
      <c r="F250" s="21" t="s">
        <v>405</v>
      </c>
      <c r="H250" s="55">
        <v>0</v>
      </c>
      <c r="I250" s="55">
        <f>Table1[[#This Row],[Disc]]-(Table1[[#This Row],[Disc]]*30%)</f>
        <v>65520</v>
      </c>
      <c r="J250" s="55">
        <v>0</v>
      </c>
      <c r="K250" s="21" t="s">
        <v>2217</v>
      </c>
    </row>
    <row r="251" spans="1:11" s="20" customFormat="1" ht="14.25" x14ac:dyDescent="0.2">
      <c r="A251" s="47">
        <f t="shared" si="4"/>
        <v>120</v>
      </c>
      <c r="B251" s="47"/>
      <c r="C251" s="7"/>
      <c r="D251" s="48" t="s">
        <v>2236</v>
      </c>
      <c r="E251" s="21" t="s">
        <v>418</v>
      </c>
      <c r="F251" s="21" t="s">
        <v>405</v>
      </c>
      <c r="H251" s="55">
        <v>0</v>
      </c>
      <c r="I251" s="55">
        <f>Table1[[#This Row],[Disc]]-(Table1[[#This Row],[Disc]]*30%)</f>
        <v>72450</v>
      </c>
      <c r="J251" s="55">
        <v>0</v>
      </c>
      <c r="K251" s="21" t="s">
        <v>2217</v>
      </c>
    </row>
    <row r="252" spans="1:11" s="20" customFormat="1" ht="14.25" x14ac:dyDescent="0.2">
      <c r="A252" s="47">
        <f t="shared" si="4"/>
        <v>121</v>
      </c>
      <c r="B252" s="47"/>
      <c r="C252" s="7"/>
      <c r="D252" s="48" t="s">
        <v>2236</v>
      </c>
      <c r="E252" s="21" t="s">
        <v>418</v>
      </c>
      <c r="F252" s="21" t="s">
        <v>405</v>
      </c>
      <c r="H252" s="55">
        <v>0</v>
      </c>
      <c r="I252" s="55">
        <f>Table1[[#This Row],[Disc]]-(Table1[[#This Row],[Disc]]*30%)</f>
        <v>57330</v>
      </c>
      <c r="J252" s="55">
        <v>0</v>
      </c>
      <c r="K252" s="21" t="s">
        <v>2217</v>
      </c>
    </row>
    <row r="253" spans="1:11" s="20" customFormat="1" ht="14.25" x14ac:dyDescent="0.2">
      <c r="A253" s="47">
        <f t="shared" si="4"/>
        <v>122</v>
      </c>
      <c r="B253" s="47"/>
      <c r="C253" s="7"/>
      <c r="D253" s="48" t="s">
        <v>2236</v>
      </c>
      <c r="E253" s="21" t="s">
        <v>418</v>
      </c>
      <c r="F253" s="21" t="s">
        <v>405</v>
      </c>
      <c r="H253" s="55">
        <v>0</v>
      </c>
      <c r="I253" s="55">
        <f>Table1[[#This Row],[Disc]]-(Table1[[#This Row],[Disc]]*30%)</f>
        <v>70245</v>
      </c>
      <c r="J253" s="55">
        <v>0</v>
      </c>
      <c r="K253" s="21" t="s">
        <v>2217</v>
      </c>
    </row>
    <row r="254" spans="1:11" s="20" customFormat="1" ht="14.25" x14ac:dyDescent="0.2">
      <c r="A254" s="47">
        <f t="shared" si="4"/>
        <v>123</v>
      </c>
      <c r="B254" s="47"/>
      <c r="C254" s="7"/>
      <c r="D254" s="48" t="s">
        <v>2236</v>
      </c>
      <c r="E254" s="21" t="s">
        <v>410</v>
      </c>
      <c r="F254" s="21" t="s">
        <v>405</v>
      </c>
      <c r="H254" s="55">
        <v>84709</v>
      </c>
      <c r="I254" s="55">
        <f>Table1[[#This Row],[Disc]]-(Table1[[#This Row],[Disc]]*30%)</f>
        <v>55755</v>
      </c>
      <c r="J254" s="55">
        <v>84709</v>
      </c>
      <c r="K254" s="21" t="s">
        <v>2217</v>
      </c>
    </row>
    <row r="255" spans="1:11" s="20" customFormat="1" ht="14.25" x14ac:dyDescent="0.2">
      <c r="A255" s="47">
        <f t="shared" si="4"/>
        <v>124</v>
      </c>
      <c r="B255" s="47"/>
      <c r="C255" s="7"/>
      <c r="D255" s="48" t="s">
        <v>2236</v>
      </c>
      <c r="E255" s="21" t="s">
        <v>410</v>
      </c>
      <c r="F255" s="21" t="s">
        <v>405</v>
      </c>
      <c r="H255" s="55">
        <v>121012</v>
      </c>
      <c r="I255" s="55">
        <f>Table1[[#This Row],[Disc]]-(Table1[[#This Row],[Disc]]*30%)</f>
        <v>58905</v>
      </c>
      <c r="J255" s="55">
        <v>121012</v>
      </c>
      <c r="K255" s="21" t="s">
        <v>2217</v>
      </c>
    </row>
    <row r="256" spans="1:11" s="20" customFormat="1" ht="14.25" x14ac:dyDescent="0.2">
      <c r="A256" s="47">
        <f t="shared" si="4"/>
        <v>125</v>
      </c>
      <c r="B256" s="47"/>
      <c r="C256" s="7"/>
      <c r="D256" s="48" t="s">
        <v>2237</v>
      </c>
      <c r="E256" s="21" t="s">
        <v>410</v>
      </c>
      <c r="F256" s="21" t="s">
        <v>405</v>
      </c>
      <c r="H256" s="55">
        <v>84684</v>
      </c>
      <c r="I256" s="55">
        <f>Table1[[#This Row],[Disc]]-(Table1[[#This Row],[Disc]]*30%)</f>
        <v>58905</v>
      </c>
      <c r="J256" s="55">
        <v>84684</v>
      </c>
      <c r="K256" s="21" t="s">
        <v>2217</v>
      </c>
    </row>
    <row r="257" spans="1:11" s="20" customFormat="1" ht="14.25" x14ac:dyDescent="0.2">
      <c r="A257" s="47">
        <f t="shared" si="4"/>
        <v>126</v>
      </c>
      <c r="B257" s="47"/>
      <c r="C257" s="7"/>
      <c r="D257" s="48" t="s">
        <v>2237</v>
      </c>
      <c r="E257" s="21" t="s">
        <v>410</v>
      </c>
      <c r="F257" s="21" t="s">
        <v>405</v>
      </c>
      <c r="H257" s="55">
        <v>120977</v>
      </c>
      <c r="I257" s="55">
        <f>Table1[[#This Row],[Disc]]-(Table1[[#This Row],[Disc]]*30%)</f>
        <v>68355</v>
      </c>
      <c r="J257" s="55">
        <v>120977</v>
      </c>
      <c r="K257" s="21" t="s">
        <v>2217</v>
      </c>
    </row>
    <row r="258" spans="1:11" s="20" customFormat="1" ht="14.25" x14ac:dyDescent="0.2">
      <c r="A258" s="47">
        <f t="shared" si="4"/>
        <v>127</v>
      </c>
      <c r="B258" s="47"/>
      <c r="C258" s="7"/>
      <c r="D258" s="48" t="s">
        <v>2240</v>
      </c>
      <c r="E258" s="21"/>
      <c r="F258" s="21" t="s">
        <v>405</v>
      </c>
      <c r="H258" s="55">
        <v>86142</v>
      </c>
      <c r="I258" s="55">
        <f>Table1[[#This Row],[Disc]]-(Table1[[#This Row],[Disc]]*30%)</f>
        <v>81270</v>
      </c>
      <c r="J258" s="55">
        <v>86142</v>
      </c>
      <c r="K258" s="21" t="s">
        <v>2217</v>
      </c>
    </row>
    <row r="259" spans="1:11" s="20" customFormat="1" ht="14.25" x14ac:dyDescent="0.2">
      <c r="A259" s="47">
        <f t="shared" si="4"/>
        <v>128</v>
      </c>
      <c r="B259" s="47"/>
      <c r="C259" s="7"/>
      <c r="D259" s="48" t="s">
        <v>2240</v>
      </c>
      <c r="E259" s="21"/>
      <c r="F259" s="21" t="s">
        <v>405</v>
      </c>
      <c r="H259" s="55">
        <v>123060</v>
      </c>
      <c r="I259" s="55">
        <f>Table1[[#This Row],[Disc]]-(Table1[[#This Row],[Disc]]*30%)</f>
        <v>61110</v>
      </c>
      <c r="J259" s="55">
        <v>123060</v>
      </c>
      <c r="K259" s="21" t="s">
        <v>2217</v>
      </c>
    </row>
    <row r="260" spans="1:11" s="20" customFormat="1" ht="14.25" x14ac:dyDescent="0.2">
      <c r="A260" s="47">
        <f t="shared" si="4"/>
        <v>129</v>
      </c>
      <c r="B260" s="47"/>
      <c r="C260" s="7"/>
      <c r="D260" s="48" t="s">
        <v>2241</v>
      </c>
      <c r="E260" s="21"/>
      <c r="F260" s="21" t="s">
        <v>405</v>
      </c>
      <c r="H260" s="55">
        <v>83781</v>
      </c>
      <c r="I260" s="55">
        <f>Table1[[#This Row],[Disc]]-(Table1[[#This Row],[Disc]]*30%)</f>
        <v>69300</v>
      </c>
      <c r="J260" s="55">
        <v>83781</v>
      </c>
      <c r="K260" s="21" t="s">
        <v>2217</v>
      </c>
    </row>
    <row r="261" spans="1:11" s="20" customFormat="1" ht="14.25" x14ac:dyDescent="0.2">
      <c r="A261" s="47">
        <f t="shared" ref="A261" si="5">A260+1</f>
        <v>130</v>
      </c>
      <c r="B261" s="47"/>
      <c r="C261" s="7"/>
      <c r="D261" s="48" t="s">
        <v>2241</v>
      </c>
      <c r="E261" s="21"/>
      <c r="F261" s="21" t="s">
        <v>405</v>
      </c>
      <c r="H261" s="55">
        <v>119687</v>
      </c>
      <c r="I261" s="55">
        <f>Table1[[#This Row],[Disc]]-(Table1[[#This Row],[Disc]]*30%)</f>
        <v>72450</v>
      </c>
      <c r="J261" s="55">
        <v>119687</v>
      </c>
      <c r="K261" s="21" t="s">
        <v>2217</v>
      </c>
    </row>
    <row r="262" spans="1:11" s="20" customFormat="1" ht="14.25" x14ac:dyDescent="0.2">
      <c r="A262" s="47">
        <v>1</v>
      </c>
      <c r="B262" s="47"/>
      <c r="C262" s="7"/>
      <c r="D262" s="48" t="s">
        <v>419</v>
      </c>
      <c r="E262" s="21"/>
      <c r="F262" s="21" t="s">
        <v>406</v>
      </c>
      <c r="H262" s="55">
        <v>54294</v>
      </c>
      <c r="I262" s="55">
        <f>Table1[[#This Row],[Disc]]-(Table1[[#This Row],[Disc]]*30%)</f>
        <v>65520</v>
      </c>
      <c r="J262" s="55">
        <v>54294</v>
      </c>
      <c r="K262" s="21" t="s">
        <v>2242</v>
      </c>
    </row>
    <row r="263" spans="1:11" s="20" customFormat="1" ht="14.25" x14ac:dyDescent="0.2">
      <c r="A263" s="47">
        <f t="shared" ref="A263:A326" si="6">A262+1</f>
        <v>2</v>
      </c>
      <c r="B263" s="47"/>
      <c r="C263" s="7"/>
      <c r="D263" s="48" t="s">
        <v>419</v>
      </c>
      <c r="E263" s="21"/>
      <c r="F263" s="21" t="s">
        <v>406</v>
      </c>
      <c r="H263" s="55">
        <v>77562</v>
      </c>
      <c r="I263" s="55">
        <f>Table1[[#This Row],[Disc]]-(Table1[[#This Row],[Disc]]*30%)</f>
        <v>79380</v>
      </c>
      <c r="J263" s="55">
        <v>77562</v>
      </c>
      <c r="K263" s="21" t="s">
        <v>2242</v>
      </c>
    </row>
    <row r="264" spans="1:11" s="20" customFormat="1" ht="14.25" x14ac:dyDescent="0.2">
      <c r="A264" s="47">
        <f t="shared" si="6"/>
        <v>3</v>
      </c>
      <c r="B264" s="47"/>
      <c r="C264" s="7"/>
      <c r="D264" s="48" t="s">
        <v>419</v>
      </c>
      <c r="E264" s="21"/>
      <c r="F264" s="21" t="s">
        <v>405</v>
      </c>
      <c r="H264" s="55">
        <v>49269</v>
      </c>
      <c r="I264" s="55">
        <f>Table1[[#This Row],[Disc]]-(Table1[[#This Row],[Disc]]*30%)</f>
        <v>52920</v>
      </c>
      <c r="J264" s="55">
        <v>49269</v>
      </c>
      <c r="K264" s="21" t="s">
        <v>2242</v>
      </c>
    </row>
    <row r="265" spans="1:11" s="20" customFormat="1" ht="14.25" x14ac:dyDescent="0.2">
      <c r="A265" s="47">
        <f t="shared" si="6"/>
        <v>4</v>
      </c>
      <c r="B265" s="47"/>
      <c r="C265" s="7"/>
      <c r="D265" s="48" t="s">
        <v>419</v>
      </c>
      <c r="E265" s="21"/>
      <c r="F265" s="21" t="s">
        <v>405</v>
      </c>
      <c r="H265" s="55">
        <v>70384</v>
      </c>
      <c r="I265" s="55">
        <f>Table1[[#This Row],[Disc]]-(Table1[[#This Row],[Disc]]*30%)</f>
        <v>77175</v>
      </c>
      <c r="J265" s="55">
        <v>70384</v>
      </c>
      <c r="K265" s="21" t="s">
        <v>2242</v>
      </c>
    </row>
    <row r="266" spans="1:11" s="20" customFormat="1" ht="14.25" x14ac:dyDescent="0.2">
      <c r="A266" s="47">
        <f t="shared" si="6"/>
        <v>5</v>
      </c>
      <c r="B266" s="47"/>
      <c r="C266" s="7"/>
      <c r="D266" s="48" t="s">
        <v>419</v>
      </c>
      <c r="E266" s="21"/>
      <c r="F266" s="21" t="s">
        <v>405</v>
      </c>
      <c r="H266" s="55">
        <v>0</v>
      </c>
      <c r="I266" s="55">
        <f>Table1[[#This Row],[Disc]]-(Table1[[#This Row],[Disc]]*30%)</f>
        <v>70245</v>
      </c>
      <c r="J266" s="55">
        <v>0</v>
      </c>
      <c r="K266" s="21" t="s">
        <v>2242</v>
      </c>
    </row>
    <row r="267" spans="1:11" s="20" customFormat="1" ht="14.25" x14ac:dyDescent="0.2">
      <c r="A267" s="47">
        <f t="shared" si="6"/>
        <v>6</v>
      </c>
      <c r="B267" s="47"/>
      <c r="C267" s="7"/>
      <c r="D267" s="48" t="s">
        <v>419</v>
      </c>
      <c r="E267" s="21"/>
      <c r="F267" s="21" t="s">
        <v>405</v>
      </c>
      <c r="H267" s="55">
        <v>0</v>
      </c>
      <c r="I267" s="55">
        <f>Table1[[#This Row],[Disc]]-(Table1[[#This Row],[Disc]]*30%)</f>
        <v>79380</v>
      </c>
      <c r="J267" s="55">
        <v>0</v>
      </c>
      <c r="K267" s="21" t="s">
        <v>2242</v>
      </c>
    </row>
    <row r="268" spans="1:11" s="20" customFormat="1" ht="14.25" x14ac:dyDescent="0.2">
      <c r="A268" s="47">
        <f t="shared" si="6"/>
        <v>7</v>
      </c>
      <c r="B268" s="47"/>
      <c r="C268" s="7"/>
      <c r="D268" s="48" t="s">
        <v>419</v>
      </c>
      <c r="E268" s="21"/>
      <c r="F268" s="21" t="s">
        <v>405</v>
      </c>
      <c r="H268" s="55">
        <v>52164</v>
      </c>
      <c r="I268" s="55">
        <f>Table1[[#This Row],[Disc]]-(Table1[[#This Row],[Disc]]*30%)</f>
        <v>60165</v>
      </c>
      <c r="J268" s="55">
        <v>52164</v>
      </c>
      <c r="K268" s="21" t="s">
        <v>2242</v>
      </c>
    </row>
    <row r="269" spans="1:11" s="20" customFormat="1" ht="14.25" x14ac:dyDescent="0.2">
      <c r="A269" s="47">
        <f t="shared" si="6"/>
        <v>8</v>
      </c>
      <c r="B269" s="47"/>
      <c r="C269" s="7"/>
      <c r="D269" s="48" t="s">
        <v>419</v>
      </c>
      <c r="E269" s="21"/>
      <c r="F269" s="21" t="s">
        <v>405</v>
      </c>
      <c r="H269" s="55">
        <v>74520</v>
      </c>
      <c r="I269" s="55">
        <f>Table1[[#This Row],[Disc]]-(Table1[[#This Row],[Disc]]*30%)</f>
        <v>60165</v>
      </c>
      <c r="J269" s="55">
        <v>74520</v>
      </c>
      <c r="K269" s="21" t="s">
        <v>2242</v>
      </c>
    </row>
    <row r="270" spans="1:11" s="20" customFormat="1" ht="14.25" x14ac:dyDescent="0.2">
      <c r="A270" s="47">
        <f t="shared" si="6"/>
        <v>9</v>
      </c>
      <c r="B270" s="47"/>
      <c r="C270" s="7"/>
      <c r="D270" s="48" t="s">
        <v>419</v>
      </c>
      <c r="E270" s="21"/>
      <c r="F270" s="21" t="s">
        <v>405</v>
      </c>
      <c r="H270" s="55">
        <v>0</v>
      </c>
      <c r="I270" s="55">
        <f>Table1[[#This Row],[Disc]]-(Table1[[#This Row],[Disc]]*30%)</f>
        <v>76545</v>
      </c>
      <c r="J270" s="55">
        <v>0</v>
      </c>
      <c r="K270" s="21" t="s">
        <v>2242</v>
      </c>
    </row>
    <row r="271" spans="1:11" s="20" customFormat="1" ht="14.25" x14ac:dyDescent="0.2">
      <c r="A271" s="47">
        <f t="shared" si="6"/>
        <v>10</v>
      </c>
      <c r="B271" s="47"/>
      <c r="C271" s="7"/>
      <c r="D271" s="48" t="s">
        <v>419</v>
      </c>
      <c r="E271" s="21"/>
      <c r="F271" s="21" t="s">
        <v>405</v>
      </c>
      <c r="H271" s="55">
        <v>0</v>
      </c>
      <c r="I271" s="55">
        <f>Table1[[#This Row],[Disc]]-(Table1[[#This Row],[Disc]]*30%)</f>
        <v>79380</v>
      </c>
      <c r="J271" s="55">
        <v>0</v>
      </c>
      <c r="K271" s="21" t="s">
        <v>2242</v>
      </c>
    </row>
    <row r="272" spans="1:11" s="20" customFormat="1" ht="14.25" x14ac:dyDescent="0.2">
      <c r="A272" s="47">
        <f t="shared" si="6"/>
        <v>11</v>
      </c>
      <c r="B272" s="47"/>
      <c r="C272" s="7"/>
      <c r="D272" s="48" t="s">
        <v>2230</v>
      </c>
      <c r="E272" s="21"/>
      <c r="F272" s="21" t="s">
        <v>406</v>
      </c>
      <c r="H272" s="55">
        <v>65424</v>
      </c>
      <c r="I272" s="55">
        <f>Table1[[#This Row],[Disc]]-(Table1[[#This Row],[Disc]]*30%)</f>
        <v>72450</v>
      </c>
      <c r="J272" s="55">
        <v>65424</v>
      </c>
      <c r="K272" s="21" t="s">
        <v>2242</v>
      </c>
    </row>
    <row r="273" spans="1:11" s="20" customFormat="1" ht="14.25" x14ac:dyDescent="0.2">
      <c r="A273" s="47">
        <f t="shared" si="6"/>
        <v>12</v>
      </c>
      <c r="B273" s="47"/>
      <c r="C273" s="7"/>
      <c r="D273" s="48" t="s">
        <v>2230</v>
      </c>
      <c r="E273" s="21"/>
      <c r="F273" s="21" t="s">
        <v>406</v>
      </c>
      <c r="H273" s="55">
        <v>93462</v>
      </c>
      <c r="I273" s="55">
        <f>Table1[[#This Row],[Disc]]-(Table1[[#This Row],[Disc]]*30%)</f>
        <v>52920</v>
      </c>
      <c r="J273" s="55">
        <v>93462</v>
      </c>
      <c r="K273" s="21" t="s">
        <v>2242</v>
      </c>
    </row>
    <row r="274" spans="1:11" s="20" customFormat="1" ht="14.25" x14ac:dyDescent="0.2">
      <c r="A274" s="47">
        <f t="shared" si="6"/>
        <v>13</v>
      </c>
      <c r="B274" s="47"/>
      <c r="C274" s="7"/>
      <c r="D274" s="48" t="s">
        <v>2230</v>
      </c>
      <c r="E274" s="21"/>
      <c r="F274" s="21" t="s">
        <v>406</v>
      </c>
      <c r="H274" s="55">
        <v>0</v>
      </c>
      <c r="I274" s="55">
        <f>Table1[[#This Row],[Disc]]-(Table1[[#This Row],[Disc]]*30%)</f>
        <v>81585</v>
      </c>
      <c r="J274" s="55">
        <v>0</v>
      </c>
      <c r="K274" s="21" t="s">
        <v>2242</v>
      </c>
    </row>
    <row r="275" spans="1:11" s="20" customFormat="1" ht="14.25" x14ac:dyDescent="0.2">
      <c r="A275" s="47">
        <f t="shared" si="6"/>
        <v>14</v>
      </c>
      <c r="B275" s="47"/>
      <c r="C275" s="7"/>
      <c r="D275" s="48" t="s">
        <v>2230</v>
      </c>
      <c r="E275" s="21"/>
      <c r="F275" s="21" t="s">
        <v>406</v>
      </c>
      <c r="H275" s="55">
        <v>0</v>
      </c>
      <c r="I275" s="55">
        <f>Table1[[#This Row],[Disc]]-(Table1[[#This Row],[Disc]]*30%)</f>
        <v>74655</v>
      </c>
      <c r="J275" s="55">
        <v>0</v>
      </c>
      <c r="K275" s="21" t="s">
        <v>2242</v>
      </c>
    </row>
    <row r="276" spans="1:11" s="20" customFormat="1" ht="14.25" x14ac:dyDescent="0.2">
      <c r="A276" s="47">
        <f t="shared" si="6"/>
        <v>15</v>
      </c>
      <c r="B276" s="47"/>
      <c r="C276" s="7"/>
      <c r="D276" s="48" t="s">
        <v>2230</v>
      </c>
      <c r="E276" s="21"/>
      <c r="F276" s="21" t="s">
        <v>405</v>
      </c>
      <c r="H276" s="55">
        <v>64504</v>
      </c>
      <c r="I276" s="55">
        <f>Table1[[#This Row],[Disc]]-(Table1[[#This Row],[Disc]]*30%)</f>
        <v>77175</v>
      </c>
      <c r="J276" s="55">
        <v>64504</v>
      </c>
      <c r="K276" s="21" t="s">
        <v>2242</v>
      </c>
    </row>
    <row r="277" spans="1:11" s="20" customFormat="1" ht="14.25" x14ac:dyDescent="0.2">
      <c r="A277" s="47">
        <f t="shared" si="6"/>
        <v>16</v>
      </c>
      <c r="B277" s="47"/>
      <c r="C277" s="7"/>
      <c r="D277" s="48" t="s">
        <v>2230</v>
      </c>
      <c r="E277" s="21"/>
      <c r="F277" s="21" t="s">
        <v>405</v>
      </c>
      <c r="H277" s="55">
        <v>92149</v>
      </c>
      <c r="I277" s="55">
        <f>Table1[[#This Row],[Disc]]-(Table1[[#This Row],[Disc]]*30%)</f>
        <v>74655</v>
      </c>
      <c r="J277" s="55">
        <v>92149</v>
      </c>
      <c r="K277" s="21" t="s">
        <v>2242</v>
      </c>
    </row>
    <row r="278" spans="1:11" s="20" customFormat="1" ht="14.25" x14ac:dyDescent="0.2">
      <c r="A278" s="47">
        <f t="shared" si="6"/>
        <v>17</v>
      </c>
      <c r="B278" s="47"/>
      <c r="C278" s="7"/>
      <c r="D278" s="48" t="s">
        <v>421</v>
      </c>
      <c r="E278" s="21"/>
      <c r="F278" s="21" t="s">
        <v>407</v>
      </c>
      <c r="H278" s="55">
        <v>0</v>
      </c>
      <c r="I278" s="55">
        <f>Table1[[#This Row],[Disc]]-(Table1[[#This Row],[Disc]]*30%)</f>
        <v>70245</v>
      </c>
      <c r="J278" s="55">
        <v>0</v>
      </c>
      <c r="K278" s="21" t="s">
        <v>2242</v>
      </c>
    </row>
    <row r="279" spans="1:11" s="20" customFormat="1" ht="14.25" x14ac:dyDescent="0.2">
      <c r="A279" s="47">
        <f t="shared" si="6"/>
        <v>18</v>
      </c>
      <c r="B279" s="47"/>
      <c r="C279" s="7"/>
      <c r="D279" s="48" t="s">
        <v>421</v>
      </c>
      <c r="E279" s="21"/>
      <c r="F279" s="21" t="s">
        <v>407</v>
      </c>
      <c r="H279" s="55">
        <v>0</v>
      </c>
      <c r="I279" s="55">
        <f>Table1[[#This Row],[Disc]]-(Table1[[#This Row],[Disc]]*30%)</f>
        <v>63315</v>
      </c>
      <c r="J279" s="55">
        <v>0</v>
      </c>
      <c r="K279" s="21" t="s">
        <v>2242</v>
      </c>
    </row>
    <row r="280" spans="1:11" s="20" customFormat="1" ht="14.25" x14ac:dyDescent="0.2">
      <c r="A280" s="47">
        <f t="shared" si="6"/>
        <v>19</v>
      </c>
      <c r="B280" s="47"/>
      <c r="C280" s="7"/>
      <c r="D280" s="48" t="s">
        <v>2231</v>
      </c>
      <c r="E280" s="21"/>
      <c r="F280" s="21" t="s">
        <v>406</v>
      </c>
      <c r="H280" s="55">
        <v>0</v>
      </c>
      <c r="I280" s="55">
        <f>Table1[[#This Row],[Disc]]-(Table1[[#This Row],[Disc]]*30%)</f>
        <v>79380</v>
      </c>
      <c r="J280" s="55">
        <v>0</v>
      </c>
      <c r="K280" s="21" t="s">
        <v>2242</v>
      </c>
    </row>
    <row r="281" spans="1:11" s="20" customFormat="1" ht="14.25" x14ac:dyDescent="0.2">
      <c r="A281" s="47">
        <f t="shared" si="6"/>
        <v>20</v>
      </c>
      <c r="B281" s="47"/>
      <c r="C281" s="7"/>
      <c r="D281" s="48" t="s">
        <v>2231</v>
      </c>
      <c r="E281" s="21"/>
      <c r="F281" s="21" t="s">
        <v>406</v>
      </c>
      <c r="H281" s="55">
        <v>0</v>
      </c>
      <c r="I281" s="55">
        <f>Table1[[#This Row],[Disc]]-(Table1[[#This Row],[Disc]]*30%)</f>
        <v>77175</v>
      </c>
      <c r="J281" s="55">
        <v>0</v>
      </c>
      <c r="K281" s="21" t="s">
        <v>2242</v>
      </c>
    </row>
    <row r="282" spans="1:11" s="20" customFormat="1" ht="14.25" x14ac:dyDescent="0.2">
      <c r="A282" s="47">
        <f t="shared" si="6"/>
        <v>21</v>
      </c>
      <c r="B282" s="47"/>
      <c r="C282" s="7"/>
      <c r="D282" s="48" t="s">
        <v>2232</v>
      </c>
      <c r="E282" s="21"/>
      <c r="F282" s="21" t="s">
        <v>406</v>
      </c>
      <c r="H282" s="55">
        <v>71458</v>
      </c>
      <c r="I282" s="55">
        <f>Table1[[#This Row],[Disc]]-(Table1[[#This Row],[Disc]]*30%)</f>
        <v>64890</v>
      </c>
      <c r="J282" s="55">
        <v>71458</v>
      </c>
      <c r="K282" s="21" t="s">
        <v>2242</v>
      </c>
    </row>
    <row r="283" spans="1:11" s="20" customFormat="1" ht="14.25" x14ac:dyDescent="0.2">
      <c r="A283" s="47">
        <f t="shared" si="6"/>
        <v>22</v>
      </c>
      <c r="B283" s="47"/>
      <c r="C283" s="7"/>
      <c r="D283" s="48" t="s">
        <v>2232</v>
      </c>
      <c r="E283" s="21"/>
      <c r="F283" s="21" t="s">
        <v>406</v>
      </c>
      <c r="H283" s="55">
        <v>102083</v>
      </c>
      <c r="I283" s="55">
        <f>Table1[[#This Row],[Disc]]-(Table1[[#This Row],[Disc]]*30%)</f>
        <v>91350</v>
      </c>
      <c r="J283" s="55">
        <v>102083</v>
      </c>
      <c r="K283" s="21" t="s">
        <v>2242</v>
      </c>
    </row>
    <row r="284" spans="1:11" s="20" customFormat="1" ht="14.25" x14ac:dyDescent="0.2">
      <c r="A284" s="47">
        <f t="shared" si="6"/>
        <v>23</v>
      </c>
      <c r="B284" s="47"/>
      <c r="C284" s="7"/>
      <c r="D284" s="48" t="s">
        <v>2232</v>
      </c>
      <c r="E284" s="21"/>
      <c r="F284" s="21" t="s">
        <v>406</v>
      </c>
      <c r="H284" s="55">
        <v>0</v>
      </c>
      <c r="I284" s="55">
        <f>Table1[[#This Row],[Disc]]-(Table1[[#This Row],[Disc]]*30%)</f>
        <v>51975</v>
      </c>
      <c r="J284" s="55">
        <v>0</v>
      </c>
      <c r="K284" s="21" t="s">
        <v>2242</v>
      </c>
    </row>
    <row r="285" spans="1:11" s="20" customFormat="1" ht="14.25" x14ac:dyDescent="0.2">
      <c r="A285" s="47">
        <f t="shared" si="6"/>
        <v>24</v>
      </c>
      <c r="B285" s="47"/>
      <c r="C285" s="7"/>
      <c r="D285" s="48" t="s">
        <v>2232</v>
      </c>
      <c r="E285" s="21"/>
      <c r="F285" s="21" t="s">
        <v>406</v>
      </c>
      <c r="H285" s="55">
        <v>0</v>
      </c>
      <c r="I285" s="55">
        <f>Table1[[#This Row],[Disc]]-(Table1[[#This Row],[Disc]]*30%)</f>
        <v>61110</v>
      </c>
      <c r="J285" s="55">
        <v>0</v>
      </c>
      <c r="K285" s="21" t="s">
        <v>2242</v>
      </c>
    </row>
    <row r="286" spans="1:11" s="20" customFormat="1" ht="14.25" x14ac:dyDescent="0.2">
      <c r="A286" s="47">
        <f t="shared" si="6"/>
        <v>25</v>
      </c>
      <c r="B286" s="47"/>
      <c r="C286" s="7"/>
      <c r="D286" s="48" t="s">
        <v>2232</v>
      </c>
      <c r="E286" s="21"/>
      <c r="F286" s="21" t="s">
        <v>406</v>
      </c>
      <c r="H286" s="55">
        <v>77352</v>
      </c>
      <c r="I286" s="55">
        <f>Table1[[#This Row],[Disc]]-(Table1[[#This Row],[Disc]]*30%)</f>
        <v>51975</v>
      </c>
      <c r="J286" s="55">
        <v>77352</v>
      </c>
      <c r="K286" s="21" t="s">
        <v>2242</v>
      </c>
    </row>
    <row r="287" spans="1:11" s="20" customFormat="1" ht="14.25" x14ac:dyDescent="0.2">
      <c r="A287" s="47">
        <f t="shared" si="6"/>
        <v>26</v>
      </c>
      <c r="B287" s="47"/>
      <c r="C287" s="7"/>
      <c r="D287" s="48" t="s">
        <v>2232</v>
      </c>
      <c r="E287" s="21"/>
      <c r="F287" s="21" t="s">
        <v>406</v>
      </c>
      <c r="H287" s="55">
        <v>110502</v>
      </c>
      <c r="I287" s="55">
        <f>Table1[[#This Row],[Disc]]-(Table1[[#This Row],[Disc]]*30%)</f>
        <v>63315</v>
      </c>
      <c r="J287" s="55">
        <v>110502</v>
      </c>
      <c r="K287" s="21" t="s">
        <v>2242</v>
      </c>
    </row>
    <row r="288" spans="1:11" s="20" customFormat="1" ht="14.25" x14ac:dyDescent="0.2">
      <c r="A288" s="47">
        <f t="shared" si="6"/>
        <v>27</v>
      </c>
      <c r="B288" s="47"/>
      <c r="C288" s="7"/>
      <c r="D288" s="48" t="s">
        <v>2232</v>
      </c>
      <c r="E288" s="21"/>
      <c r="F288" s="21" t="s">
        <v>406</v>
      </c>
      <c r="H288" s="55">
        <v>0</v>
      </c>
      <c r="I288" s="55">
        <f>Table1[[#This Row],[Disc]]-(Table1[[#This Row],[Disc]]*30%)</f>
        <v>63315</v>
      </c>
      <c r="J288" s="55">
        <v>0</v>
      </c>
      <c r="K288" s="21" t="s">
        <v>2242</v>
      </c>
    </row>
    <row r="289" spans="1:11" s="20" customFormat="1" ht="14.25" x14ac:dyDescent="0.2">
      <c r="A289" s="47">
        <f t="shared" si="6"/>
        <v>28</v>
      </c>
      <c r="B289" s="47"/>
      <c r="C289" s="7"/>
      <c r="D289" s="48" t="s">
        <v>2232</v>
      </c>
      <c r="E289" s="21"/>
      <c r="F289" s="21" t="s">
        <v>406</v>
      </c>
      <c r="H289" s="55">
        <v>0</v>
      </c>
      <c r="I289" s="55">
        <f>Table1[[#This Row],[Disc]]-(Table1[[#This Row],[Disc]]*30%)</f>
        <v>83790</v>
      </c>
      <c r="J289" s="55">
        <v>0</v>
      </c>
      <c r="K289" s="21" t="s">
        <v>2242</v>
      </c>
    </row>
    <row r="290" spans="1:11" s="20" customFormat="1" ht="14.25" x14ac:dyDescent="0.2">
      <c r="A290" s="47">
        <f t="shared" si="6"/>
        <v>29</v>
      </c>
      <c r="B290" s="47"/>
      <c r="C290" s="7"/>
      <c r="D290" s="48" t="s">
        <v>2233</v>
      </c>
      <c r="E290" s="21"/>
      <c r="F290" s="21" t="s">
        <v>406</v>
      </c>
      <c r="H290" s="55">
        <v>60234</v>
      </c>
      <c r="I290" s="55">
        <f>Table1[[#This Row],[Disc]]-(Table1[[#This Row],[Disc]]*30%)</f>
        <v>52920</v>
      </c>
      <c r="J290" s="55">
        <v>60234</v>
      </c>
      <c r="K290" s="21" t="s">
        <v>2242</v>
      </c>
    </row>
    <row r="291" spans="1:11" s="20" customFormat="1" ht="14.25" x14ac:dyDescent="0.2">
      <c r="A291" s="47">
        <f t="shared" si="6"/>
        <v>30</v>
      </c>
      <c r="B291" s="47"/>
      <c r="C291" s="7"/>
      <c r="D291" s="48" t="s">
        <v>2233</v>
      </c>
      <c r="E291" s="21"/>
      <c r="F291" s="21" t="s">
        <v>406</v>
      </c>
      <c r="H291" s="55">
        <v>86049</v>
      </c>
      <c r="I291" s="55">
        <f>Table1[[#This Row],[Disc]]-(Table1[[#This Row],[Disc]]*30%)</f>
        <v>64890</v>
      </c>
      <c r="J291" s="55">
        <v>86049</v>
      </c>
      <c r="K291" s="21" t="s">
        <v>2242</v>
      </c>
    </row>
    <row r="292" spans="1:11" s="20" customFormat="1" ht="14.25" x14ac:dyDescent="0.2">
      <c r="A292" s="47">
        <f t="shared" si="6"/>
        <v>31</v>
      </c>
      <c r="B292" s="47"/>
      <c r="C292" s="7"/>
      <c r="D292" s="48" t="s">
        <v>2233</v>
      </c>
      <c r="E292" s="21"/>
      <c r="F292" s="21" t="s">
        <v>406</v>
      </c>
      <c r="H292" s="55">
        <v>65157</v>
      </c>
      <c r="I292" s="55">
        <f>Table1[[#This Row],[Disc]]-(Table1[[#This Row],[Disc]]*30%)</f>
        <v>51975</v>
      </c>
      <c r="J292" s="55">
        <v>65157</v>
      </c>
      <c r="K292" s="21" t="s">
        <v>2242</v>
      </c>
    </row>
    <row r="293" spans="1:11" s="20" customFormat="1" ht="14.25" x14ac:dyDescent="0.2">
      <c r="A293" s="47">
        <f t="shared" si="6"/>
        <v>32</v>
      </c>
      <c r="B293" s="47"/>
      <c r="C293" s="7"/>
      <c r="D293" s="48" t="s">
        <v>2233</v>
      </c>
      <c r="E293" s="21"/>
      <c r="F293" s="21" t="s">
        <v>406</v>
      </c>
      <c r="H293" s="55">
        <v>93082</v>
      </c>
      <c r="I293" s="55">
        <f>Table1[[#This Row],[Disc]]-(Table1[[#This Row],[Disc]]*30%)</f>
        <v>51030</v>
      </c>
      <c r="J293" s="55">
        <v>93082</v>
      </c>
      <c r="K293" s="21" t="s">
        <v>2242</v>
      </c>
    </row>
    <row r="294" spans="1:11" s="20" customFormat="1" ht="14.25" x14ac:dyDescent="0.2">
      <c r="A294" s="47">
        <f t="shared" si="6"/>
        <v>33</v>
      </c>
      <c r="B294" s="47"/>
      <c r="C294" s="7"/>
      <c r="D294" s="48" t="s">
        <v>429</v>
      </c>
      <c r="E294" s="21"/>
      <c r="F294" s="21" t="s">
        <v>406</v>
      </c>
      <c r="H294" s="55">
        <v>67394</v>
      </c>
      <c r="I294" s="55">
        <f>Table1[[#This Row],[Disc]]-(Table1[[#This Row],[Disc]]*30%)</f>
        <v>54810</v>
      </c>
      <c r="J294" s="55">
        <v>67394</v>
      </c>
      <c r="K294" s="21" t="s">
        <v>2242</v>
      </c>
    </row>
    <row r="295" spans="1:11" s="20" customFormat="1" ht="14.25" x14ac:dyDescent="0.2">
      <c r="A295" s="47">
        <f t="shared" si="6"/>
        <v>34</v>
      </c>
      <c r="B295" s="47"/>
      <c r="C295" s="7"/>
      <c r="D295" s="48" t="s">
        <v>429</v>
      </c>
      <c r="E295" s="21"/>
      <c r="F295" s="21" t="s">
        <v>406</v>
      </c>
      <c r="H295" s="55">
        <v>96276</v>
      </c>
      <c r="I295" s="55">
        <f>Table1[[#This Row],[Disc]]-(Table1[[#This Row],[Disc]]*30%)</f>
        <v>54180</v>
      </c>
      <c r="J295" s="55">
        <v>96276</v>
      </c>
      <c r="K295" s="21" t="s">
        <v>2242</v>
      </c>
    </row>
    <row r="296" spans="1:11" s="20" customFormat="1" ht="14.25" x14ac:dyDescent="0.2">
      <c r="A296" s="47">
        <f t="shared" si="6"/>
        <v>35</v>
      </c>
      <c r="B296" s="47"/>
      <c r="C296" s="7"/>
      <c r="D296" s="48" t="s">
        <v>429</v>
      </c>
      <c r="E296" s="21"/>
      <c r="F296" s="21" t="s">
        <v>406</v>
      </c>
      <c r="H296" s="55">
        <v>0</v>
      </c>
      <c r="I296" s="55">
        <f>Table1[[#This Row],[Disc]]-(Table1[[#This Row],[Disc]]*30%)</f>
        <v>54180</v>
      </c>
      <c r="J296" s="55">
        <v>0</v>
      </c>
      <c r="K296" s="21" t="s">
        <v>2242</v>
      </c>
    </row>
    <row r="297" spans="1:11" s="20" customFormat="1" ht="14.25" x14ac:dyDescent="0.2">
      <c r="A297" s="47">
        <f t="shared" si="6"/>
        <v>36</v>
      </c>
      <c r="B297" s="47"/>
      <c r="C297" s="7"/>
      <c r="D297" s="48" t="s">
        <v>429</v>
      </c>
      <c r="E297" s="21"/>
      <c r="F297" s="21" t="s">
        <v>406</v>
      </c>
      <c r="H297" s="55">
        <v>0</v>
      </c>
      <c r="I297" s="55">
        <f>Table1[[#This Row],[Disc]]-(Table1[[#This Row],[Disc]]*30%)</f>
        <v>79380</v>
      </c>
      <c r="J297" s="55">
        <v>0</v>
      </c>
      <c r="K297" s="21" t="s">
        <v>2242</v>
      </c>
    </row>
    <row r="298" spans="1:11" s="20" customFormat="1" ht="14.25" x14ac:dyDescent="0.2">
      <c r="A298" s="47">
        <f t="shared" si="6"/>
        <v>37</v>
      </c>
      <c r="B298" s="47"/>
      <c r="C298" s="7"/>
      <c r="D298" s="48" t="s">
        <v>429</v>
      </c>
      <c r="E298" s="21"/>
      <c r="F298" s="21" t="s">
        <v>406</v>
      </c>
      <c r="H298" s="55">
        <v>0</v>
      </c>
      <c r="I298" s="55">
        <f>Table1[[#This Row],[Disc]]-(Table1[[#This Row],[Disc]]*30%)</f>
        <v>63000</v>
      </c>
      <c r="J298" s="55">
        <v>0</v>
      </c>
      <c r="K298" s="21" t="s">
        <v>2242</v>
      </c>
    </row>
    <row r="299" spans="1:11" s="20" customFormat="1" ht="14.25" x14ac:dyDescent="0.2">
      <c r="A299" s="47">
        <f t="shared" si="6"/>
        <v>38</v>
      </c>
      <c r="B299" s="47"/>
      <c r="C299" s="7"/>
      <c r="D299" s="48" t="s">
        <v>429</v>
      </c>
      <c r="E299" s="21"/>
      <c r="F299" s="21" t="s">
        <v>406</v>
      </c>
      <c r="H299" s="55">
        <v>0</v>
      </c>
      <c r="I299" s="55">
        <f>Table1[[#This Row],[Disc]]-(Table1[[#This Row],[Disc]]*30%)</f>
        <v>63945</v>
      </c>
      <c r="J299" s="55">
        <v>0</v>
      </c>
      <c r="K299" s="21" t="s">
        <v>2242</v>
      </c>
    </row>
    <row r="300" spans="1:11" s="20" customFormat="1" ht="14.25" x14ac:dyDescent="0.2">
      <c r="A300" s="47">
        <f t="shared" si="6"/>
        <v>39</v>
      </c>
      <c r="B300" s="47"/>
      <c r="C300" s="7"/>
      <c r="D300" s="48" t="s">
        <v>429</v>
      </c>
      <c r="E300" s="21"/>
      <c r="F300" s="21" t="s">
        <v>406</v>
      </c>
      <c r="H300" s="55">
        <v>0</v>
      </c>
      <c r="I300" s="55">
        <f>Table1[[#This Row],[Disc]]-(Table1[[#This Row],[Disc]]*30%)</f>
        <v>57330</v>
      </c>
      <c r="J300" s="55">
        <v>0</v>
      </c>
      <c r="K300" s="21" t="s">
        <v>2242</v>
      </c>
    </row>
    <row r="301" spans="1:11" s="20" customFormat="1" ht="14.25" x14ac:dyDescent="0.2">
      <c r="A301" s="47">
        <f t="shared" si="6"/>
        <v>40</v>
      </c>
      <c r="B301" s="47"/>
      <c r="C301" s="7"/>
      <c r="D301" s="48" t="s">
        <v>429</v>
      </c>
      <c r="E301" s="21"/>
      <c r="F301" s="21" t="s">
        <v>406</v>
      </c>
      <c r="H301" s="55">
        <v>0</v>
      </c>
      <c r="I301" s="55">
        <f>Table1[[#This Row],[Disc]]-(Table1[[#This Row],[Disc]]*30%)</f>
        <v>72450</v>
      </c>
      <c r="J301" s="55">
        <v>0</v>
      </c>
      <c r="K301" s="21" t="s">
        <v>2242</v>
      </c>
    </row>
    <row r="302" spans="1:11" s="20" customFormat="1" ht="14.25" x14ac:dyDescent="0.2">
      <c r="A302" s="47">
        <f t="shared" si="6"/>
        <v>41</v>
      </c>
      <c r="B302" s="47"/>
      <c r="C302" s="7"/>
      <c r="D302" s="48" t="s">
        <v>429</v>
      </c>
      <c r="E302" s="21"/>
      <c r="F302" s="21" t="s">
        <v>406</v>
      </c>
      <c r="H302" s="55">
        <v>0</v>
      </c>
      <c r="I302" s="55">
        <f>Table1[[#This Row],[Disc]]-(Table1[[#This Row],[Disc]]*30%)</f>
        <v>79380</v>
      </c>
      <c r="J302" s="55">
        <v>0</v>
      </c>
      <c r="K302" s="21" t="s">
        <v>2242</v>
      </c>
    </row>
    <row r="303" spans="1:11" s="20" customFormat="1" ht="14.25" x14ac:dyDescent="0.2">
      <c r="A303" s="47">
        <f t="shared" si="6"/>
        <v>42</v>
      </c>
      <c r="B303" s="47"/>
      <c r="C303" s="7"/>
      <c r="D303" s="48" t="s">
        <v>429</v>
      </c>
      <c r="E303" s="21"/>
      <c r="F303" s="21" t="s">
        <v>406</v>
      </c>
      <c r="H303" s="55">
        <v>0</v>
      </c>
      <c r="I303" s="55">
        <f>Table1[[#This Row],[Disc]]-(Table1[[#This Row],[Disc]]*30%)</f>
        <v>81585</v>
      </c>
      <c r="J303" s="55">
        <v>0</v>
      </c>
      <c r="K303" s="21" t="s">
        <v>2242</v>
      </c>
    </row>
    <row r="304" spans="1:11" s="20" customFormat="1" ht="14.25" x14ac:dyDescent="0.2">
      <c r="A304" s="47">
        <f t="shared" si="6"/>
        <v>43</v>
      </c>
      <c r="B304" s="47"/>
      <c r="C304" s="7"/>
      <c r="D304" s="48" t="s">
        <v>429</v>
      </c>
      <c r="E304" s="21"/>
      <c r="F304" s="21" t="s">
        <v>406</v>
      </c>
      <c r="H304" s="55">
        <v>62559</v>
      </c>
      <c r="I304" s="55">
        <f>Table1[[#This Row],[Disc]]-(Table1[[#This Row],[Disc]]*30%)</f>
        <v>102060</v>
      </c>
      <c r="J304" s="55">
        <v>62559</v>
      </c>
      <c r="K304" s="21" t="s">
        <v>2242</v>
      </c>
    </row>
    <row r="305" spans="1:11" s="20" customFormat="1" ht="14.25" x14ac:dyDescent="0.2">
      <c r="A305" s="47">
        <f t="shared" si="6"/>
        <v>44</v>
      </c>
      <c r="B305" s="47"/>
      <c r="C305" s="7"/>
      <c r="D305" s="48" t="s">
        <v>429</v>
      </c>
      <c r="E305" s="21"/>
      <c r="F305" s="21" t="s">
        <v>406</v>
      </c>
      <c r="H305" s="55">
        <v>89370</v>
      </c>
      <c r="I305" s="55">
        <f>Table1[[#This Row],[Disc]]-(Table1[[#This Row],[Disc]]*30%)</f>
        <v>80325</v>
      </c>
      <c r="J305" s="55">
        <v>89370</v>
      </c>
      <c r="K305" s="21" t="s">
        <v>2242</v>
      </c>
    </row>
    <row r="306" spans="1:11" s="20" customFormat="1" ht="14.25" x14ac:dyDescent="0.2">
      <c r="A306" s="47">
        <f t="shared" si="6"/>
        <v>45</v>
      </c>
      <c r="B306" s="47"/>
      <c r="C306" s="7"/>
      <c r="D306" s="48" t="s">
        <v>429</v>
      </c>
      <c r="E306" s="21"/>
      <c r="F306" s="21" t="s">
        <v>406</v>
      </c>
      <c r="H306" s="55">
        <v>67178</v>
      </c>
      <c r="I306" s="55">
        <f>Table1[[#This Row],[Disc]]-(Table1[[#This Row],[Disc]]*30%)</f>
        <v>68040</v>
      </c>
      <c r="J306" s="55">
        <v>67178</v>
      </c>
      <c r="K306" s="21" t="s">
        <v>2242</v>
      </c>
    </row>
    <row r="307" spans="1:11" s="20" customFormat="1" ht="14.25" x14ac:dyDescent="0.2">
      <c r="A307" s="47">
        <f t="shared" si="6"/>
        <v>46</v>
      </c>
      <c r="B307" s="47"/>
      <c r="C307" s="7"/>
      <c r="D307" s="48" t="s">
        <v>429</v>
      </c>
      <c r="E307" s="21"/>
      <c r="F307" s="21" t="s">
        <v>406</v>
      </c>
      <c r="H307" s="55">
        <v>95968</v>
      </c>
      <c r="I307" s="55">
        <f>Table1[[#This Row],[Disc]]-(Table1[[#This Row],[Disc]]*30%)</f>
        <v>88515</v>
      </c>
      <c r="J307" s="55">
        <v>95968</v>
      </c>
      <c r="K307" s="21" t="s">
        <v>2242</v>
      </c>
    </row>
    <row r="308" spans="1:11" s="20" customFormat="1" ht="14.25" x14ac:dyDescent="0.2">
      <c r="A308" s="47">
        <f t="shared" si="6"/>
        <v>47</v>
      </c>
      <c r="B308" s="47"/>
      <c r="C308" s="7"/>
      <c r="D308" s="48" t="s">
        <v>429</v>
      </c>
      <c r="E308" s="21"/>
      <c r="F308" s="21" t="s">
        <v>406</v>
      </c>
      <c r="H308" s="55">
        <v>75222</v>
      </c>
      <c r="I308" s="55">
        <f>Table1[[#This Row],[Disc]]-(Table1[[#This Row],[Disc]]*30%)</f>
        <v>43785</v>
      </c>
      <c r="J308" s="55">
        <v>75222</v>
      </c>
      <c r="K308" s="21" t="s">
        <v>2242</v>
      </c>
    </row>
    <row r="309" spans="1:11" s="20" customFormat="1" ht="14.25" x14ac:dyDescent="0.2">
      <c r="A309" s="47">
        <f t="shared" si="6"/>
        <v>48</v>
      </c>
      <c r="B309" s="47"/>
      <c r="C309" s="7"/>
      <c r="D309" s="48" t="s">
        <v>429</v>
      </c>
      <c r="E309" s="21"/>
      <c r="F309" s="21" t="s">
        <v>406</v>
      </c>
      <c r="H309" s="55">
        <v>107460</v>
      </c>
      <c r="I309" s="55">
        <f>Table1[[#This Row],[Disc]]-(Table1[[#This Row],[Disc]]*30%)</f>
        <v>43785</v>
      </c>
      <c r="J309" s="55">
        <v>107460</v>
      </c>
      <c r="K309" s="21" t="s">
        <v>2242</v>
      </c>
    </row>
    <row r="310" spans="1:11" s="20" customFormat="1" ht="14.25" x14ac:dyDescent="0.2">
      <c r="A310" s="47">
        <f t="shared" si="6"/>
        <v>49</v>
      </c>
      <c r="B310" s="47"/>
      <c r="C310" s="7"/>
      <c r="D310" s="48" t="s">
        <v>429</v>
      </c>
      <c r="E310" s="21"/>
      <c r="F310" s="21" t="s">
        <v>406</v>
      </c>
      <c r="H310" s="55">
        <v>79272</v>
      </c>
      <c r="I310" s="55">
        <f>Table1[[#This Row],[Disc]]-(Table1[[#This Row],[Disc]]*30%)</f>
        <v>43785</v>
      </c>
      <c r="J310" s="55">
        <v>79272</v>
      </c>
      <c r="K310" s="21" t="s">
        <v>2242</v>
      </c>
    </row>
    <row r="311" spans="1:11" s="20" customFormat="1" ht="14.25" x14ac:dyDescent="0.2">
      <c r="A311" s="47">
        <f t="shared" si="6"/>
        <v>50</v>
      </c>
      <c r="B311" s="47"/>
      <c r="C311" s="7"/>
      <c r="D311" s="48" t="s">
        <v>429</v>
      </c>
      <c r="E311" s="21"/>
      <c r="F311" s="21" t="s">
        <v>406</v>
      </c>
      <c r="H311" s="55">
        <v>113246</v>
      </c>
      <c r="I311" s="55">
        <f>Table1[[#This Row],[Disc]]-(Table1[[#This Row],[Disc]]*30%)</f>
        <v>43785</v>
      </c>
      <c r="J311" s="55">
        <v>113246</v>
      </c>
      <c r="K311" s="21" t="s">
        <v>2242</v>
      </c>
    </row>
    <row r="312" spans="1:11" s="20" customFormat="1" ht="14.25" x14ac:dyDescent="0.2">
      <c r="A312" s="47">
        <f t="shared" si="6"/>
        <v>51</v>
      </c>
      <c r="B312" s="47"/>
      <c r="C312" s="7"/>
      <c r="D312" s="48" t="s">
        <v>2234</v>
      </c>
      <c r="E312" s="21"/>
      <c r="F312" s="21" t="s">
        <v>406</v>
      </c>
      <c r="H312" s="55">
        <v>63943</v>
      </c>
      <c r="I312" s="55">
        <f>Table1[[#This Row],[Disc]]-(Table1[[#This Row],[Disc]]*30%)</f>
        <v>43785</v>
      </c>
      <c r="J312" s="55">
        <v>63943</v>
      </c>
      <c r="K312" s="21" t="s">
        <v>2242</v>
      </c>
    </row>
    <row r="313" spans="1:11" s="20" customFormat="1" ht="14.25" x14ac:dyDescent="0.2">
      <c r="A313" s="47">
        <f t="shared" si="6"/>
        <v>52</v>
      </c>
      <c r="B313" s="47"/>
      <c r="C313" s="7"/>
      <c r="D313" s="48" t="s">
        <v>2234</v>
      </c>
      <c r="E313" s="21"/>
      <c r="F313" s="21" t="s">
        <v>406</v>
      </c>
      <c r="H313" s="55">
        <v>91347</v>
      </c>
      <c r="I313" s="55">
        <f>Table1[[#This Row],[Disc]]-(Table1[[#This Row],[Disc]]*30%)</f>
        <v>69300</v>
      </c>
      <c r="J313" s="55">
        <v>91347</v>
      </c>
      <c r="K313" s="21" t="s">
        <v>2242</v>
      </c>
    </row>
    <row r="314" spans="1:11" s="20" customFormat="1" ht="14.25" x14ac:dyDescent="0.2">
      <c r="A314" s="47">
        <f t="shared" si="6"/>
        <v>53</v>
      </c>
      <c r="B314" s="47"/>
      <c r="C314" s="7"/>
      <c r="D314" s="48" t="s">
        <v>2234</v>
      </c>
      <c r="E314" s="21"/>
      <c r="F314" s="21" t="s">
        <v>406</v>
      </c>
      <c r="H314" s="55">
        <v>0</v>
      </c>
      <c r="I314" s="55">
        <f>Table1[[#This Row],[Disc]]-(Table1[[#This Row],[Disc]]*30%)</f>
        <v>51975</v>
      </c>
      <c r="J314" s="55">
        <v>0</v>
      </c>
      <c r="K314" s="21" t="s">
        <v>2242</v>
      </c>
    </row>
    <row r="315" spans="1:11" s="20" customFormat="1" ht="14.25" x14ac:dyDescent="0.2">
      <c r="A315" s="47">
        <f t="shared" si="6"/>
        <v>54</v>
      </c>
      <c r="B315" s="47"/>
      <c r="C315" s="7"/>
      <c r="D315" s="48" t="s">
        <v>2234</v>
      </c>
      <c r="E315" s="21"/>
      <c r="F315" s="21" t="s">
        <v>406</v>
      </c>
      <c r="H315" s="55">
        <v>0</v>
      </c>
      <c r="I315" s="55">
        <f>Table1[[#This Row],[Disc]]-(Table1[[#This Row],[Disc]]*30%)</f>
        <v>68040</v>
      </c>
      <c r="J315" s="55">
        <v>0</v>
      </c>
      <c r="K315" s="21" t="s">
        <v>2242</v>
      </c>
    </row>
    <row r="316" spans="1:11" s="20" customFormat="1" ht="14.25" x14ac:dyDescent="0.2">
      <c r="A316" s="47">
        <f t="shared" si="6"/>
        <v>55</v>
      </c>
      <c r="B316" s="47"/>
      <c r="C316" s="7"/>
      <c r="D316" s="48" t="s">
        <v>2234</v>
      </c>
      <c r="E316" s="21"/>
      <c r="F316" s="21" t="s">
        <v>406</v>
      </c>
      <c r="H316" s="55">
        <v>63088</v>
      </c>
      <c r="I316" s="55">
        <f>Table1[[#This Row],[Disc]]-(Table1[[#This Row],[Disc]]*30%)</f>
        <v>59220</v>
      </c>
      <c r="J316" s="55">
        <v>63088</v>
      </c>
      <c r="K316" s="21" t="s">
        <v>2242</v>
      </c>
    </row>
    <row r="317" spans="1:11" s="20" customFormat="1" ht="14.25" x14ac:dyDescent="0.2">
      <c r="A317" s="47">
        <f t="shared" si="6"/>
        <v>56</v>
      </c>
      <c r="B317" s="47"/>
      <c r="C317" s="7"/>
      <c r="D317" s="48" t="s">
        <v>2234</v>
      </c>
      <c r="E317" s="21"/>
      <c r="F317" s="21" t="s">
        <v>406</v>
      </c>
      <c r="H317" s="55">
        <v>90126</v>
      </c>
      <c r="I317" s="55">
        <f>Table1[[#This Row],[Disc]]-(Table1[[#This Row],[Disc]]*30%)</f>
        <v>59220</v>
      </c>
      <c r="J317" s="55">
        <v>90126</v>
      </c>
      <c r="K317" s="21" t="s">
        <v>2242</v>
      </c>
    </row>
    <row r="318" spans="1:11" s="20" customFormat="1" ht="14.25" x14ac:dyDescent="0.2">
      <c r="A318" s="47">
        <f t="shared" si="6"/>
        <v>57</v>
      </c>
      <c r="B318" s="47"/>
      <c r="C318" s="7"/>
      <c r="D318" s="48" t="s">
        <v>2235</v>
      </c>
      <c r="E318" s="21"/>
      <c r="F318" s="21" t="s">
        <v>406</v>
      </c>
      <c r="H318" s="55">
        <v>0</v>
      </c>
      <c r="I318" s="55">
        <f>Table1[[#This Row],[Disc]]-(Table1[[#This Row],[Disc]]*30%)</f>
        <v>65520</v>
      </c>
      <c r="J318" s="55">
        <v>0</v>
      </c>
      <c r="K318" s="21" t="s">
        <v>2242</v>
      </c>
    </row>
    <row r="319" spans="1:11" s="20" customFormat="1" ht="14.25" x14ac:dyDescent="0.2">
      <c r="A319" s="47">
        <f t="shared" si="6"/>
        <v>58</v>
      </c>
      <c r="B319" s="47"/>
      <c r="C319" s="7"/>
      <c r="D319" s="48" t="s">
        <v>2235</v>
      </c>
      <c r="E319" s="21"/>
      <c r="F319" s="21" t="s">
        <v>406</v>
      </c>
      <c r="H319" s="55">
        <v>0</v>
      </c>
      <c r="I319" s="55">
        <f>Table1[[#This Row],[Disc]]-(Table1[[#This Row],[Disc]]*30%)</f>
        <v>56385</v>
      </c>
      <c r="J319" s="55">
        <v>0</v>
      </c>
      <c r="K319" s="21" t="s">
        <v>2242</v>
      </c>
    </row>
    <row r="320" spans="1:11" s="20" customFormat="1" ht="14.25" x14ac:dyDescent="0.2">
      <c r="A320" s="47">
        <f t="shared" si="6"/>
        <v>59</v>
      </c>
      <c r="B320" s="47"/>
      <c r="C320" s="7"/>
      <c r="D320" s="48" t="s">
        <v>2235</v>
      </c>
      <c r="E320" s="21"/>
      <c r="F320" s="21" t="s">
        <v>406</v>
      </c>
      <c r="H320" s="55">
        <v>118087</v>
      </c>
      <c r="I320" s="55">
        <f>Table1[[#This Row],[Disc]]-(Table1[[#This Row],[Disc]]*30%)</f>
        <v>47250</v>
      </c>
      <c r="J320" s="55">
        <v>118087</v>
      </c>
      <c r="K320" s="21" t="s">
        <v>2242</v>
      </c>
    </row>
    <row r="321" spans="1:11" s="20" customFormat="1" ht="14.25" x14ac:dyDescent="0.2">
      <c r="A321" s="47">
        <f t="shared" si="6"/>
        <v>60</v>
      </c>
      <c r="B321" s="47"/>
      <c r="C321" s="7"/>
      <c r="D321" s="48" t="s">
        <v>2235</v>
      </c>
      <c r="E321" s="21"/>
      <c r="F321" s="21" t="s">
        <v>406</v>
      </c>
      <c r="H321" s="55">
        <v>168696</v>
      </c>
      <c r="I321" s="55">
        <f>Table1[[#This Row],[Disc]]-(Table1[[#This Row],[Disc]]*30%)</f>
        <v>76545</v>
      </c>
      <c r="J321" s="55">
        <v>168696</v>
      </c>
      <c r="K321" s="21" t="s">
        <v>2242</v>
      </c>
    </row>
    <row r="322" spans="1:11" s="20" customFormat="1" ht="14.25" x14ac:dyDescent="0.2">
      <c r="A322" s="47">
        <f t="shared" si="6"/>
        <v>61</v>
      </c>
      <c r="B322" s="47"/>
      <c r="C322" s="7"/>
      <c r="D322" s="48" t="s">
        <v>2235</v>
      </c>
      <c r="E322" s="21"/>
      <c r="F322" s="21" t="s">
        <v>406</v>
      </c>
      <c r="H322" s="55">
        <v>0</v>
      </c>
      <c r="I322" s="55">
        <f>Table1[[#This Row],[Disc]]-(Table1[[#This Row],[Disc]]*30%)</f>
        <v>83790</v>
      </c>
      <c r="J322" s="55">
        <v>0</v>
      </c>
      <c r="K322" s="21" t="s">
        <v>2242</v>
      </c>
    </row>
    <row r="323" spans="1:11" s="20" customFormat="1" ht="14.25" x14ac:dyDescent="0.2">
      <c r="A323" s="47">
        <f t="shared" si="6"/>
        <v>62</v>
      </c>
      <c r="B323" s="47"/>
      <c r="C323" s="7"/>
      <c r="D323" s="48" t="s">
        <v>2235</v>
      </c>
      <c r="E323" s="21"/>
      <c r="F323" s="21" t="s">
        <v>406</v>
      </c>
      <c r="H323" s="55">
        <v>0</v>
      </c>
      <c r="I323" s="55">
        <f>Table1[[#This Row],[Disc]]-(Table1[[#This Row],[Disc]]*30%)</f>
        <v>69300</v>
      </c>
      <c r="J323" s="55">
        <v>0</v>
      </c>
      <c r="K323" s="21" t="s">
        <v>2242</v>
      </c>
    </row>
    <row r="324" spans="1:11" s="20" customFormat="1" ht="14.25" x14ac:dyDescent="0.2">
      <c r="A324" s="47">
        <f t="shared" si="6"/>
        <v>63</v>
      </c>
      <c r="B324" s="47"/>
      <c r="C324" s="7"/>
      <c r="D324" s="48" t="s">
        <v>2235</v>
      </c>
      <c r="E324" s="21"/>
      <c r="F324" s="21" t="s">
        <v>406</v>
      </c>
      <c r="H324" s="55">
        <v>0</v>
      </c>
      <c r="I324" s="55">
        <f>Table1[[#This Row],[Disc]]-(Table1[[#This Row],[Disc]]*30%)</f>
        <v>64890</v>
      </c>
      <c r="J324" s="55">
        <v>0</v>
      </c>
      <c r="K324" s="21" t="s">
        <v>2242</v>
      </c>
    </row>
    <row r="325" spans="1:11" s="20" customFormat="1" ht="14.25" x14ac:dyDescent="0.2">
      <c r="A325" s="47">
        <f t="shared" si="6"/>
        <v>64</v>
      </c>
      <c r="B325" s="47"/>
      <c r="C325" s="7"/>
      <c r="D325" s="48" t="s">
        <v>2235</v>
      </c>
      <c r="E325" s="21"/>
      <c r="F325" s="21" t="s">
        <v>406</v>
      </c>
      <c r="H325" s="55">
        <v>0</v>
      </c>
      <c r="I325" s="55">
        <f>Table1[[#This Row],[Disc]]-(Table1[[#This Row],[Disc]]*30%)</f>
        <v>60165</v>
      </c>
      <c r="J325" s="55">
        <v>0</v>
      </c>
      <c r="K325" s="21" t="s">
        <v>2242</v>
      </c>
    </row>
    <row r="326" spans="1:11" s="20" customFormat="1" ht="14.25" x14ac:dyDescent="0.2">
      <c r="A326" s="47">
        <f t="shared" si="6"/>
        <v>65</v>
      </c>
      <c r="B326" s="47"/>
      <c r="C326" s="7"/>
      <c r="D326" s="48" t="s">
        <v>2235</v>
      </c>
      <c r="E326" s="21"/>
      <c r="F326" s="21" t="s">
        <v>406</v>
      </c>
      <c r="H326" s="55">
        <v>0</v>
      </c>
      <c r="I326" s="55">
        <f>Table1[[#This Row],[Disc]]-(Table1[[#This Row],[Disc]]*30%)</f>
        <v>64890</v>
      </c>
      <c r="J326" s="55">
        <v>0</v>
      </c>
      <c r="K326" s="21" t="s">
        <v>2242</v>
      </c>
    </row>
    <row r="327" spans="1:11" s="20" customFormat="1" ht="14.25" x14ac:dyDescent="0.2">
      <c r="A327" s="47">
        <f t="shared" ref="A327:A390" si="7">A326+1</f>
        <v>66</v>
      </c>
      <c r="B327" s="47"/>
      <c r="C327" s="7"/>
      <c r="D327" s="48" t="s">
        <v>2235</v>
      </c>
      <c r="E327" s="21"/>
      <c r="F327" s="21" t="s">
        <v>406</v>
      </c>
      <c r="H327" s="55">
        <v>0</v>
      </c>
      <c r="I327" s="55">
        <f>Table1[[#This Row],[Disc]]-(Table1[[#This Row],[Disc]]*30%)</f>
        <v>69930</v>
      </c>
      <c r="J327" s="55">
        <v>0</v>
      </c>
      <c r="K327" s="21" t="s">
        <v>2242</v>
      </c>
    </row>
    <row r="328" spans="1:11" s="20" customFormat="1" ht="14.25" x14ac:dyDescent="0.2">
      <c r="A328" s="47">
        <f t="shared" si="7"/>
        <v>67</v>
      </c>
      <c r="B328" s="47"/>
      <c r="C328" s="7"/>
      <c r="D328" s="48" t="s">
        <v>2235</v>
      </c>
      <c r="E328" s="21"/>
      <c r="F328" s="21" t="s">
        <v>406</v>
      </c>
      <c r="H328" s="55">
        <v>92799</v>
      </c>
      <c r="I328" s="55">
        <f>Table1[[#This Row],[Disc]]-(Table1[[#This Row],[Disc]]*30%)</f>
        <v>65520</v>
      </c>
      <c r="J328" s="55">
        <v>92799</v>
      </c>
      <c r="K328" s="21" t="s">
        <v>2242</v>
      </c>
    </row>
    <row r="329" spans="1:11" s="20" customFormat="1" ht="14.25" x14ac:dyDescent="0.2">
      <c r="A329" s="47">
        <f t="shared" si="7"/>
        <v>68</v>
      </c>
      <c r="B329" s="47"/>
      <c r="C329" s="7"/>
      <c r="D329" s="48" t="s">
        <v>2235</v>
      </c>
      <c r="E329" s="21"/>
      <c r="F329" s="21" t="s">
        <v>406</v>
      </c>
      <c r="H329" s="55">
        <v>132570</v>
      </c>
      <c r="I329" s="55">
        <f>Table1[[#This Row],[Disc]]-(Table1[[#This Row],[Disc]]*30%)</f>
        <v>62055</v>
      </c>
      <c r="J329" s="55">
        <v>132570</v>
      </c>
      <c r="K329" s="21" t="s">
        <v>2242</v>
      </c>
    </row>
    <row r="330" spans="1:11" s="20" customFormat="1" ht="14.25" x14ac:dyDescent="0.2">
      <c r="A330" s="47">
        <f t="shared" si="7"/>
        <v>69</v>
      </c>
      <c r="B330" s="47"/>
      <c r="C330" s="7"/>
      <c r="D330" s="48" t="s">
        <v>2142</v>
      </c>
      <c r="E330" s="21"/>
      <c r="F330" s="21" t="s">
        <v>406</v>
      </c>
      <c r="H330" s="55">
        <v>0</v>
      </c>
      <c r="I330" s="55">
        <f>Table1[[#This Row],[Disc]]-(Table1[[#This Row],[Disc]]*30%)</f>
        <v>69300</v>
      </c>
      <c r="J330" s="55">
        <v>0</v>
      </c>
      <c r="K330" s="21" t="s">
        <v>2242</v>
      </c>
    </row>
    <row r="331" spans="1:11" s="20" customFormat="1" ht="14.25" x14ac:dyDescent="0.2">
      <c r="A331" s="47">
        <f t="shared" si="7"/>
        <v>70</v>
      </c>
      <c r="B331" s="47"/>
      <c r="C331" s="7"/>
      <c r="D331" s="48" t="s">
        <v>2142</v>
      </c>
      <c r="E331" s="21"/>
      <c r="F331" s="21" t="s">
        <v>406</v>
      </c>
      <c r="H331" s="55">
        <v>0</v>
      </c>
      <c r="I331" s="55">
        <f>Table1[[#This Row],[Disc]]-(Table1[[#This Row],[Disc]]*30%)</f>
        <v>83790</v>
      </c>
      <c r="J331" s="55">
        <v>0</v>
      </c>
      <c r="K331" s="21" t="s">
        <v>2242</v>
      </c>
    </row>
    <row r="332" spans="1:11" s="20" customFormat="1" ht="14.25" x14ac:dyDescent="0.2">
      <c r="A332" s="47">
        <f t="shared" si="7"/>
        <v>71</v>
      </c>
      <c r="B332" s="47"/>
      <c r="C332" s="7"/>
      <c r="D332" s="48" t="s">
        <v>2142</v>
      </c>
      <c r="E332" s="21"/>
      <c r="F332" s="21" t="s">
        <v>406</v>
      </c>
      <c r="H332" s="55">
        <v>97061</v>
      </c>
      <c r="I332" s="55">
        <f>Table1[[#This Row],[Disc]]-(Table1[[#This Row],[Disc]]*30%)</f>
        <v>69300</v>
      </c>
      <c r="J332" s="55">
        <v>97061</v>
      </c>
      <c r="K332" s="21" t="s">
        <v>2242</v>
      </c>
    </row>
    <row r="333" spans="1:11" s="20" customFormat="1" ht="14.25" x14ac:dyDescent="0.2">
      <c r="A333" s="47">
        <f t="shared" si="7"/>
        <v>72</v>
      </c>
      <c r="B333" s="47"/>
      <c r="C333" s="7"/>
      <c r="D333" s="48" t="s">
        <v>2142</v>
      </c>
      <c r="E333" s="21"/>
      <c r="F333" s="21" t="s">
        <v>406</v>
      </c>
      <c r="H333" s="55">
        <v>138659</v>
      </c>
      <c r="I333" s="55">
        <f>Table1[[#This Row],[Disc]]-(Table1[[#This Row],[Disc]]*30%)</f>
        <v>68355</v>
      </c>
      <c r="J333" s="55">
        <v>138659</v>
      </c>
      <c r="K333" s="21" t="s">
        <v>2242</v>
      </c>
    </row>
    <row r="334" spans="1:11" s="20" customFormat="1" ht="14.25" x14ac:dyDescent="0.2">
      <c r="A334" s="47">
        <f t="shared" si="7"/>
        <v>73</v>
      </c>
      <c r="B334" s="47"/>
      <c r="C334" s="7"/>
      <c r="D334" s="48" t="s">
        <v>2236</v>
      </c>
      <c r="E334" s="21"/>
      <c r="F334" s="21" t="s">
        <v>406</v>
      </c>
      <c r="H334" s="55">
        <v>102375</v>
      </c>
      <c r="I334" s="55">
        <f>Table1[[#This Row],[Disc]]-(Table1[[#This Row],[Disc]]*30%)</f>
        <v>106785</v>
      </c>
      <c r="J334" s="55">
        <v>102375</v>
      </c>
      <c r="K334" s="21" t="s">
        <v>2242</v>
      </c>
    </row>
    <row r="335" spans="1:11" s="20" customFormat="1" ht="14.25" x14ac:dyDescent="0.2">
      <c r="A335" s="47">
        <f t="shared" si="7"/>
        <v>74</v>
      </c>
      <c r="B335" s="47"/>
      <c r="C335" s="7"/>
      <c r="D335" s="48" t="s">
        <v>2236</v>
      </c>
      <c r="E335" s="21"/>
      <c r="F335" s="21" t="s">
        <v>406</v>
      </c>
      <c r="H335" s="55">
        <v>146250</v>
      </c>
      <c r="I335" s="55">
        <f>Table1[[#This Row],[Disc]]-(Table1[[#This Row],[Disc]]*30%)</f>
        <v>65520</v>
      </c>
      <c r="J335" s="55">
        <v>146250</v>
      </c>
      <c r="K335" s="21" t="s">
        <v>2242</v>
      </c>
    </row>
    <row r="336" spans="1:11" s="20" customFormat="1" ht="14.25" x14ac:dyDescent="0.2">
      <c r="A336" s="47">
        <f t="shared" si="7"/>
        <v>75</v>
      </c>
      <c r="B336" s="47"/>
      <c r="C336" s="7"/>
      <c r="D336" s="48" t="s">
        <v>2236</v>
      </c>
      <c r="E336" s="21"/>
      <c r="F336" s="21" t="s">
        <v>406</v>
      </c>
      <c r="H336" s="55">
        <v>81459</v>
      </c>
      <c r="I336" s="55">
        <f>Table1[[#This Row],[Disc]]-(Table1[[#This Row],[Disc]]*30%)</f>
        <v>95445</v>
      </c>
      <c r="J336" s="55">
        <v>81459</v>
      </c>
      <c r="K336" s="21" t="s">
        <v>2242</v>
      </c>
    </row>
    <row r="337" spans="1:11" s="20" customFormat="1" ht="14.25" x14ac:dyDescent="0.2">
      <c r="A337" s="47">
        <f t="shared" si="7"/>
        <v>76</v>
      </c>
      <c r="B337" s="47"/>
      <c r="C337" s="7"/>
      <c r="D337" s="48" t="s">
        <v>2236</v>
      </c>
      <c r="E337" s="21"/>
      <c r="F337" s="21" t="s">
        <v>406</v>
      </c>
      <c r="H337" s="55">
        <v>116370</v>
      </c>
      <c r="I337" s="55">
        <f>Table1[[#This Row],[Disc]]-(Table1[[#This Row],[Disc]]*30%)</f>
        <v>54810</v>
      </c>
      <c r="J337" s="55">
        <v>116370</v>
      </c>
      <c r="K337" s="21" t="s">
        <v>2242</v>
      </c>
    </row>
    <row r="338" spans="1:11" s="20" customFormat="1" ht="14.25" x14ac:dyDescent="0.2">
      <c r="A338" s="47">
        <f t="shared" si="7"/>
        <v>77</v>
      </c>
      <c r="B338" s="47"/>
      <c r="C338" s="7"/>
      <c r="D338" s="48" t="s">
        <v>2236</v>
      </c>
      <c r="E338" s="21"/>
      <c r="F338" s="21" t="s">
        <v>406</v>
      </c>
      <c r="H338" s="55">
        <v>97713</v>
      </c>
      <c r="I338" s="55">
        <f>Table1[[#This Row],[Disc]]-(Table1[[#This Row],[Disc]]*30%)</f>
        <v>54810</v>
      </c>
      <c r="J338" s="55">
        <v>97713</v>
      </c>
      <c r="K338" s="21" t="s">
        <v>2242</v>
      </c>
    </row>
    <row r="339" spans="1:11" s="20" customFormat="1" ht="14.25" x14ac:dyDescent="0.2">
      <c r="A339" s="47">
        <f t="shared" si="7"/>
        <v>78</v>
      </c>
      <c r="B339" s="47"/>
      <c r="C339" s="7"/>
      <c r="D339" s="48" t="s">
        <v>2236</v>
      </c>
      <c r="E339" s="21"/>
      <c r="F339" s="21" t="s">
        <v>406</v>
      </c>
      <c r="H339" s="55">
        <v>139590</v>
      </c>
      <c r="I339" s="55">
        <f>Table1[[#This Row],[Disc]]-(Table1[[#This Row],[Disc]]*30%)</f>
        <v>74655</v>
      </c>
      <c r="J339" s="55">
        <v>139590</v>
      </c>
      <c r="K339" s="21" t="s">
        <v>2242</v>
      </c>
    </row>
    <row r="340" spans="1:11" s="20" customFormat="1" ht="14.25" x14ac:dyDescent="0.2">
      <c r="A340" s="47">
        <f t="shared" si="7"/>
        <v>79</v>
      </c>
      <c r="B340" s="47"/>
      <c r="C340" s="7"/>
      <c r="D340" s="48" t="s">
        <v>2237</v>
      </c>
      <c r="E340" s="21"/>
      <c r="F340" s="21" t="s">
        <v>406</v>
      </c>
      <c r="H340" s="55">
        <v>0</v>
      </c>
      <c r="I340" s="55">
        <f>Table1[[#This Row],[Disc]]-(Table1[[#This Row],[Disc]]*30%)</f>
        <v>83790</v>
      </c>
      <c r="J340" s="55">
        <v>0</v>
      </c>
      <c r="K340" s="21" t="s">
        <v>2242</v>
      </c>
    </row>
    <row r="341" spans="1:11" s="20" customFormat="1" ht="14.25" x14ac:dyDescent="0.2">
      <c r="A341" s="47">
        <f t="shared" si="7"/>
        <v>80</v>
      </c>
      <c r="B341" s="47"/>
      <c r="C341" s="7"/>
      <c r="D341" s="48" t="s">
        <v>2237</v>
      </c>
      <c r="E341" s="21"/>
      <c r="F341" s="21" t="s">
        <v>406</v>
      </c>
      <c r="H341" s="55">
        <v>0</v>
      </c>
      <c r="I341" s="55">
        <f>Table1[[#This Row],[Disc]]-(Table1[[#This Row],[Disc]]*30%)</f>
        <v>56385</v>
      </c>
      <c r="J341" s="55">
        <v>0</v>
      </c>
      <c r="K341" s="21" t="s">
        <v>2242</v>
      </c>
    </row>
    <row r="342" spans="1:11" s="20" customFormat="1" ht="14.25" x14ac:dyDescent="0.2">
      <c r="A342" s="47">
        <f t="shared" si="7"/>
        <v>81</v>
      </c>
      <c r="B342" s="47"/>
      <c r="C342" s="7"/>
      <c r="D342" s="48" t="s">
        <v>2231</v>
      </c>
      <c r="E342" s="21"/>
      <c r="F342" s="21" t="s">
        <v>405</v>
      </c>
      <c r="H342" s="55">
        <v>0</v>
      </c>
      <c r="I342" s="55">
        <f>Table1[[#This Row],[Disc]]-(Table1[[#This Row],[Disc]]*30%)</f>
        <v>63000</v>
      </c>
      <c r="J342" s="55">
        <v>0</v>
      </c>
      <c r="K342" s="21" t="s">
        <v>2242</v>
      </c>
    </row>
    <row r="343" spans="1:11" s="20" customFormat="1" ht="14.25" x14ac:dyDescent="0.2">
      <c r="A343" s="47">
        <f t="shared" si="7"/>
        <v>82</v>
      </c>
      <c r="B343" s="47"/>
      <c r="C343" s="7"/>
      <c r="D343" s="48" t="s">
        <v>2231</v>
      </c>
      <c r="E343" s="21"/>
      <c r="F343" s="21" t="s">
        <v>405</v>
      </c>
      <c r="H343" s="55">
        <v>0</v>
      </c>
      <c r="I343" s="55">
        <f>Table1[[#This Row],[Disc]]-(Table1[[#This Row],[Disc]]*30%)</f>
        <v>63000</v>
      </c>
      <c r="J343" s="55">
        <v>0</v>
      </c>
      <c r="K343" s="21" t="s">
        <v>2242</v>
      </c>
    </row>
    <row r="344" spans="1:11" s="20" customFormat="1" ht="14.25" x14ac:dyDescent="0.2">
      <c r="A344" s="47">
        <f t="shared" si="7"/>
        <v>83</v>
      </c>
      <c r="B344" s="47"/>
      <c r="C344" s="7"/>
      <c r="D344" s="48" t="s">
        <v>2231</v>
      </c>
      <c r="E344" s="21"/>
      <c r="F344" s="21" t="s">
        <v>405</v>
      </c>
      <c r="H344" s="55">
        <v>62332</v>
      </c>
      <c r="I344" s="55">
        <f>Table1[[#This Row],[Disc]]-(Table1[[#This Row],[Disc]]*30%)</f>
        <v>65520</v>
      </c>
      <c r="J344" s="55">
        <v>62332</v>
      </c>
      <c r="K344" s="21" t="s">
        <v>2242</v>
      </c>
    </row>
    <row r="345" spans="1:11" s="20" customFormat="1" ht="14.25" x14ac:dyDescent="0.2">
      <c r="A345" s="47">
        <f t="shared" si="7"/>
        <v>84</v>
      </c>
      <c r="B345" s="47"/>
      <c r="C345" s="7"/>
      <c r="D345" s="48" t="s">
        <v>2231</v>
      </c>
      <c r="E345" s="21"/>
      <c r="F345" s="21" t="s">
        <v>405</v>
      </c>
      <c r="H345" s="55">
        <v>89046</v>
      </c>
      <c r="I345" s="55">
        <f>Table1[[#This Row],[Disc]]-(Table1[[#This Row],[Disc]]*30%)</f>
        <v>57330</v>
      </c>
      <c r="J345" s="55">
        <v>89046</v>
      </c>
      <c r="K345" s="21" t="s">
        <v>2242</v>
      </c>
    </row>
    <row r="346" spans="1:11" s="20" customFormat="1" ht="14.25" x14ac:dyDescent="0.2">
      <c r="A346" s="47">
        <f t="shared" si="7"/>
        <v>85</v>
      </c>
      <c r="B346" s="47"/>
      <c r="C346" s="7"/>
      <c r="D346" s="48" t="s">
        <v>2238</v>
      </c>
      <c r="E346" s="21"/>
      <c r="F346" s="21" t="s">
        <v>405</v>
      </c>
      <c r="H346" s="55">
        <v>63504</v>
      </c>
      <c r="I346" s="55">
        <f>Table1[[#This Row],[Disc]]-(Table1[[#This Row],[Disc]]*30%)</f>
        <v>55755</v>
      </c>
      <c r="J346" s="55">
        <v>63504</v>
      </c>
      <c r="K346" s="21" t="s">
        <v>2242</v>
      </c>
    </row>
    <row r="347" spans="1:11" s="20" customFormat="1" ht="14.25" x14ac:dyDescent="0.2">
      <c r="A347" s="47">
        <f t="shared" si="7"/>
        <v>86</v>
      </c>
      <c r="B347" s="47"/>
      <c r="C347" s="7"/>
      <c r="D347" s="48" t="s">
        <v>2238</v>
      </c>
      <c r="E347" s="21"/>
      <c r="F347" s="21" t="s">
        <v>405</v>
      </c>
      <c r="H347" s="55">
        <v>90720</v>
      </c>
      <c r="I347" s="55">
        <f>Table1[[#This Row],[Disc]]-(Table1[[#This Row],[Disc]]*30%)</f>
        <v>61110</v>
      </c>
      <c r="J347" s="55">
        <v>90720</v>
      </c>
      <c r="K347" s="21" t="s">
        <v>2242</v>
      </c>
    </row>
    <row r="348" spans="1:11" s="20" customFormat="1" ht="14.25" x14ac:dyDescent="0.2">
      <c r="A348" s="47">
        <f t="shared" si="7"/>
        <v>87</v>
      </c>
      <c r="B348" s="47"/>
      <c r="C348" s="7"/>
      <c r="D348" s="48" t="s">
        <v>2238</v>
      </c>
      <c r="E348" s="21"/>
      <c r="F348" s="21" t="s">
        <v>405</v>
      </c>
      <c r="H348" s="55">
        <v>63504</v>
      </c>
      <c r="I348" s="55">
        <f>Table1[[#This Row],[Disc]]-(Table1[[#This Row],[Disc]]*30%)</f>
        <v>56385</v>
      </c>
      <c r="J348" s="55">
        <v>63504</v>
      </c>
      <c r="K348" s="21" t="s">
        <v>2242</v>
      </c>
    </row>
    <row r="349" spans="1:11" s="20" customFormat="1" ht="14.25" x14ac:dyDescent="0.2">
      <c r="A349" s="47">
        <f t="shared" si="7"/>
        <v>88</v>
      </c>
      <c r="B349" s="47"/>
      <c r="C349" s="7"/>
      <c r="D349" s="48" t="s">
        <v>2238</v>
      </c>
      <c r="E349" s="21"/>
      <c r="F349" s="21" t="s">
        <v>405</v>
      </c>
      <c r="H349" s="55">
        <v>90720</v>
      </c>
      <c r="I349" s="55">
        <f>Table1[[#This Row],[Disc]]-(Table1[[#This Row],[Disc]]*30%)</f>
        <v>63000</v>
      </c>
      <c r="J349" s="55">
        <v>90720</v>
      </c>
      <c r="K349" s="21" t="s">
        <v>2242</v>
      </c>
    </row>
    <row r="350" spans="1:11" s="20" customFormat="1" ht="14.25" x14ac:dyDescent="0.2">
      <c r="A350" s="47">
        <f t="shared" si="7"/>
        <v>89</v>
      </c>
      <c r="B350" s="47"/>
      <c r="C350" s="7"/>
      <c r="D350" s="48" t="s">
        <v>2238</v>
      </c>
      <c r="E350" s="21" t="s">
        <v>418</v>
      </c>
      <c r="F350" s="21" t="s">
        <v>405</v>
      </c>
      <c r="H350" s="55">
        <v>86281</v>
      </c>
      <c r="I350" s="55">
        <f>Table1[[#This Row],[Disc]]-(Table1[[#This Row],[Disc]]*30%)</f>
        <v>55125</v>
      </c>
      <c r="J350" s="55">
        <v>86281</v>
      </c>
      <c r="K350" s="21" t="s">
        <v>2242</v>
      </c>
    </row>
    <row r="351" spans="1:11" s="20" customFormat="1" ht="14.25" x14ac:dyDescent="0.2">
      <c r="A351" s="47">
        <f t="shared" si="7"/>
        <v>90</v>
      </c>
      <c r="B351" s="47"/>
      <c r="C351" s="7"/>
      <c r="D351" s="48" t="s">
        <v>2238</v>
      </c>
      <c r="E351" s="21" t="s">
        <v>418</v>
      </c>
      <c r="F351" s="21" t="s">
        <v>405</v>
      </c>
      <c r="H351" s="55">
        <v>123259</v>
      </c>
      <c r="I351" s="55">
        <f>Table1[[#This Row],[Disc]]-(Table1[[#This Row],[Disc]]*30%)</f>
        <v>63000</v>
      </c>
      <c r="J351" s="55">
        <v>123259</v>
      </c>
      <c r="K351" s="21" t="s">
        <v>2242</v>
      </c>
    </row>
    <row r="352" spans="1:11" s="20" customFormat="1" ht="14.25" x14ac:dyDescent="0.2">
      <c r="A352" s="47">
        <f t="shared" si="7"/>
        <v>91</v>
      </c>
      <c r="B352" s="47"/>
      <c r="C352" s="7"/>
      <c r="D352" s="48" t="s">
        <v>2238</v>
      </c>
      <c r="E352" s="21" t="s">
        <v>410</v>
      </c>
      <c r="F352" s="21" t="s">
        <v>405</v>
      </c>
      <c r="H352" s="55">
        <v>72123</v>
      </c>
      <c r="I352" s="55">
        <f>Table1[[#This Row],[Disc]]-(Table1[[#This Row],[Disc]]*30%)</f>
        <v>51975</v>
      </c>
      <c r="J352" s="55">
        <v>72123</v>
      </c>
      <c r="K352" s="21" t="s">
        <v>2242</v>
      </c>
    </row>
    <row r="353" spans="1:11" s="20" customFormat="1" ht="14.25" x14ac:dyDescent="0.2">
      <c r="A353" s="47">
        <f t="shared" si="7"/>
        <v>92</v>
      </c>
      <c r="B353" s="47"/>
      <c r="C353" s="7"/>
      <c r="D353" s="48" t="s">
        <v>2238</v>
      </c>
      <c r="E353" s="21" t="s">
        <v>410</v>
      </c>
      <c r="F353" s="21" t="s">
        <v>405</v>
      </c>
      <c r="H353" s="55">
        <v>103032</v>
      </c>
      <c r="I353" s="55">
        <f>Table1[[#This Row],[Disc]]-(Table1[[#This Row],[Disc]]*30%)</f>
        <v>55125</v>
      </c>
      <c r="J353" s="55">
        <v>103032</v>
      </c>
      <c r="K353" s="21" t="s">
        <v>2242</v>
      </c>
    </row>
    <row r="354" spans="1:11" s="20" customFormat="1" ht="14.25" x14ac:dyDescent="0.2">
      <c r="A354" s="47">
        <f t="shared" si="7"/>
        <v>93</v>
      </c>
      <c r="B354" s="47"/>
      <c r="C354" s="7"/>
      <c r="D354" s="48" t="s">
        <v>2238</v>
      </c>
      <c r="E354" s="21" t="s">
        <v>413</v>
      </c>
      <c r="F354" s="21" t="s">
        <v>405</v>
      </c>
      <c r="H354" s="55">
        <v>60474</v>
      </c>
      <c r="I354" s="55">
        <f>Table1[[#This Row],[Disc]]-(Table1[[#This Row],[Disc]]*30%)</f>
        <v>51975</v>
      </c>
      <c r="J354" s="55">
        <v>60474</v>
      </c>
      <c r="K354" s="21" t="s">
        <v>2242</v>
      </c>
    </row>
    <row r="355" spans="1:11" s="20" customFormat="1" ht="14.25" x14ac:dyDescent="0.2">
      <c r="A355" s="47">
        <f t="shared" si="7"/>
        <v>94</v>
      </c>
      <c r="B355" s="47"/>
      <c r="C355" s="7"/>
      <c r="D355" s="48" t="s">
        <v>2238</v>
      </c>
      <c r="E355" s="21" t="s">
        <v>413</v>
      </c>
      <c r="F355" s="21" t="s">
        <v>405</v>
      </c>
      <c r="H355" s="55">
        <v>86391</v>
      </c>
      <c r="I355" s="55">
        <f>Table1[[#This Row],[Disc]]-(Table1[[#This Row],[Disc]]*30%)</f>
        <v>68985</v>
      </c>
      <c r="J355" s="55">
        <v>86391</v>
      </c>
      <c r="K355" s="21" t="s">
        <v>2242</v>
      </c>
    </row>
    <row r="356" spans="1:11" s="20" customFormat="1" ht="14.25" x14ac:dyDescent="0.2">
      <c r="A356" s="47">
        <f t="shared" si="7"/>
        <v>95</v>
      </c>
      <c r="B356" s="47"/>
      <c r="C356" s="7"/>
      <c r="D356" s="48" t="s">
        <v>2235</v>
      </c>
      <c r="E356" s="21"/>
      <c r="F356" s="21" t="s">
        <v>405</v>
      </c>
      <c r="H356" s="55">
        <v>163958</v>
      </c>
      <c r="I356" s="55">
        <f>Table1[[#This Row],[Disc]]-(Table1[[#This Row],[Disc]]*30%)</f>
        <v>61110</v>
      </c>
      <c r="J356" s="55">
        <v>163958</v>
      </c>
      <c r="K356" s="21" t="s">
        <v>2242</v>
      </c>
    </row>
    <row r="357" spans="1:11" s="20" customFormat="1" ht="14.25" x14ac:dyDescent="0.2">
      <c r="A357" s="47">
        <f t="shared" si="7"/>
        <v>96</v>
      </c>
      <c r="B357" s="47"/>
      <c r="C357" s="7"/>
      <c r="D357" s="48" t="s">
        <v>2235</v>
      </c>
      <c r="E357" s="21"/>
      <c r="F357" s="21" t="s">
        <v>405</v>
      </c>
      <c r="H357" s="55">
        <v>234225</v>
      </c>
      <c r="I357" s="55">
        <f>Table1[[#This Row],[Disc]]-(Table1[[#This Row],[Disc]]*30%)</f>
        <v>55125</v>
      </c>
      <c r="J357" s="55">
        <v>234225</v>
      </c>
      <c r="K357" s="21" t="s">
        <v>2242</v>
      </c>
    </row>
    <row r="358" spans="1:11" s="20" customFormat="1" ht="14.25" x14ac:dyDescent="0.2">
      <c r="A358" s="47">
        <f t="shared" si="7"/>
        <v>97</v>
      </c>
      <c r="B358" s="47"/>
      <c r="C358" s="7"/>
      <c r="D358" s="48" t="s">
        <v>2235</v>
      </c>
      <c r="E358" s="21"/>
      <c r="F358" s="21" t="s">
        <v>405</v>
      </c>
      <c r="H358" s="55">
        <v>0</v>
      </c>
      <c r="I358" s="55">
        <f>Table1[[#This Row],[Disc]]-(Table1[[#This Row],[Disc]]*30%)</f>
        <v>49770</v>
      </c>
      <c r="J358" s="55">
        <v>0</v>
      </c>
      <c r="K358" s="21" t="s">
        <v>2242</v>
      </c>
    </row>
    <row r="359" spans="1:11" s="20" customFormat="1" ht="14.25" x14ac:dyDescent="0.2">
      <c r="A359" s="47">
        <f t="shared" si="7"/>
        <v>98</v>
      </c>
      <c r="B359" s="47"/>
      <c r="C359" s="7"/>
      <c r="D359" s="48" t="s">
        <v>2235</v>
      </c>
      <c r="E359" s="21"/>
      <c r="F359" s="21" t="s">
        <v>405</v>
      </c>
      <c r="H359" s="55">
        <v>0</v>
      </c>
      <c r="I359" s="55">
        <f>Table1[[#This Row],[Disc]]-(Table1[[#This Row],[Disc]]*30%)</f>
        <v>57330</v>
      </c>
      <c r="J359" s="55">
        <v>0</v>
      </c>
      <c r="K359" s="21" t="s">
        <v>2242</v>
      </c>
    </row>
    <row r="360" spans="1:11" s="20" customFormat="1" ht="14.25" x14ac:dyDescent="0.2">
      <c r="A360" s="47">
        <f t="shared" si="7"/>
        <v>99</v>
      </c>
      <c r="B360" s="47"/>
      <c r="C360" s="7"/>
      <c r="D360" s="48" t="s">
        <v>2235</v>
      </c>
      <c r="E360" s="21"/>
      <c r="F360" s="21" t="s">
        <v>405</v>
      </c>
      <c r="H360" s="55">
        <v>0</v>
      </c>
      <c r="I360" s="55">
        <f>Table1[[#This Row],[Disc]]-(Table1[[#This Row],[Disc]]*30%)</f>
        <v>42840</v>
      </c>
      <c r="J360" s="55">
        <v>0</v>
      </c>
      <c r="K360" s="21" t="s">
        <v>2242</v>
      </c>
    </row>
    <row r="361" spans="1:11" s="20" customFormat="1" ht="14.25" x14ac:dyDescent="0.2">
      <c r="A361" s="47">
        <f t="shared" si="7"/>
        <v>100</v>
      </c>
      <c r="B361" s="47"/>
      <c r="C361" s="7"/>
      <c r="D361" s="48" t="s">
        <v>2235</v>
      </c>
      <c r="E361" s="21"/>
      <c r="F361" s="21" t="s">
        <v>405</v>
      </c>
      <c r="H361" s="55">
        <v>0</v>
      </c>
      <c r="I361" s="55">
        <f>Table1[[#This Row],[Disc]]-(Table1[[#This Row],[Disc]]*30%)</f>
        <v>56385</v>
      </c>
      <c r="J361" s="55">
        <v>0</v>
      </c>
      <c r="K361" s="21" t="s">
        <v>2242</v>
      </c>
    </row>
    <row r="362" spans="1:11" s="20" customFormat="1" ht="14.25" x14ac:dyDescent="0.2">
      <c r="A362" s="47">
        <f t="shared" si="7"/>
        <v>101</v>
      </c>
      <c r="B362" s="47"/>
      <c r="C362" s="7"/>
      <c r="D362" s="48" t="s">
        <v>2235</v>
      </c>
      <c r="E362" s="21"/>
      <c r="F362" s="21" t="s">
        <v>405</v>
      </c>
      <c r="H362" s="55">
        <v>0</v>
      </c>
      <c r="I362" s="55">
        <f>Table1[[#This Row],[Disc]]-(Table1[[#This Row],[Disc]]*30%)</f>
        <v>54810</v>
      </c>
      <c r="J362" s="55">
        <v>0</v>
      </c>
      <c r="K362" s="21" t="s">
        <v>2242</v>
      </c>
    </row>
    <row r="363" spans="1:11" s="20" customFormat="1" ht="14.25" x14ac:dyDescent="0.2">
      <c r="A363" s="47">
        <f t="shared" si="7"/>
        <v>102</v>
      </c>
      <c r="B363" s="47"/>
      <c r="C363" s="7"/>
      <c r="D363" s="48" t="s">
        <v>2235</v>
      </c>
      <c r="E363" s="21"/>
      <c r="F363" s="21" t="s">
        <v>405</v>
      </c>
      <c r="H363" s="55">
        <v>0</v>
      </c>
      <c r="I363" s="55">
        <f>Table1[[#This Row],[Disc]]-(Table1[[#This Row],[Disc]]*30%)</f>
        <v>54180</v>
      </c>
      <c r="J363" s="55">
        <v>0</v>
      </c>
      <c r="K363" s="21" t="s">
        <v>2242</v>
      </c>
    </row>
    <row r="364" spans="1:11" s="20" customFormat="1" ht="14.25" x14ac:dyDescent="0.2">
      <c r="A364" s="47">
        <f t="shared" si="7"/>
        <v>103</v>
      </c>
      <c r="B364" s="47"/>
      <c r="C364" s="7"/>
      <c r="D364" s="48" t="s">
        <v>2235</v>
      </c>
      <c r="E364" s="21"/>
      <c r="F364" s="21" t="s">
        <v>405</v>
      </c>
      <c r="H364" s="55">
        <v>0</v>
      </c>
      <c r="I364" s="55">
        <f>Table1[[#This Row],[Disc]]-(Table1[[#This Row],[Disc]]*30%)</f>
        <v>57330</v>
      </c>
      <c r="J364" s="55">
        <v>0</v>
      </c>
      <c r="K364" s="21" t="s">
        <v>2242</v>
      </c>
    </row>
    <row r="365" spans="1:11" s="20" customFormat="1" ht="14.25" x14ac:dyDescent="0.2">
      <c r="A365" s="47">
        <f t="shared" si="7"/>
        <v>104</v>
      </c>
      <c r="B365" s="47"/>
      <c r="C365" s="7"/>
      <c r="D365" s="48" t="s">
        <v>2235</v>
      </c>
      <c r="E365" s="21"/>
      <c r="F365" s="21" t="s">
        <v>405</v>
      </c>
      <c r="H365" s="55">
        <v>0</v>
      </c>
      <c r="I365" s="55">
        <f>Table1[[#This Row],[Disc]]-(Table1[[#This Row],[Disc]]*30%)</f>
        <v>62055</v>
      </c>
      <c r="J365" s="55">
        <v>0</v>
      </c>
      <c r="K365" s="21" t="s">
        <v>2242</v>
      </c>
    </row>
    <row r="366" spans="1:11" s="20" customFormat="1" ht="14.25" x14ac:dyDescent="0.2">
      <c r="A366" s="47">
        <f t="shared" si="7"/>
        <v>105</v>
      </c>
      <c r="B366" s="47"/>
      <c r="C366" s="7"/>
      <c r="D366" s="48" t="s">
        <v>2235</v>
      </c>
      <c r="E366" s="21"/>
      <c r="F366" s="21" t="s">
        <v>405</v>
      </c>
      <c r="H366" s="55">
        <v>0</v>
      </c>
      <c r="I366" s="55">
        <f>Table1[[#This Row],[Disc]]-(Table1[[#This Row],[Disc]]*30%)</f>
        <v>56385</v>
      </c>
      <c r="J366" s="55">
        <v>0</v>
      </c>
      <c r="K366" s="21" t="s">
        <v>2242</v>
      </c>
    </row>
    <row r="367" spans="1:11" s="20" customFormat="1" ht="14.25" x14ac:dyDescent="0.2">
      <c r="A367" s="47">
        <f t="shared" si="7"/>
        <v>106</v>
      </c>
      <c r="B367" s="47"/>
      <c r="C367" s="7"/>
      <c r="D367" s="48" t="s">
        <v>2235</v>
      </c>
      <c r="E367" s="21"/>
      <c r="F367" s="21" t="s">
        <v>405</v>
      </c>
      <c r="H367" s="55">
        <v>0</v>
      </c>
      <c r="I367" s="55">
        <f>Table1[[#This Row],[Disc]]-(Table1[[#This Row],[Disc]]*30%)</f>
        <v>54180</v>
      </c>
      <c r="J367" s="55">
        <v>0</v>
      </c>
      <c r="K367" s="21" t="s">
        <v>2242</v>
      </c>
    </row>
    <row r="368" spans="1:11" s="20" customFormat="1" ht="14.25" x14ac:dyDescent="0.2">
      <c r="A368" s="47">
        <f t="shared" si="7"/>
        <v>107</v>
      </c>
      <c r="B368" s="47"/>
      <c r="C368" s="7"/>
      <c r="D368" s="48" t="s">
        <v>2239</v>
      </c>
      <c r="E368" s="21"/>
      <c r="F368" s="21" t="s">
        <v>405</v>
      </c>
      <c r="H368" s="55">
        <v>117551</v>
      </c>
      <c r="I368" s="55">
        <f>Table1[[#This Row],[Disc]]-(Table1[[#This Row],[Disc]]*30%)</f>
        <v>56385</v>
      </c>
      <c r="J368" s="55">
        <v>117551</v>
      </c>
      <c r="K368" s="21" t="s">
        <v>2242</v>
      </c>
    </row>
    <row r="369" spans="1:11" s="20" customFormat="1" ht="14.25" x14ac:dyDescent="0.2">
      <c r="A369" s="47">
        <f t="shared" si="7"/>
        <v>108</v>
      </c>
      <c r="B369" s="47"/>
      <c r="C369" s="7"/>
      <c r="D369" s="48" t="s">
        <v>2239</v>
      </c>
      <c r="E369" s="21"/>
      <c r="F369" s="21" t="s">
        <v>405</v>
      </c>
      <c r="H369" s="55">
        <v>167929</v>
      </c>
      <c r="I369" s="55">
        <f>Table1[[#This Row],[Disc]]-(Table1[[#This Row],[Disc]]*30%)</f>
        <v>56385</v>
      </c>
      <c r="J369" s="55">
        <v>167929</v>
      </c>
      <c r="K369" s="21" t="s">
        <v>2242</v>
      </c>
    </row>
    <row r="370" spans="1:11" s="20" customFormat="1" ht="14.25" x14ac:dyDescent="0.2">
      <c r="A370" s="47">
        <f t="shared" si="7"/>
        <v>109</v>
      </c>
      <c r="B370" s="47"/>
      <c r="C370" s="7"/>
      <c r="D370" s="48" t="s">
        <v>2239</v>
      </c>
      <c r="E370" s="21"/>
      <c r="F370" s="21" t="s">
        <v>405</v>
      </c>
      <c r="H370" s="55">
        <v>0</v>
      </c>
      <c r="I370" s="55">
        <f>Table1[[#This Row],[Disc]]-(Table1[[#This Row],[Disc]]*30%)</f>
        <v>74655</v>
      </c>
      <c r="J370" s="55">
        <v>0</v>
      </c>
      <c r="K370" s="21" t="s">
        <v>2242</v>
      </c>
    </row>
    <row r="371" spans="1:11" s="20" customFormat="1" ht="14.25" x14ac:dyDescent="0.2">
      <c r="A371" s="47">
        <f t="shared" si="7"/>
        <v>110</v>
      </c>
      <c r="B371" s="47"/>
      <c r="C371" s="7"/>
      <c r="D371" s="48" t="s">
        <v>2239</v>
      </c>
      <c r="E371" s="21"/>
      <c r="F371" s="21" t="s">
        <v>405</v>
      </c>
      <c r="H371" s="55">
        <v>0</v>
      </c>
      <c r="I371" s="55">
        <f>Table1[[#This Row],[Disc]]-(Table1[[#This Row],[Disc]]*30%)</f>
        <v>56385</v>
      </c>
      <c r="J371" s="55">
        <v>0</v>
      </c>
      <c r="K371" s="21" t="s">
        <v>2242</v>
      </c>
    </row>
    <row r="372" spans="1:11" s="20" customFormat="1" ht="14.25" x14ac:dyDescent="0.2">
      <c r="A372" s="47">
        <f t="shared" si="7"/>
        <v>111</v>
      </c>
      <c r="B372" s="47"/>
      <c r="C372" s="7"/>
      <c r="D372" s="48" t="s">
        <v>2142</v>
      </c>
      <c r="E372" s="21"/>
      <c r="F372" s="21" t="s">
        <v>405</v>
      </c>
      <c r="H372" s="55">
        <v>0</v>
      </c>
      <c r="I372" s="55">
        <f>Table1[[#This Row],[Disc]]-(Table1[[#This Row],[Disc]]*30%)</f>
        <v>59220</v>
      </c>
      <c r="J372" s="55">
        <v>0</v>
      </c>
      <c r="K372" s="21" t="s">
        <v>2242</v>
      </c>
    </row>
    <row r="373" spans="1:11" s="20" customFormat="1" ht="14.25" x14ac:dyDescent="0.2">
      <c r="A373" s="47">
        <f t="shared" si="7"/>
        <v>112</v>
      </c>
      <c r="B373" s="47"/>
      <c r="C373" s="7"/>
      <c r="D373" s="48" t="s">
        <v>2142</v>
      </c>
      <c r="E373" s="21"/>
      <c r="F373" s="21" t="s">
        <v>405</v>
      </c>
      <c r="H373" s="55">
        <v>0</v>
      </c>
      <c r="I373" s="55">
        <f>Table1[[#This Row],[Disc]]-(Table1[[#This Row],[Disc]]*30%)</f>
        <v>56385</v>
      </c>
      <c r="J373" s="55">
        <v>0</v>
      </c>
      <c r="K373" s="21" t="s">
        <v>2242</v>
      </c>
    </row>
    <row r="374" spans="1:11" s="20" customFormat="1" ht="14.25" x14ac:dyDescent="0.2">
      <c r="A374" s="47">
        <f t="shared" si="7"/>
        <v>113</v>
      </c>
      <c r="B374" s="47"/>
      <c r="C374" s="7"/>
      <c r="D374" s="48" t="s">
        <v>2142</v>
      </c>
      <c r="E374" s="21" t="s">
        <v>410</v>
      </c>
      <c r="F374" s="21" t="s">
        <v>405</v>
      </c>
      <c r="H374" s="55">
        <v>82686</v>
      </c>
      <c r="I374" s="55">
        <f>Table1[[#This Row],[Disc]]-(Table1[[#This Row],[Disc]]*30%)</f>
        <v>61110</v>
      </c>
      <c r="J374" s="55">
        <v>82686</v>
      </c>
      <c r="K374" s="21" t="s">
        <v>2242</v>
      </c>
    </row>
    <row r="375" spans="1:11" s="20" customFormat="1" ht="14.25" x14ac:dyDescent="0.2">
      <c r="A375" s="47">
        <f t="shared" si="7"/>
        <v>114</v>
      </c>
      <c r="B375" s="47"/>
      <c r="C375" s="7"/>
      <c r="D375" s="48" t="s">
        <v>2142</v>
      </c>
      <c r="E375" s="21" t="s">
        <v>410</v>
      </c>
      <c r="F375" s="21" t="s">
        <v>405</v>
      </c>
      <c r="H375" s="55">
        <v>118123</v>
      </c>
      <c r="I375" s="55">
        <f>Table1[[#This Row],[Disc]]-(Table1[[#This Row],[Disc]]*30%)</f>
        <v>45045</v>
      </c>
      <c r="J375" s="55">
        <v>118123</v>
      </c>
      <c r="K375" s="21" t="s">
        <v>2242</v>
      </c>
    </row>
    <row r="376" spans="1:11" s="20" customFormat="1" ht="14.25" x14ac:dyDescent="0.2">
      <c r="A376" s="47">
        <f t="shared" si="7"/>
        <v>115</v>
      </c>
      <c r="B376" s="47"/>
      <c r="C376" s="7"/>
      <c r="D376" s="48" t="s">
        <v>2142</v>
      </c>
      <c r="E376" s="21" t="s">
        <v>410</v>
      </c>
      <c r="F376" s="21" t="s">
        <v>405</v>
      </c>
      <c r="H376" s="55">
        <v>0</v>
      </c>
      <c r="I376" s="55">
        <f>Table1[[#This Row],[Disc]]-(Table1[[#This Row],[Disc]]*30%)</f>
        <v>65520</v>
      </c>
      <c r="J376" s="55">
        <v>0</v>
      </c>
      <c r="K376" s="21" t="s">
        <v>2242</v>
      </c>
    </row>
    <row r="377" spans="1:11" s="20" customFormat="1" ht="14.25" x14ac:dyDescent="0.2">
      <c r="A377" s="47">
        <f t="shared" si="7"/>
        <v>116</v>
      </c>
      <c r="B377" s="47"/>
      <c r="C377" s="7"/>
      <c r="D377" s="48" t="s">
        <v>2142</v>
      </c>
      <c r="E377" s="21" t="s">
        <v>410</v>
      </c>
      <c r="F377" s="21" t="s">
        <v>405</v>
      </c>
      <c r="H377" s="55">
        <v>0</v>
      </c>
      <c r="I377" s="55">
        <f>Table1[[#This Row],[Disc]]-(Table1[[#This Row],[Disc]]*30%)</f>
        <v>65520</v>
      </c>
      <c r="J377" s="55">
        <v>0</v>
      </c>
      <c r="K377" s="21" t="s">
        <v>2242</v>
      </c>
    </row>
    <row r="378" spans="1:11" s="20" customFormat="1" ht="14.25" x14ac:dyDescent="0.2">
      <c r="A378" s="47">
        <f t="shared" si="7"/>
        <v>117</v>
      </c>
      <c r="B378" s="47"/>
      <c r="C378" s="7"/>
      <c r="D378" s="48" t="s">
        <v>2236</v>
      </c>
      <c r="E378" s="21" t="s">
        <v>418</v>
      </c>
      <c r="F378" s="21" t="s">
        <v>405</v>
      </c>
      <c r="H378" s="55">
        <v>135324</v>
      </c>
      <c r="I378" s="55">
        <f>Table1[[#This Row],[Disc]]-(Table1[[#This Row],[Disc]]*30%)</f>
        <v>42840</v>
      </c>
      <c r="J378" s="55">
        <v>135324</v>
      </c>
      <c r="K378" s="21" t="s">
        <v>2242</v>
      </c>
    </row>
    <row r="379" spans="1:11" s="20" customFormat="1" ht="14.25" x14ac:dyDescent="0.2">
      <c r="A379" s="47">
        <f t="shared" si="7"/>
        <v>118</v>
      </c>
      <c r="B379" s="47"/>
      <c r="C379" s="7"/>
      <c r="D379" s="48" t="s">
        <v>2236</v>
      </c>
      <c r="E379" s="21" t="s">
        <v>418</v>
      </c>
      <c r="F379" s="21" t="s">
        <v>405</v>
      </c>
      <c r="H379" s="55">
        <v>193320</v>
      </c>
      <c r="I379" s="55">
        <f>Table1[[#This Row],[Disc]]-(Table1[[#This Row],[Disc]]*30%)</f>
        <v>56385</v>
      </c>
      <c r="J379" s="55">
        <v>193320</v>
      </c>
      <c r="K379" s="21" t="s">
        <v>2242</v>
      </c>
    </row>
    <row r="380" spans="1:11" s="20" customFormat="1" ht="14.25" x14ac:dyDescent="0.2">
      <c r="A380" s="47">
        <f t="shared" si="7"/>
        <v>119</v>
      </c>
      <c r="B380" s="47"/>
      <c r="C380" s="7"/>
      <c r="D380" s="48" t="s">
        <v>2236</v>
      </c>
      <c r="E380" s="21" t="s">
        <v>418</v>
      </c>
      <c r="F380" s="21" t="s">
        <v>405</v>
      </c>
      <c r="H380" s="55">
        <v>142427</v>
      </c>
      <c r="I380" s="55">
        <f>Table1[[#This Row],[Disc]]-(Table1[[#This Row],[Disc]]*30%)</f>
        <v>77490</v>
      </c>
      <c r="J380" s="55">
        <v>142427</v>
      </c>
      <c r="K380" s="21" t="s">
        <v>2242</v>
      </c>
    </row>
    <row r="381" spans="1:11" s="20" customFormat="1" ht="14.25" x14ac:dyDescent="0.2">
      <c r="A381" s="47">
        <f t="shared" si="7"/>
        <v>120</v>
      </c>
      <c r="B381" s="47"/>
      <c r="C381" s="7"/>
      <c r="D381" s="48" t="s">
        <v>2236</v>
      </c>
      <c r="E381" s="21" t="s">
        <v>418</v>
      </c>
      <c r="F381" s="21" t="s">
        <v>405</v>
      </c>
      <c r="H381" s="55">
        <v>203467</v>
      </c>
      <c r="I381" s="55">
        <f>Table1[[#This Row],[Disc]]-(Table1[[#This Row],[Disc]]*30%)</f>
        <v>68040</v>
      </c>
      <c r="J381" s="55">
        <v>203467</v>
      </c>
      <c r="K381" s="21" t="s">
        <v>2242</v>
      </c>
    </row>
    <row r="382" spans="1:11" s="20" customFormat="1" ht="14.25" x14ac:dyDescent="0.2">
      <c r="A382" s="47">
        <f t="shared" si="7"/>
        <v>121</v>
      </c>
      <c r="B382" s="47"/>
      <c r="C382" s="7"/>
      <c r="D382" s="48" t="s">
        <v>2236</v>
      </c>
      <c r="E382" s="21" t="s">
        <v>418</v>
      </c>
      <c r="F382" s="21" t="s">
        <v>405</v>
      </c>
      <c r="H382" s="55">
        <v>135324</v>
      </c>
      <c r="I382" s="55">
        <f>Table1[[#This Row],[Disc]]-(Table1[[#This Row],[Disc]]*30%)</f>
        <v>79380</v>
      </c>
      <c r="J382" s="55">
        <v>135324</v>
      </c>
      <c r="K382" s="21" t="s">
        <v>2242</v>
      </c>
    </row>
    <row r="383" spans="1:11" s="20" customFormat="1" ht="14.25" x14ac:dyDescent="0.2">
      <c r="A383" s="47">
        <f t="shared" si="7"/>
        <v>122</v>
      </c>
      <c r="B383" s="47"/>
      <c r="C383" s="7"/>
      <c r="D383" s="48" t="s">
        <v>2236</v>
      </c>
      <c r="E383" s="21" t="s">
        <v>418</v>
      </c>
      <c r="F383" s="21" t="s">
        <v>405</v>
      </c>
      <c r="H383" s="55">
        <v>193320</v>
      </c>
      <c r="I383" s="55">
        <f>Table1[[#This Row],[Disc]]-(Table1[[#This Row],[Disc]]*30%)</f>
        <v>73080</v>
      </c>
      <c r="J383" s="55">
        <v>193320</v>
      </c>
      <c r="K383" s="21" t="s">
        <v>2242</v>
      </c>
    </row>
    <row r="384" spans="1:11" s="20" customFormat="1" ht="14.25" x14ac:dyDescent="0.2">
      <c r="A384" s="47">
        <f t="shared" si="7"/>
        <v>123</v>
      </c>
      <c r="B384" s="47"/>
      <c r="C384" s="7"/>
      <c r="D384" s="48" t="s">
        <v>2236</v>
      </c>
      <c r="E384" s="21" t="s">
        <v>410</v>
      </c>
      <c r="F384" s="21" t="s">
        <v>405</v>
      </c>
      <c r="H384" s="55">
        <v>75222</v>
      </c>
      <c r="I384" s="55">
        <f>Table1[[#This Row],[Disc]]-(Table1[[#This Row],[Disc]]*30%)</f>
        <v>70245</v>
      </c>
      <c r="J384" s="55">
        <v>75222</v>
      </c>
      <c r="K384" s="21" t="s">
        <v>2242</v>
      </c>
    </row>
    <row r="385" spans="1:11" s="20" customFormat="1" ht="14.25" x14ac:dyDescent="0.2">
      <c r="A385" s="47">
        <f t="shared" si="7"/>
        <v>124</v>
      </c>
      <c r="B385" s="47"/>
      <c r="C385" s="7"/>
      <c r="D385" s="48" t="s">
        <v>2236</v>
      </c>
      <c r="E385" s="21" t="s">
        <v>410</v>
      </c>
      <c r="F385" s="21" t="s">
        <v>405</v>
      </c>
      <c r="H385" s="55">
        <v>107460</v>
      </c>
      <c r="I385" s="55">
        <f>Table1[[#This Row],[Disc]]-(Table1[[#This Row],[Disc]]*30%)</f>
        <v>68985</v>
      </c>
      <c r="J385" s="55">
        <v>107460</v>
      </c>
      <c r="K385" s="21" t="s">
        <v>2242</v>
      </c>
    </row>
    <row r="386" spans="1:11" s="20" customFormat="1" ht="14.25" x14ac:dyDescent="0.2">
      <c r="A386" s="47">
        <f t="shared" si="7"/>
        <v>125</v>
      </c>
      <c r="B386" s="47"/>
      <c r="C386" s="7"/>
      <c r="D386" s="48" t="s">
        <v>2237</v>
      </c>
      <c r="E386" s="21" t="s">
        <v>410</v>
      </c>
      <c r="F386" s="21" t="s">
        <v>405</v>
      </c>
      <c r="H386" s="55">
        <v>0</v>
      </c>
      <c r="I386" s="55">
        <f>Table1[[#This Row],[Disc]]-(Table1[[#This Row],[Disc]]*30%)</f>
        <v>67095</v>
      </c>
      <c r="J386" s="55">
        <v>0</v>
      </c>
      <c r="K386" s="21" t="s">
        <v>2242</v>
      </c>
    </row>
    <row r="387" spans="1:11" s="20" customFormat="1" ht="14.25" x14ac:dyDescent="0.2">
      <c r="A387" s="47">
        <f t="shared" si="7"/>
        <v>126</v>
      </c>
      <c r="B387" s="47"/>
      <c r="C387" s="7"/>
      <c r="D387" s="48" t="s">
        <v>2237</v>
      </c>
      <c r="E387" s="21" t="s">
        <v>410</v>
      </c>
      <c r="F387" s="21" t="s">
        <v>405</v>
      </c>
      <c r="H387" s="55">
        <v>0</v>
      </c>
      <c r="I387" s="55">
        <f>Table1[[#This Row],[Disc]]-(Table1[[#This Row],[Disc]]*30%)</f>
        <v>70245</v>
      </c>
      <c r="J387" s="55">
        <v>0</v>
      </c>
      <c r="K387" s="21" t="s">
        <v>2242</v>
      </c>
    </row>
    <row r="388" spans="1:11" s="20" customFormat="1" ht="14.25" x14ac:dyDescent="0.2">
      <c r="A388" s="47">
        <f t="shared" si="7"/>
        <v>127</v>
      </c>
      <c r="B388" s="47"/>
      <c r="C388" s="7"/>
      <c r="D388" s="48" t="s">
        <v>2240</v>
      </c>
      <c r="E388" s="21"/>
      <c r="F388" s="21" t="s">
        <v>405</v>
      </c>
      <c r="H388" s="55">
        <v>0</v>
      </c>
      <c r="I388" s="55">
        <f>Table1[[#This Row],[Disc]]-(Table1[[#This Row],[Disc]]*30%)</f>
        <v>70245</v>
      </c>
      <c r="J388" s="55">
        <v>0</v>
      </c>
      <c r="K388" s="21" t="s">
        <v>2242</v>
      </c>
    </row>
    <row r="389" spans="1:11" s="20" customFormat="1" ht="14.25" x14ac:dyDescent="0.2">
      <c r="A389" s="47">
        <f t="shared" si="7"/>
        <v>128</v>
      </c>
      <c r="B389" s="47"/>
      <c r="C389" s="7"/>
      <c r="D389" s="48" t="s">
        <v>2240</v>
      </c>
      <c r="E389" s="21"/>
      <c r="F389" s="21" t="s">
        <v>405</v>
      </c>
      <c r="H389" s="55">
        <v>0</v>
      </c>
      <c r="I389" s="55">
        <f>Table1[[#This Row],[Disc]]-(Table1[[#This Row],[Disc]]*30%)</f>
        <v>45738</v>
      </c>
      <c r="J389" s="55">
        <v>0</v>
      </c>
      <c r="K389" s="21" t="s">
        <v>2242</v>
      </c>
    </row>
    <row r="390" spans="1:11" s="20" customFormat="1" ht="14.25" x14ac:dyDescent="0.2">
      <c r="A390" s="47">
        <f t="shared" si="7"/>
        <v>129</v>
      </c>
      <c r="B390" s="47"/>
      <c r="C390" s="7"/>
      <c r="D390" s="48" t="s">
        <v>2241</v>
      </c>
      <c r="E390" s="21"/>
      <c r="F390" s="21" t="s">
        <v>405</v>
      </c>
      <c r="H390" s="55">
        <v>75222</v>
      </c>
      <c r="I390" s="55">
        <f>Table1[[#This Row],[Disc]]-(Table1[[#This Row],[Disc]]*30%)</f>
        <v>46116</v>
      </c>
      <c r="J390" s="55">
        <v>75222</v>
      </c>
      <c r="K390" s="21" t="s">
        <v>2242</v>
      </c>
    </row>
    <row r="391" spans="1:11" s="20" customFormat="1" ht="14.25" x14ac:dyDescent="0.2">
      <c r="A391" s="47">
        <f t="shared" ref="A391" si="8">A390+1</f>
        <v>130</v>
      </c>
      <c r="B391" s="47"/>
      <c r="C391" s="7"/>
      <c r="D391" s="48" t="s">
        <v>2241</v>
      </c>
      <c r="E391" s="21"/>
      <c r="F391" s="21" t="s">
        <v>405</v>
      </c>
      <c r="H391" s="55">
        <v>107460</v>
      </c>
      <c r="I391" s="55">
        <f>Table1[[#This Row],[Disc]]-(Table1[[#This Row],[Disc]]*30%)</f>
        <v>46116</v>
      </c>
      <c r="J391" s="55">
        <v>107460</v>
      </c>
      <c r="K391" s="21" t="s">
        <v>2242</v>
      </c>
    </row>
  </sheetData>
  <dataValidations count="4">
    <dataValidation type="list" allowBlank="1" showInputMessage="1" showErrorMessage="1" sqref="G2:G391">
      <formula1>List_Sol</formula1>
    </dataValidation>
    <dataValidation type="list" allowBlank="1" showInputMessage="1" showErrorMessage="1" sqref="D2:D391">
      <formula1>List_barang</formula1>
    </dataValidation>
    <dataValidation type="list" allowBlank="1" showInputMessage="1" showErrorMessage="1" sqref="E2:E391">
      <formula1>List_Bahan</formula1>
    </dataValidation>
    <dataValidation type="list" allowBlank="1" showInputMessage="1" showErrorMessage="1" sqref="F2:F391">
      <formula1>List_Gender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1"/>
  <sheetViews>
    <sheetView workbookViewId="0">
      <selection activeCell="F65" sqref="F65"/>
    </sheetView>
  </sheetViews>
  <sheetFormatPr defaultColWidth="8.85546875" defaultRowHeight="12.75" x14ac:dyDescent="0.2"/>
  <cols>
    <col min="2" max="2" width="21" bestFit="1" customWidth="1"/>
    <col min="3" max="3" width="19.42578125" bestFit="1" customWidth="1"/>
    <col min="4" max="4" width="13.7109375" bestFit="1" customWidth="1"/>
    <col min="5" max="5" width="10" bestFit="1" customWidth="1"/>
    <col min="11" max="11" width="19.42578125" bestFit="1" customWidth="1"/>
  </cols>
  <sheetData>
    <row r="1" spans="2:12" x14ac:dyDescent="0.2">
      <c r="B1" s="21" t="s">
        <v>404</v>
      </c>
      <c r="C1" s="21" t="s">
        <v>401</v>
      </c>
      <c r="D1" s="21" t="s">
        <v>402</v>
      </c>
      <c r="E1" s="21" t="s">
        <v>403</v>
      </c>
    </row>
    <row r="2" spans="2:12" x14ac:dyDescent="0.2">
      <c r="B2" s="89" t="s">
        <v>415</v>
      </c>
      <c r="C2" s="21" t="s">
        <v>410</v>
      </c>
      <c r="D2" s="21" t="s">
        <v>405</v>
      </c>
      <c r="E2" s="21" t="s">
        <v>408</v>
      </c>
      <c r="K2" s="24" t="s">
        <v>1334</v>
      </c>
      <c r="L2" s="24" t="s">
        <v>1395</v>
      </c>
    </row>
    <row r="3" spans="2:12" x14ac:dyDescent="0.2">
      <c r="B3" s="21" t="s">
        <v>416</v>
      </c>
      <c r="C3" s="21" t="s">
        <v>411</v>
      </c>
      <c r="D3" s="21" t="s">
        <v>406</v>
      </c>
      <c r="E3" s="21" t="s">
        <v>409</v>
      </c>
      <c r="K3" s="24" t="s">
        <v>1335</v>
      </c>
      <c r="L3" s="24" t="s">
        <v>1384</v>
      </c>
    </row>
    <row r="4" spans="2:12" x14ac:dyDescent="0.2">
      <c r="B4" s="21" t="s">
        <v>417</v>
      </c>
      <c r="C4" s="21" t="s">
        <v>412</v>
      </c>
      <c r="D4" s="21" t="s">
        <v>407</v>
      </c>
      <c r="E4" s="21" t="s">
        <v>418</v>
      </c>
      <c r="K4" s="24" t="s">
        <v>1336</v>
      </c>
      <c r="L4" s="24" t="s">
        <v>1385</v>
      </c>
    </row>
    <row r="5" spans="2:12" x14ac:dyDescent="0.2">
      <c r="B5" s="21" t="s">
        <v>414</v>
      </c>
      <c r="C5" s="21" t="s">
        <v>413</v>
      </c>
      <c r="D5" s="21"/>
      <c r="E5" s="21" t="s">
        <v>423</v>
      </c>
      <c r="K5" s="25" t="s">
        <v>412</v>
      </c>
      <c r="L5" s="24" t="s">
        <v>1392</v>
      </c>
    </row>
    <row r="6" spans="2:12" x14ac:dyDescent="0.2">
      <c r="B6" s="21" t="s">
        <v>419</v>
      </c>
      <c r="C6" s="21" t="s">
        <v>426</v>
      </c>
      <c r="D6" s="20"/>
      <c r="E6" s="21" t="s">
        <v>427</v>
      </c>
      <c r="K6" s="24" t="s">
        <v>1337</v>
      </c>
      <c r="L6" s="24" t="s">
        <v>1379</v>
      </c>
    </row>
    <row r="7" spans="2:12" x14ac:dyDescent="0.2">
      <c r="B7" s="21" t="s">
        <v>420</v>
      </c>
      <c r="C7" s="21" t="s">
        <v>430</v>
      </c>
      <c r="D7" s="20"/>
      <c r="E7" s="21" t="s">
        <v>428</v>
      </c>
      <c r="K7" s="24" t="s">
        <v>1338</v>
      </c>
      <c r="L7" s="24" t="s">
        <v>1378</v>
      </c>
    </row>
    <row r="8" spans="2:12" x14ac:dyDescent="0.2">
      <c r="B8" s="21" t="s">
        <v>421</v>
      </c>
      <c r="C8" s="21" t="s">
        <v>434</v>
      </c>
      <c r="D8" s="20"/>
      <c r="E8" s="21" t="s">
        <v>2144</v>
      </c>
      <c r="K8" s="24" t="s">
        <v>1339</v>
      </c>
      <c r="L8" s="26" t="s">
        <v>1383</v>
      </c>
    </row>
    <row r="9" spans="2:12" x14ac:dyDescent="0.2">
      <c r="B9" s="21" t="s">
        <v>422</v>
      </c>
      <c r="C9" s="21" t="s">
        <v>436</v>
      </c>
      <c r="D9" s="20"/>
      <c r="E9" s="21" t="s">
        <v>2145</v>
      </c>
      <c r="K9" s="24" t="s">
        <v>1340</v>
      </c>
      <c r="L9" s="24" t="s">
        <v>1380</v>
      </c>
    </row>
    <row r="10" spans="2:12" x14ac:dyDescent="0.2">
      <c r="B10" s="21" t="s">
        <v>424</v>
      </c>
      <c r="C10" s="21" t="s">
        <v>444</v>
      </c>
      <c r="D10" s="20"/>
      <c r="E10" s="20" t="s">
        <v>3149</v>
      </c>
      <c r="K10" s="25" t="s">
        <v>1341</v>
      </c>
      <c r="L10" s="24" t="s">
        <v>1396</v>
      </c>
    </row>
    <row r="11" spans="2:12" x14ac:dyDescent="0.2">
      <c r="B11" s="21" t="s">
        <v>425</v>
      </c>
      <c r="C11" s="21" t="s">
        <v>448</v>
      </c>
      <c r="D11" s="20"/>
      <c r="E11" s="20"/>
      <c r="K11" s="24" t="s">
        <v>1342</v>
      </c>
      <c r="L11" s="24" t="s">
        <v>1381</v>
      </c>
    </row>
    <row r="12" spans="2:12" x14ac:dyDescent="0.2">
      <c r="B12" s="21" t="s">
        <v>429</v>
      </c>
      <c r="C12" s="21" t="s">
        <v>449</v>
      </c>
      <c r="D12" s="20"/>
      <c r="E12" s="20"/>
      <c r="K12" s="25" t="s">
        <v>436</v>
      </c>
      <c r="L12" s="24" t="s">
        <v>1376</v>
      </c>
    </row>
    <row r="13" spans="2:12" x14ac:dyDescent="0.2">
      <c r="B13" s="89" t="s">
        <v>432</v>
      </c>
      <c r="C13" s="21" t="s">
        <v>450</v>
      </c>
      <c r="D13" s="20"/>
      <c r="E13" s="20"/>
      <c r="K13" s="25" t="s">
        <v>1343</v>
      </c>
      <c r="L13" s="24" t="s">
        <v>1374</v>
      </c>
    </row>
    <row r="14" spans="2:12" x14ac:dyDescent="0.2">
      <c r="B14" s="21" t="s">
        <v>433</v>
      </c>
      <c r="C14" s="21" t="s">
        <v>451</v>
      </c>
      <c r="D14" s="20"/>
      <c r="E14" s="20"/>
      <c r="K14" s="24" t="s">
        <v>1344</v>
      </c>
      <c r="L14" s="24" t="s">
        <v>1397</v>
      </c>
    </row>
    <row r="15" spans="2:12" x14ac:dyDescent="0.2">
      <c r="B15" s="21" t="s">
        <v>440</v>
      </c>
      <c r="C15" s="21" t="s">
        <v>452</v>
      </c>
      <c r="D15" s="20"/>
      <c r="E15" s="20"/>
      <c r="K15" s="24" t="s">
        <v>1345</v>
      </c>
      <c r="L15" s="24" t="s">
        <v>1386</v>
      </c>
    </row>
    <row r="16" spans="2:12" x14ac:dyDescent="0.2">
      <c r="B16" s="21" t="s">
        <v>441</v>
      </c>
      <c r="C16" s="21" t="s">
        <v>453</v>
      </c>
      <c r="D16" s="20"/>
      <c r="E16" s="20"/>
      <c r="K16" s="24" t="s">
        <v>1346</v>
      </c>
      <c r="L16" s="24" t="s">
        <v>1387</v>
      </c>
    </row>
    <row r="17" spans="2:12" x14ac:dyDescent="0.2">
      <c r="B17" s="21" t="s">
        <v>442</v>
      </c>
      <c r="C17" s="21" t="s">
        <v>454</v>
      </c>
      <c r="D17" s="20"/>
      <c r="E17" s="20"/>
      <c r="K17" s="24" t="s">
        <v>1347</v>
      </c>
      <c r="L17" s="24" t="s">
        <v>1393</v>
      </c>
    </row>
    <row r="18" spans="2:12" x14ac:dyDescent="0.2">
      <c r="B18" s="21" t="s">
        <v>443</v>
      </c>
      <c r="C18" s="21" t="s">
        <v>455</v>
      </c>
      <c r="D18" s="20"/>
      <c r="E18" s="20"/>
      <c r="K18" s="24" t="s">
        <v>1348</v>
      </c>
      <c r="L18" s="24" t="s">
        <v>1388</v>
      </c>
    </row>
    <row r="19" spans="2:12" x14ac:dyDescent="0.2">
      <c r="B19" s="21" t="s">
        <v>445</v>
      </c>
      <c r="C19" s="21" t="s">
        <v>460</v>
      </c>
      <c r="D19" s="20"/>
      <c r="E19" s="20"/>
      <c r="K19" s="24" t="s">
        <v>1349</v>
      </c>
      <c r="L19" s="24" t="s">
        <v>399</v>
      </c>
    </row>
    <row r="20" spans="2:12" x14ac:dyDescent="0.2">
      <c r="B20" s="21" t="s">
        <v>446</v>
      </c>
      <c r="C20" s="21" t="s">
        <v>461</v>
      </c>
      <c r="D20" s="20"/>
      <c r="E20" s="20"/>
      <c r="K20" s="25" t="s">
        <v>1350</v>
      </c>
      <c r="L20" s="24" t="s">
        <v>1382</v>
      </c>
    </row>
    <row r="21" spans="2:12" x14ac:dyDescent="0.2">
      <c r="B21" s="21" t="s">
        <v>447</v>
      </c>
      <c r="C21" s="21" t="s">
        <v>462</v>
      </c>
      <c r="D21" s="20"/>
      <c r="E21" s="20"/>
      <c r="K21" s="25" t="s">
        <v>426</v>
      </c>
      <c r="L21" s="24" t="s">
        <v>1389</v>
      </c>
    </row>
    <row r="22" spans="2:12" x14ac:dyDescent="0.2">
      <c r="B22" s="21" t="s">
        <v>456</v>
      </c>
      <c r="C22" s="21" t="s">
        <v>463</v>
      </c>
      <c r="D22" s="20"/>
      <c r="E22" s="20"/>
      <c r="K22" s="24" t="s">
        <v>1351</v>
      </c>
      <c r="L22" s="24" t="s">
        <v>1390</v>
      </c>
    </row>
    <row r="23" spans="2:12" x14ac:dyDescent="0.2">
      <c r="B23" s="21" t="s">
        <v>457</v>
      </c>
      <c r="C23" s="21" t="s">
        <v>465</v>
      </c>
      <c r="D23" s="20"/>
      <c r="E23" s="20"/>
      <c r="K23" s="25" t="s">
        <v>450</v>
      </c>
      <c r="L23" s="24" t="s">
        <v>1391</v>
      </c>
    </row>
    <row r="24" spans="2:12" x14ac:dyDescent="0.2">
      <c r="B24" s="21" t="s">
        <v>458</v>
      </c>
      <c r="C24" s="21" t="s">
        <v>466</v>
      </c>
      <c r="D24" s="20"/>
      <c r="E24" s="20"/>
      <c r="K24" s="25" t="s">
        <v>1352</v>
      </c>
      <c r="L24" s="24" t="s">
        <v>435</v>
      </c>
    </row>
    <row r="25" spans="2:12" x14ac:dyDescent="0.2">
      <c r="B25" s="21" t="s">
        <v>459</v>
      </c>
      <c r="C25" s="21" t="s">
        <v>467</v>
      </c>
      <c r="D25" s="20"/>
      <c r="E25" s="20"/>
      <c r="K25" s="24" t="s">
        <v>1353</v>
      </c>
      <c r="L25" s="24" t="s">
        <v>1377</v>
      </c>
    </row>
    <row r="26" spans="2:12" x14ac:dyDescent="0.2">
      <c r="B26" s="21" t="s">
        <v>464</v>
      </c>
      <c r="C26" s="21" t="s">
        <v>471</v>
      </c>
      <c r="D26" s="20"/>
      <c r="E26" s="20"/>
      <c r="K26" s="25" t="s">
        <v>449</v>
      </c>
      <c r="L26" s="24" t="s">
        <v>437</v>
      </c>
    </row>
    <row r="27" spans="2:12" x14ac:dyDescent="0.2">
      <c r="B27" s="21" t="s">
        <v>468</v>
      </c>
      <c r="C27" s="21" t="s">
        <v>472</v>
      </c>
      <c r="D27" s="20"/>
      <c r="E27" s="20"/>
      <c r="K27" s="24" t="s">
        <v>1354</v>
      </c>
      <c r="L27" s="24" t="s">
        <v>1375</v>
      </c>
    </row>
    <row r="28" spans="2:12" x14ac:dyDescent="0.2">
      <c r="B28" s="21" t="s">
        <v>469</v>
      </c>
      <c r="C28" s="21" t="s">
        <v>473</v>
      </c>
      <c r="D28" s="20"/>
      <c r="E28" s="20"/>
      <c r="K28" s="24" t="s">
        <v>1355</v>
      </c>
      <c r="L28" s="24" t="s">
        <v>438</v>
      </c>
    </row>
    <row r="29" spans="2:12" x14ac:dyDescent="0.2">
      <c r="B29" s="21" t="s">
        <v>470</v>
      </c>
      <c r="C29" s="24" t="s">
        <v>1334</v>
      </c>
      <c r="D29" s="20"/>
      <c r="E29" s="20"/>
      <c r="K29" s="25" t="s">
        <v>465</v>
      </c>
      <c r="L29" s="24" t="s">
        <v>1373</v>
      </c>
    </row>
    <row r="30" spans="2:12" x14ac:dyDescent="0.2">
      <c r="B30" s="21" t="s">
        <v>474</v>
      </c>
      <c r="C30" s="24" t="s">
        <v>1335</v>
      </c>
      <c r="D30" s="20"/>
      <c r="E30" s="20"/>
      <c r="K30" s="24" t="s">
        <v>1356</v>
      </c>
    </row>
    <row r="31" spans="2:12" x14ac:dyDescent="0.2">
      <c r="B31" s="26" t="s">
        <v>1395</v>
      </c>
      <c r="C31" s="24" t="s">
        <v>1336</v>
      </c>
      <c r="D31" s="20"/>
      <c r="E31" s="20"/>
      <c r="K31" s="24" t="s">
        <v>1357</v>
      </c>
    </row>
    <row r="32" spans="2:12" x14ac:dyDescent="0.2">
      <c r="B32" s="26" t="s">
        <v>1384</v>
      </c>
      <c r="C32" s="24" t="s">
        <v>1337</v>
      </c>
      <c r="K32" s="24" t="s">
        <v>1358</v>
      </c>
    </row>
    <row r="33" spans="2:11" x14ac:dyDescent="0.2">
      <c r="B33" s="26" t="s">
        <v>1385</v>
      </c>
      <c r="C33" s="24" t="s">
        <v>1338</v>
      </c>
      <c r="K33" s="25" t="s">
        <v>1359</v>
      </c>
    </row>
    <row r="34" spans="2:11" x14ac:dyDescent="0.2">
      <c r="B34" s="26" t="s">
        <v>1392</v>
      </c>
      <c r="C34" s="24" t="s">
        <v>1339</v>
      </c>
      <c r="K34" s="24" t="s">
        <v>1360</v>
      </c>
    </row>
    <row r="35" spans="2:11" x14ac:dyDescent="0.2">
      <c r="B35" s="26" t="s">
        <v>1379</v>
      </c>
      <c r="C35" s="24" t="s">
        <v>1340</v>
      </c>
      <c r="K35" s="24" t="s">
        <v>1361</v>
      </c>
    </row>
    <row r="36" spans="2:11" x14ac:dyDescent="0.2">
      <c r="B36" s="26" t="s">
        <v>1378</v>
      </c>
      <c r="C36" s="24" t="s">
        <v>1342</v>
      </c>
      <c r="K36" s="24" t="s">
        <v>1362</v>
      </c>
    </row>
    <row r="37" spans="2:11" x14ac:dyDescent="0.2">
      <c r="B37" s="26" t="s">
        <v>1383</v>
      </c>
      <c r="C37" s="24" t="s">
        <v>1344</v>
      </c>
      <c r="K37" s="24" t="s">
        <v>1363</v>
      </c>
    </row>
    <row r="38" spans="2:11" x14ac:dyDescent="0.2">
      <c r="B38" s="26" t="s">
        <v>1380</v>
      </c>
      <c r="C38" s="24" t="s">
        <v>1345</v>
      </c>
      <c r="K38" s="24" t="s">
        <v>1364</v>
      </c>
    </row>
    <row r="39" spans="2:11" x14ac:dyDescent="0.2">
      <c r="B39" s="26" t="s">
        <v>1396</v>
      </c>
      <c r="C39" s="24" t="s">
        <v>1346</v>
      </c>
      <c r="K39" s="25" t="s">
        <v>1365</v>
      </c>
    </row>
    <row r="40" spans="2:11" x14ac:dyDescent="0.2">
      <c r="B40" s="26" t="s">
        <v>1381</v>
      </c>
      <c r="C40" s="24" t="s">
        <v>1347</v>
      </c>
      <c r="K40" s="24" t="s">
        <v>1366</v>
      </c>
    </row>
    <row r="41" spans="2:11" x14ac:dyDescent="0.2">
      <c r="B41" s="26" t="s">
        <v>1376</v>
      </c>
      <c r="C41" s="24" t="s">
        <v>1348</v>
      </c>
      <c r="K41" s="24" t="s">
        <v>1367</v>
      </c>
    </row>
    <row r="42" spans="2:11" x14ac:dyDescent="0.2">
      <c r="B42" s="26" t="s">
        <v>1374</v>
      </c>
      <c r="C42" s="24" t="s">
        <v>1349</v>
      </c>
      <c r="K42" s="24" t="s">
        <v>1368</v>
      </c>
    </row>
    <row r="43" spans="2:11" x14ac:dyDescent="0.2">
      <c r="B43" s="26" t="s">
        <v>1397</v>
      </c>
      <c r="C43" s="26" t="s">
        <v>1351</v>
      </c>
      <c r="K43" s="25" t="s">
        <v>454</v>
      </c>
    </row>
    <row r="44" spans="2:11" x14ac:dyDescent="0.2">
      <c r="B44" s="26" t="s">
        <v>1386</v>
      </c>
      <c r="C44" s="24" t="s">
        <v>1353</v>
      </c>
      <c r="K44" s="24" t="s">
        <v>1369</v>
      </c>
    </row>
    <row r="45" spans="2:11" x14ac:dyDescent="0.2">
      <c r="B45" s="26" t="s">
        <v>1387</v>
      </c>
      <c r="C45" s="24" t="s">
        <v>1354</v>
      </c>
      <c r="K45" s="25" t="s">
        <v>448</v>
      </c>
    </row>
    <row r="46" spans="2:11" x14ac:dyDescent="0.2">
      <c r="B46" s="26" t="s">
        <v>1393</v>
      </c>
      <c r="C46" s="24" t="s">
        <v>1355</v>
      </c>
      <c r="K46" s="24" t="s">
        <v>1370</v>
      </c>
    </row>
    <row r="47" spans="2:11" x14ac:dyDescent="0.2">
      <c r="B47" s="26" t="s">
        <v>1388</v>
      </c>
      <c r="C47" s="24" t="s">
        <v>1356</v>
      </c>
      <c r="K47" s="24" t="s">
        <v>1371</v>
      </c>
    </row>
    <row r="48" spans="2:11" x14ac:dyDescent="0.2">
      <c r="B48" s="26" t="s">
        <v>399</v>
      </c>
      <c r="C48" s="24" t="s">
        <v>1357</v>
      </c>
      <c r="K48" s="24" t="s">
        <v>413</v>
      </c>
    </row>
    <row r="49" spans="2:11" x14ac:dyDescent="0.2">
      <c r="B49" s="26" t="s">
        <v>1382</v>
      </c>
      <c r="C49" s="24" t="s">
        <v>1358</v>
      </c>
      <c r="K49" s="24" t="s">
        <v>1372</v>
      </c>
    </row>
    <row r="50" spans="2:11" x14ac:dyDescent="0.2">
      <c r="B50" s="87" t="s">
        <v>1389</v>
      </c>
      <c r="C50" s="24" t="s">
        <v>1360</v>
      </c>
    </row>
    <row r="51" spans="2:11" x14ac:dyDescent="0.2">
      <c r="B51" s="26" t="s">
        <v>1390</v>
      </c>
      <c r="C51" s="24" t="s">
        <v>1361</v>
      </c>
    </row>
    <row r="52" spans="2:11" x14ac:dyDescent="0.2">
      <c r="B52" s="26" t="s">
        <v>1391</v>
      </c>
      <c r="C52" s="24" t="s">
        <v>1362</v>
      </c>
    </row>
    <row r="53" spans="2:11" x14ac:dyDescent="0.2">
      <c r="B53" s="26" t="s">
        <v>435</v>
      </c>
      <c r="C53" s="24" t="s">
        <v>1363</v>
      </c>
    </row>
    <row r="54" spans="2:11" x14ac:dyDescent="0.2">
      <c r="B54" s="26" t="s">
        <v>1377</v>
      </c>
      <c r="C54" s="24" t="s">
        <v>1364</v>
      </c>
    </row>
    <row r="55" spans="2:11" x14ac:dyDescent="0.2">
      <c r="B55" s="26" t="s">
        <v>437</v>
      </c>
      <c r="C55" s="24" t="s">
        <v>1366</v>
      </c>
    </row>
    <row r="56" spans="2:11" x14ac:dyDescent="0.2">
      <c r="B56" s="87" t="s">
        <v>1375</v>
      </c>
      <c r="C56" s="24" t="s">
        <v>1367</v>
      </c>
    </row>
    <row r="57" spans="2:11" x14ac:dyDescent="0.2">
      <c r="B57" s="87" t="s">
        <v>438</v>
      </c>
      <c r="C57" s="26" t="s">
        <v>1368</v>
      </c>
    </row>
    <row r="58" spans="2:11" x14ac:dyDescent="0.2">
      <c r="B58" s="26" t="s">
        <v>1373</v>
      </c>
      <c r="C58" s="24" t="s">
        <v>1369</v>
      </c>
    </row>
    <row r="59" spans="2:11" x14ac:dyDescent="0.2">
      <c r="B59" s="15" t="s">
        <v>1729</v>
      </c>
      <c r="C59" s="24" t="s">
        <v>1370</v>
      </c>
    </row>
    <row r="60" spans="2:11" x14ac:dyDescent="0.2">
      <c r="B60" s="15" t="s">
        <v>1730</v>
      </c>
      <c r="C60" s="24" t="s">
        <v>1371</v>
      </c>
    </row>
    <row r="61" spans="2:11" x14ac:dyDescent="0.2">
      <c r="B61" s="15" t="s">
        <v>1731</v>
      </c>
      <c r="C61" s="24" t="s">
        <v>413</v>
      </c>
    </row>
    <row r="62" spans="2:11" x14ac:dyDescent="0.2">
      <c r="B62" s="15" t="s">
        <v>431</v>
      </c>
      <c r="C62" s="24" t="s">
        <v>1372</v>
      </c>
    </row>
    <row r="63" spans="2:11" x14ac:dyDescent="0.2">
      <c r="B63" s="15" t="s">
        <v>1732</v>
      </c>
      <c r="C63" s="15" t="s">
        <v>418</v>
      </c>
    </row>
    <row r="64" spans="2:11" x14ac:dyDescent="0.2">
      <c r="B64" s="15" t="s">
        <v>439</v>
      </c>
      <c r="C64" s="15" t="s">
        <v>2135</v>
      </c>
    </row>
    <row r="65" spans="2:3" x14ac:dyDescent="0.2">
      <c r="B65" s="15" t="s">
        <v>2134</v>
      </c>
      <c r="C65" s="15" t="s">
        <v>2136</v>
      </c>
    </row>
    <row r="66" spans="2:3" x14ac:dyDescent="0.2">
      <c r="B66" s="15" t="s">
        <v>2138</v>
      </c>
      <c r="C66" s="15" t="s">
        <v>2137</v>
      </c>
    </row>
    <row r="67" spans="2:3" x14ac:dyDescent="0.2">
      <c r="B67" s="44" t="s">
        <v>1391</v>
      </c>
      <c r="C67" t="s">
        <v>2139</v>
      </c>
    </row>
    <row r="68" spans="2:3" x14ac:dyDescent="0.2">
      <c r="B68" s="44" t="s">
        <v>2140</v>
      </c>
      <c r="C68" t="s">
        <v>2141</v>
      </c>
    </row>
    <row r="69" spans="2:3" x14ac:dyDescent="0.2">
      <c r="B69" s="44" t="s">
        <v>2142</v>
      </c>
      <c r="C69" t="s">
        <v>2143</v>
      </c>
    </row>
    <row r="70" spans="2:3" x14ac:dyDescent="0.2">
      <c r="B70" s="15" t="s">
        <v>2146</v>
      </c>
      <c r="C70" s="86" t="s">
        <v>3151</v>
      </c>
    </row>
    <row r="71" spans="2:3" x14ac:dyDescent="0.2">
      <c r="B71" s="15" t="s">
        <v>2147</v>
      </c>
      <c r="C71" t="s">
        <v>3153</v>
      </c>
    </row>
    <row r="72" spans="2:3" x14ac:dyDescent="0.2">
      <c r="B72" s="15" t="s">
        <v>2148</v>
      </c>
      <c r="C72" t="s">
        <v>3156</v>
      </c>
    </row>
    <row r="73" spans="2:3" x14ac:dyDescent="0.2">
      <c r="B73" s="15" t="s">
        <v>2230</v>
      </c>
    </row>
    <row r="74" spans="2:3" x14ac:dyDescent="0.2">
      <c r="B74" s="86" t="s">
        <v>2231</v>
      </c>
    </row>
    <row r="75" spans="2:3" x14ac:dyDescent="0.2">
      <c r="B75" s="15" t="s">
        <v>2232</v>
      </c>
    </row>
    <row r="76" spans="2:3" x14ac:dyDescent="0.2">
      <c r="B76" s="86" t="s">
        <v>2233</v>
      </c>
    </row>
    <row r="77" spans="2:3" x14ac:dyDescent="0.2">
      <c r="B77" s="15" t="s">
        <v>429</v>
      </c>
    </row>
    <row r="78" spans="2:3" x14ac:dyDescent="0.2">
      <c r="B78" s="15" t="s">
        <v>2234</v>
      </c>
    </row>
    <row r="79" spans="2:3" x14ac:dyDescent="0.2">
      <c r="B79" s="15" t="s">
        <v>2235</v>
      </c>
    </row>
    <row r="80" spans="2:3" x14ac:dyDescent="0.2">
      <c r="B80" s="86" t="s">
        <v>2142</v>
      </c>
    </row>
    <row r="81" spans="2:2" x14ac:dyDescent="0.2">
      <c r="B81" s="86" t="s">
        <v>2236</v>
      </c>
    </row>
    <row r="82" spans="2:2" x14ac:dyDescent="0.2">
      <c r="B82" s="15" t="s">
        <v>2235</v>
      </c>
    </row>
    <row r="83" spans="2:2" x14ac:dyDescent="0.2">
      <c r="B83" s="15" t="s">
        <v>2237</v>
      </c>
    </row>
    <row r="84" spans="2:2" x14ac:dyDescent="0.2">
      <c r="B84" s="86" t="s">
        <v>2238</v>
      </c>
    </row>
    <row r="85" spans="2:2" x14ac:dyDescent="0.2">
      <c r="B85" s="15" t="s">
        <v>2239</v>
      </c>
    </row>
    <row r="86" spans="2:2" x14ac:dyDescent="0.2">
      <c r="B86" s="15" t="s">
        <v>2240</v>
      </c>
    </row>
    <row r="87" spans="2:2" x14ac:dyDescent="0.2">
      <c r="B87" s="15" t="s">
        <v>2241</v>
      </c>
    </row>
    <row r="88" spans="2:2" x14ac:dyDescent="0.2">
      <c r="B88" s="88" t="s">
        <v>3152</v>
      </c>
    </row>
    <row r="89" spans="2:2" x14ac:dyDescent="0.2">
      <c r="B89" s="88" t="s">
        <v>3154</v>
      </c>
    </row>
    <row r="90" spans="2:2" x14ac:dyDescent="0.2">
      <c r="B90" s="88" t="s">
        <v>3155</v>
      </c>
    </row>
    <row r="91" spans="2:2" x14ac:dyDescent="0.2">
      <c r="B91" s="88" t="s">
        <v>431</v>
      </c>
    </row>
  </sheetData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00"/>
  <sheetViews>
    <sheetView workbookViewId="0">
      <selection activeCell="E11" sqref="E11"/>
    </sheetView>
  </sheetViews>
  <sheetFormatPr defaultColWidth="8.85546875" defaultRowHeight="12.75" x14ac:dyDescent="0.2"/>
  <cols>
    <col min="1" max="1" width="21.140625" customWidth="1"/>
    <col min="2" max="2" width="19.5703125" bestFit="1" customWidth="1"/>
    <col min="3" max="20" width="11.42578125" bestFit="1" customWidth="1"/>
  </cols>
  <sheetData>
    <row r="3" spans="1:20" x14ac:dyDescent="0.2">
      <c r="A3" s="69" t="s">
        <v>398</v>
      </c>
      <c r="B3" s="70" t="s">
        <v>475</v>
      </c>
    </row>
    <row r="4" spans="1:20" x14ac:dyDescent="0.2">
      <c r="A4" s="69" t="s">
        <v>400</v>
      </c>
      <c r="B4" s="70" t="s">
        <v>475</v>
      </c>
    </row>
    <row r="6" spans="1:20" x14ac:dyDescent="0.2">
      <c r="A6" s="64"/>
      <c r="B6" s="62"/>
      <c r="C6" s="61" t="s">
        <v>479</v>
      </c>
      <c r="D6" s="76" t="s">
        <v>477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</row>
    <row r="7" spans="1:20" x14ac:dyDescent="0.2">
      <c r="A7" s="67"/>
      <c r="B7" s="22"/>
      <c r="C7" s="64" t="s">
        <v>480</v>
      </c>
      <c r="D7" s="62"/>
      <c r="E7" s="64" t="s">
        <v>1394</v>
      </c>
      <c r="F7" s="62"/>
      <c r="G7" s="64" t="s">
        <v>2600</v>
      </c>
      <c r="H7" s="62"/>
      <c r="I7" s="64" t="s">
        <v>1728</v>
      </c>
      <c r="J7" s="62"/>
      <c r="K7" s="64" t="s">
        <v>2133</v>
      </c>
      <c r="L7" s="62"/>
      <c r="M7" s="64" t="s">
        <v>2216</v>
      </c>
      <c r="N7" s="62"/>
      <c r="O7" s="64" t="s">
        <v>2217</v>
      </c>
      <c r="P7" s="62"/>
      <c r="Q7" s="64" t="s">
        <v>2242</v>
      </c>
      <c r="R7" s="62"/>
      <c r="S7" s="64" t="s">
        <v>3148</v>
      </c>
      <c r="T7" s="63"/>
    </row>
    <row r="8" spans="1:20" x14ac:dyDescent="0.2">
      <c r="A8" s="61" t="s">
        <v>396</v>
      </c>
      <c r="B8" s="61" t="s">
        <v>397</v>
      </c>
      <c r="C8" s="64" t="s">
        <v>2599</v>
      </c>
      <c r="D8" s="65" t="s">
        <v>478</v>
      </c>
      <c r="E8" s="64" t="s">
        <v>2599</v>
      </c>
      <c r="F8" s="65" t="s">
        <v>478</v>
      </c>
      <c r="G8" s="64" t="s">
        <v>2599</v>
      </c>
      <c r="H8" s="65" t="s">
        <v>478</v>
      </c>
      <c r="I8" s="64" t="s">
        <v>2599</v>
      </c>
      <c r="J8" s="65" t="s">
        <v>478</v>
      </c>
      <c r="K8" s="64" t="s">
        <v>2599</v>
      </c>
      <c r="L8" s="65" t="s">
        <v>478</v>
      </c>
      <c r="M8" s="64" t="s">
        <v>2599</v>
      </c>
      <c r="N8" s="65" t="s">
        <v>478</v>
      </c>
      <c r="O8" s="64" t="s">
        <v>2599</v>
      </c>
      <c r="P8" s="65" t="s">
        <v>478</v>
      </c>
      <c r="Q8" s="64" t="s">
        <v>2599</v>
      </c>
      <c r="R8" s="65" t="s">
        <v>478</v>
      </c>
      <c r="S8" s="64" t="s">
        <v>2599</v>
      </c>
      <c r="T8" s="66" t="s">
        <v>478</v>
      </c>
    </row>
    <row r="9" spans="1:20" x14ac:dyDescent="0.2">
      <c r="A9" s="64" t="s">
        <v>468</v>
      </c>
      <c r="B9" s="64" t="s">
        <v>412</v>
      </c>
      <c r="C9" s="71">
        <v>68355</v>
      </c>
      <c r="D9" s="72">
        <v>68355</v>
      </c>
      <c r="E9" s="71"/>
      <c r="F9" s="72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71"/>
      <c r="T9" s="73"/>
    </row>
    <row r="10" spans="1:20" x14ac:dyDescent="0.2">
      <c r="A10" s="67"/>
      <c r="B10" s="68" t="s">
        <v>436</v>
      </c>
      <c r="C10" s="74">
        <v>65520</v>
      </c>
      <c r="D10" s="23">
        <v>95445</v>
      </c>
      <c r="E10" s="74"/>
      <c r="F10" s="23"/>
      <c r="G10" s="74"/>
      <c r="H10" s="23"/>
      <c r="I10" s="74"/>
      <c r="J10" s="23"/>
      <c r="K10" s="74"/>
      <c r="L10" s="23"/>
      <c r="M10" s="74"/>
      <c r="N10" s="23"/>
      <c r="O10" s="74"/>
      <c r="P10" s="23"/>
      <c r="Q10" s="74"/>
      <c r="R10" s="23"/>
      <c r="S10" s="74"/>
      <c r="T10" s="75"/>
    </row>
    <row r="11" spans="1:20" x14ac:dyDescent="0.2">
      <c r="A11" s="67"/>
      <c r="B11" s="68" t="s">
        <v>460</v>
      </c>
      <c r="C11" s="74">
        <v>106785</v>
      </c>
      <c r="D11" s="23">
        <v>106785</v>
      </c>
      <c r="E11" s="74"/>
      <c r="F11" s="23"/>
      <c r="G11" s="74"/>
      <c r="H11" s="23"/>
      <c r="I11" s="74"/>
      <c r="J11" s="23"/>
      <c r="K11" s="74"/>
      <c r="L11" s="23"/>
      <c r="M11" s="74"/>
      <c r="N11" s="23"/>
      <c r="O11" s="74"/>
      <c r="P11" s="23"/>
      <c r="Q11" s="74"/>
      <c r="R11" s="23"/>
      <c r="S11" s="74"/>
      <c r="T11" s="75"/>
    </row>
    <row r="12" spans="1:20" x14ac:dyDescent="0.2">
      <c r="A12" s="64" t="s">
        <v>458</v>
      </c>
      <c r="B12" s="64" t="s">
        <v>426</v>
      </c>
      <c r="C12" s="71">
        <v>79380</v>
      </c>
      <c r="D12" s="72">
        <v>79380</v>
      </c>
      <c r="E12" s="71"/>
      <c r="F12" s="72"/>
      <c r="G12" s="71"/>
      <c r="H12" s="72"/>
      <c r="I12" s="71"/>
      <c r="J12" s="72"/>
      <c r="K12" s="71"/>
      <c r="L12" s="72"/>
      <c r="M12" s="71"/>
      <c r="N12" s="72"/>
      <c r="O12" s="71"/>
      <c r="P12" s="72"/>
      <c r="Q12" s="71"/>
      <c r="R12" s="72"/>
      <c r="S12" s="71"/>
      <c r="T12" s="73"/>
    </row>
    <row r="13" spans="1:20" x14ac:dyDescent="0.2">
      <c r="A13" s="64" t="s">
        <v>456</v>
      </c>
      <c r="B13" s="64" t="s">
        <v>436</v>
      </c>
      <c r="C13" s="71">
        <v>70245</v>
      </c>
      <c r="D13" s="72">
        <v>70245</v>
      </c>
      <c r="E13" s="71"/>
      <c r="F13" s="72"/>
      <c r="G13" s="71"/>
      <c r="H13" s="72"/>
      <c r="I13" s="71">
        <v>33264</v>
      </c>
      <c r="J13" s="72">
        <v>47250</v>
      </c>
      <c r="K13" s="71"/>
      <c r="L13" s="72"/>
      <c r="M13" s="71"/>
      <c r="N13" s="72"/>
      <c r="O13" s="71"/>
      <c r="P13" s="72"/>
      <c r="Q13" s="71"/>
      <c r="R13" s="72"/>
      <c r="S13" s="71"/>
      <c r="T13" s="73"/>
    </row>
    <row r="14" spans="1:20" x14ac:dyDescent="0.2">
      <c r="A14" s="67"/>
      <c r="B14" s="68" t="s">
        <v>426</v>
      </c>
      <c r="C14" s="74">
        <v>68040</v>
      </c>
      <c r="D14" s="23">
        <v>88515</v>
      </c>
      <c r="E14" s="74"/>
      <c r="F14" s="23"/>
      <c r="G14" s="74"/>
      <c r="H14" s="23"/>
      <c r="I14" s="74">
        <v>58968</v>
      </c>
      <c r="J14" s="23">
        <v>113022</v>
      </c>
      <c r="K14" s="74"/>
      <c r="L14" s="23"/>
      <c r="M14" s="74"/>
      <c r="N14" s="23"/>
      <c r="O14" s="74"/>
      <c r="P14" s="23"/>
      <c r="Q14" s="74"/>
      <c r="R14" s="23"/>
      <c r="S14" s="74"/>
      <c r="T14" s="75"/>
    </row>
    <row r="15" spans="1:20" x14ac:dyDescent="0.2">
      <c r="A15" s="67"/>
      <c r="B15" s="68" t="s">
        <v>448</v>
      </c>
      <c r="C15" s="74"/>
      <c r="D15" s="23"/>
      <c r="E15" s="74"/>
      <c r="F15" s="23"/>
      <c r="G15" s="74"/>
      <c r="H15" s="23"/>
      <c r="I15" s="74">
        <v>62370</v>
      </c>
      <c r="J15" s="23">
        <v>62370</v>
      </c>
      <c r="K15" s="74"/>
      <c r="L15" s="23"/>
      <c r="M15" s="74"/>
      <c r="N15" s="23"/>
      <c r="O15" s="74"/>
      <c r="P15" s="23"/>
      <c r="Q15" s="74"/>
      <c r="R15" s="23"/>
      <c r="S15" s="74"/>
      <c r="T15" s="75"/>
    </row>
    <row r="16" spans="1:20" x14ac:dyDescent="0.2">
      <c r="A16" s="67"/>
      <c r="B16" s="68" t="s">
        <v>1337</v>
      </c>
      <c r="C16" s="74"/>
      <c r="D16" s="23"/>
      <c r="E16" s="74"/>
      <c r="F16" s="23"/>
      <c r="G16" s="74"/>
      <c r="H16" s="23"/>
      <c r="I16" s="74">
        <v>69552</v>
      </c>
      <c r="J16" s="23">
        <v>69552</v>
      </c>
      <c r="K16" s="74"/>
      <c r="L16" s="23"/>
      <c r="M16" s="74"/>
      <c r="N16" s="23"/>
      <c r="O16" s="74"/>
      <c r="P16" s="23"/>
      <c r="Q16" s="74"/>
      <c r="R16" s="23"/>
      <c r="S16" s="74"/>
      <c r="T16" s="75"/>
    </row>
    <row r="17" spans="1:20" x14ac:dyDescent="0.2">
      <c r="A17" s="64" t="s">
        <v>457</v>
      </c>
      <c r="B17" s="64" t="s">
        <v>436</v>
      </c>
      <c r="C17" s="71"/>
      <c r="D17" s="72"/>
      <c r="E17" s="71"/>
      <c r="F17" s="72"/>
      <c r="G17" s="71"/>
      <c r="H17" s="72"/>
      <c r="I17" s="71">
        <v>46872</v>
      </c>
      <c r="J17" s="72">
        <v>46872</v>
      </c>
      <c r="K17" s="71"/>
      <c r="L17" s="72"/>
      <c r="M17" s="71"/>
      <c r="N17" s="72"/>
      <c r="O17" s="71"/>
      <c r="P17" s="72"/>
      <c r="Q17" s="71"/>
      <c r="R17" s="72"/>
      <c r="S17" s="71"/>
      <c r="T17" s="73"/>
    </row>
    <row r="18" spans="1:20" x14ac:dyDescent="0.2">
      <c r="A18" s="67"/>
      <c r="B18" s="68" t="s">
        <v>426</v>
      </c>
      <c r="C18" s="74">
        <v>63315</v>
      </c>
      <c r="D18" s="23">
        <v>63315</v>
      </c>
      <c r="E18" s="74"/>
      <c r="F18" s="23"/>
      <c r="G18" s="74"/>
      <c r="H18" s="23"/>
      <c r="I18" s="74">
        <v>56133</v>
      </c>
      <c r="J18" s="23">
        <v>113022</v>
      </c>
      <c r="K18" s="74"/>
      <c r="L18" s="23"/>
      <c r="M18" s="74"/>
      <c r="N18" s="23"/>
      <c r="O18" s="74"/>
      <c r="P18" s="23"/>
      <c r="Q18" s="74"/>
      <c r="R18" s="23"/>
      <c r="S18" s="74"/>
      <c r="T18" s="75"/>
    </row>
    <row r="19" spans="1:20" x14ac:dyDescent="0.2">
      <c r="A19" s="64" t="s">
        <v>1384</v>
      </c>
      <c r="B19" s="64" t="s">
        <v>1335</v>
      </c>
      <c r="C19" s="71"/>
      <c r="D19" s="72"/>
      <c r="E19" s="71"/>
      <c r="F19" s="72"/>
      <c r="G19" s="71"/>
      <c r="H19" s="72"/>
      <c r="I19" s="71"/>
      <c r="J19" s="72"/>
      <c r="K19" s="71"/>
      <c r="L19" s="72"/>
      <c r="M19" s="71"/>
      <c r="N19" s="72"/>
      <c r="O19" s="71"/>
      <c r="P19" s="72"/>
      <c r="Q19" s="71"/>
      <c r="R19" s="72"/>
      <c r="S19" s="71">
        <v>93744</v>
      </c>
      <c r="T19" s="73">
        <v>101934</v>
      </c>
    </row>
    <row r="20" spans="1:20" x14ac:dyDescent="0.2">
      <c r="A20" s="67"/>
      <c r="B20" s="68" t="s">
        <v>412</v>
      </c>
      <c r="C20" s="74"/>
      <c r="D20" s="23"/>
      <c r="E20" s="74"/>
      <c r="F20" s="23"/>
      <c r="G20" s="74"/>
      <c r="H20" s="23"/>
      <c r="I20" s="74"/>
      <c r="J20" s="23"/>
      <c r="K20" s="74">
        <v>44982</v>
      </c>
      <c r="L20" s="23">
        <v>132300</v>
      </c>
      <c r="M20" s="74"/>
      <c r="N20" s="23"/>
      <c r="O20" s="74"/>
      <c r="P20" s="23"/>
      <c r="Q20" s="74"/>
      <c r="R20" s="23"/>
      <c r="S20" s="74">
        <v>101934</v>
      </c>
      <c r="T20" s="75">
        <v>101934</v>
      </c>
    </row>
    <row r="21" spans="1:20" x14ac:dyDescent="0.2">
      <c r="A21" s="67"/>
      <c r="B21" s="68" t="s">
        <v>436</v>
      </c>
      <c r="C21" s="74"/>
      <c r="D21" s="23"/>
      <c r="E21" s="74">
        <v>63126</v>
      </c>
      <c r="F21" s="23">
        <v>63126</v>
      </c>
      <c r="G21" s="74"/>
      <c r="H21" s="23"/>
      <c r="I21" s="74"/>
      <c r="J21" s="23"/>
      <c r="K21" s="74">
        <v>58590</v>
      </c>
      <c r="L21" s="23">
        <v>66150</v>
      </c>
      <c r="M21" s="74"/>
      <c r="N21" s="23"/>
      <c r="O21" s="74"/>
      <c r="P21" s="23"/>
      <c r="Q21" s="74"/>
      <c r="R21" s="23"/>
      <c r="S21" s="74"/>
      <c r="T21" s="75"/>
    </row>
    <row r="22" spans="1:20" x14ac:dyDescent="0.2">
      <c r="A22" s="67"/>
      <c r="B22" s="68" t="s">
        <v>1348</v>
      </c>
      <c r="C22" s="74"/>
      <c r="D22" s="23"/>
      <c r="E22" s="74">
        <v>65394</v>
      </c>
      <c r="F22" s="23">
        <v>65394</v>
      </c>
      <c r="G22" s="74"/>
      <c r="H22" s="23"/>
      <c r="I22" s="74"/>
      <c r="J22" s="23"/>
      <c r="K22" s="74"/>
      <c r="L22" s="23"/>
      <c r="M22" s="74"/>
      <c r="N22" s="23"/>
      <c r="O22" s="74"/>
      <c r="P22" s="23"/>
      <c r="Q22" s="74"/>
      <c r="R22" s="23"/>
      <c r="S22" s="74"/>
      <c r="T22" s="75"/>
    </row>
    <row r="23" spans="1:20" x14ac:dyDescent="0.2">
      <c r="A23" s="67"/>
      <c r="B23" s="68" t="s">
        <v>426</v>
      </c>
      <c r="C23" s="74"/>
      <c r="D23" s="23"/>
      <c r="E23" s="74">
        <v>88452</v>
      </c>
      <c r="F23" s="23">
        <v>126252</v>
      </c>
      <c r="G23" s="74"/>
      <c r="H23" s="23"/>
      <c r="I23" s="74"/>
      <c r="J23" s="23"/>
      <c r="K23" s="74">
        <v>66150</v>
      </c>
      <c r="L23" s="23">
        <v>99036</v>
      </c>
      <c r="M23" s="74"/>
      <c r="N23" s="23"/>
      <c r="O23" s="74"/>
      <c r="P23" s="23"/>
      <c r="Q23" s="74"/>
      <c r="R23" s="23"/>
      <c r="S23" s="74">
        <v>78624</v>
      </c>
      <c r="T23" s="75">
        <v>80640</v>
      </c>
    </row>
    <row r="24" spans="1:20" x14ac:dyDescent="0.2">
      <c r="A24" s="67"/>
      <c r="B24" s="68" t="s">
        <v>448</v>
      </c>
      <c r="C24" s="74"/>
      <c r="D24" s="23"/>
      <c r="E24" s="74">
        <v>79758</v>
      </c>
      <c r="F24" s="23">
        <v>82782</v>
      </c>
      <c r="G24" s="74"/>
      <c r="H24" s="23"/>
      <c r="I24" s="74"/>
      <c r="J24" s="23"/>
      <c r="K24" s="74"/>
      <c r="L24" s="23"/>
      <c r="M24" s="74"/>
      <c r="N24" s="23"/>
      <c r="O24" s="74"/>
      <c r="P24" s="23"/>
      <c r="Q24" s="74"/>
      <c r="R24" s="23"/>
      <c r="S24" s="74"/>
      <c r="T24" s="75"/>
    </row>
    <row r="25" spans="1:20" x14ac:dyDescent="0.2">
      <c r="A25" s="67"/>
      <c r="B25" s="68" t="s">
        <v>1371</v>
      </c>
      <c r="C25" s="74"/>
      <c r="D25" s="23"/>
      <c r="E25" s="74">
        <v>106218</v>
      </c>
      <c r="F25" s="23">
        <v>108108</v>
      </c>
      <c r="G25" s="74"/>
      <c r="H25" s="23"/>
      <c r="I25" s="74"/>
      <c r="J25" s="23"/>
      <c r="K25" s="74">
        <v>89964</v>
      </c>
      <c r="L25" s="23">
        <v>89964</v>
      </c>
      <c r="M25" s="74"/>
      <c r="N25" s="23"/>
      <c r="O25" s="74"/>
      <c r="P25" s="23"/>
      <c r="Q25" s="74"/>
      <c r="R25" s="23"/>
      <c r="S25" s="74"/>
      <c r="T25" s="75"/>
    </row>
    <row r="26" spans="1:20" x14ac:dyDescent="0.2">
      <c r="A26" s="67"/>
      <c r="B26" s="68" t="s">
        <v>3153</v>
      </c>
      <c r="C26" s="74"/>
      <c r="D26" s="23"/>
      <c r="E26" s="74"/>
      <c r="F26" s="23"/>
      <c r="G26" s="74"/>
      <c r="H26" s="23"/>
      <c r="I26" s="74"/>
      <c r="J26" s="23"/>
      <c r="K26" s="74"/>
      <c r="L26" s="23"/>
      <c r="M26" s="74"/>
      <c r="N26" s="23"/>
      <c r="O26" s="74"/>
      <c r="P26" s="23"/>
      <c r="Q26" s="74"/>
      <c r="R26" s="23"/>
      <c r="S26" s="74">
        <v>93744</v>
      </c>
      <c r="T26" s="75">
        <v>93744</v>
      </c>
    </row>
    <row r="27" spans="1:20" x14ac:dyDescent="0.2">
      <c r="A27" s="64" t="s">
        <v>1385</v>
      </c>
      <c r="B27" s="64" t="s">
        <v>412</v>
      </c>
      <c r="C27" s="71"/>
      <c r="D27" s="72"/>
      <c r="E27" s="71"/>
      <c r="F27" s="72"/>
      <c r="G27" s="71"/>
      <c r="H27" s="72"/>
      <c r="I27" s="71"/>
      <c r="J27" s="72"/>
      <c r="K27" s="71">
        <v>81610.200000000012</v>
      </c>
      <c r="L27" s="72">
        <v>86562</v>
      </c>
      <c r="M27" s="71"/>
      <c r="N27" s="72"/>
      <c r="O27" s="71"/>
      <c r="P27" s="72"/>
      <c r="Q27" s="71"/>
      <c r="R27" s="72"/>
      <c r="S27" s="71"/>
      <c r="T27" s="73"/>
    </row>
    <row r="28" spans="1:20" x14ac:dyDescent="0.2">
      <c r="A28" s="67"/>
      <c r="B28" s="68" t="s">
        <v>448</v>
      </c>
      <c r="C28" s="74"/>
      <c r="D28" s="23"/>
      <c r="E28" s="74">
        <v>73710</v>
      </c>
      <c r="F28" s="23">
        <v>73710</v>
      </c>
      <c r="G28" s="74"/>
      <c r="H28" s="23"/>
      <c r="I28" s="74"/>
      <c r="J28" s="23"/>
      <c r="K28" s="74"/>
      <c r="L28" s="23"/>
      <c r="M28" s="74"/>
      <c r="N28" s="23"/>
      <c r="O28" s="74"/>
      <c r="P28" s="23"/>
      <c r="Q28" s="74"/>
      <c r="R28" s="23"/>
      <c r="S28" s="74"/>
      <c r="T28" s="75"/>
    </row>
    <row r="29" spans="1:20" x14ac:dyDescent="0.2">
      <c r="A29" s="67"/>
      <c r="B29" s="68" t="s">
        <v>3153</v>
      </c>
      <c r="C29" s="74"/>
      <c r="D29" s="23"/>
      <c r="E29" s="74"/>
      <c r="F29" s="23"/>
      <c r="G29" s="74"/>
      <c r="H29" s="23"/>
      <c r="I29" s="74"/>
      <c r="J29" s="23"/>
      <c r="K29" s="74"/>
      <c r="L29" s="23"/>
      <c r="M29" s="74"/>
      <c r="N29" s="23"/>
      <c r="O29" s="74"/>
      <c r="P29" s="23"/>
      <c r="Q29" s="74"/>
      <c r="R29" s="23"/>
      <c r="S29" s="74">
        <v>65520</v>
      </c>
      <c r="T29" s="75">
        <v>65520</v>
      </c>
    </row>
    <row r="30" spans="1:20" x14ac:dyDescent="0.2">
      <c r="A30" s="64" t="s">
        <v>1392</v>
      </c>
      <c r="B30" s="64" t="s">
        <v>412</v>
      </c>
      <c r="C30" s="71"/>
      <c r="D30" s="72"/>
      <c r="E30" s="71">
        <v>25326</v>
      </c>
      <c r="F30" s="72">
        <v>25326</v>
      </c>
      <c r="G30" s="71"/>
      <c r="H30" s="72"/>
      <c r="I30" s="71"/>
      <c r="J30" s="72"/>
      <c r="K30" s="71">
        <v>27556.2</v>
      </c>
      <c r="L30" s="72">
        <v>35116.199999999997</v>
      </c>
      <c r="M30" s="71"/>
      <c r="N30" s="72"/>
      <c r="O30" s="71"/>
      <c r="P30" s="72"/>
      <c r="Q30" s="71"/>
      <c r="R30" s="72"/>
      <c r="S30" s="71"/>
      <c r="T30" s="73"/>
    </row>
    <row r="31" spans="1:20" x14ac:dyDescent="0.2">
      <c r="A31" s="67"/>
      <c r="B31" s="68" t="s">
        <v>410</v>
      </c>
      <c r="C31" s="74"/>
      <c r="D31" s="23"/>
      <c r="E31" s="74">
        <v>29106</v>
      </c>
      <c r="F31" s="23">
        <v>42714</v>
      </c>
      <c r="G31" s="74"/>
      <c r="H31" s="23"/>
      <c r="I31" s="74"/>
      <c r="J31" s="23"/>
      <c r="K31" s="74">
        <v>26460</v>
      </c>
      <c r="L31" s="23">
        <v>36628.199999999997</v>
      </c>
      <c r="M31" s="74"/>
      <c r="N31" s="23"/>
      <c r="O31" s="74"/>
      <c r="P31" s="23"/>
      <c r="Q31" s="74"/>
      <c r="R31" s="23"/>
      <c r="S31" s="74">
        <v>30240</v>
      </c>
      <c r="T31" s="75">
        <v>55440</v>
      </c>
    </row>
    <row r="32" spans="1:20" x14ac:dyDescent="0.2">
      <c r="A32" s="67"/>
      <c r="B32" s="68" t="s">
        <v>1368</v>
      </c>
      <c r="C32" s="74"/>
      <c r="D32" s="23"/>
      <c r="E32" s="74">
        <v>25326</v>
      </c>
      <c r="F32" s="23">
        <v>25326</v>
      </c>
      <c r="G32" s="74"/>
      <c r="H32" s="23"/>
      <c r="I32" s="74"/>
      <c r="J32" s="23"/>
      <c r="K32" s="74"/>
      <c r="L32" s="23"/>
      <c r="M32" s="74"/>
      <c r="N32" s="23"/>
      <c r="O32" s="74"/>
      <c r="P32" s="23"/>
      <c r="Q32" s="74"/>
      <c r="R32" s="23"/>
      <c r="S32" s="74"/>
      <c r="T32" s="75"/>
    </row>
    <row r="33" spans="1:20" x14ac:dyDescent="0.2">
      <c r="A33" s="64" t="s">
        <v>1379</v>
      </c>
      <c r="B33" s="64" t="s">
        <v>436</v>
      </c>
      <c r="C33" s="71"/>
      <c r="D33" s="72"/>
      <c r="E33" s="71">
        <v>64638</v>
      </c>
      <c r="F33" s="72">
        <v>71820</v>
      </c>
      <c r="G33" s="71"/>
      <c r="H33" s="72"/>
      <c r="I33" s="71"/>
      <c r="J33" s="72"/>
      <c r="K33" s="71">
        <v>53676</v>
      </c>
      <c r="L33" s="72">
        <v>89548.200000000012</v>
      </c>
      <c r="M33" s="71"/>
      <c r="N33" s="72"/>
      <c r="O33" s="71"/>
      <c r="P33" s="72"/>
      <c r="Q33" s="71"/>
      <c r="R33" s="72"/>
      <c r="S33" s="71">
        <v>68292</v>
      </c>
      <c r="T33" s="73">
        <v>94815</v>
      </c>
    </row>
    <row r="34" spans="1:20" x14ac:dyDescent="0.2">
      <c r="A34" s="67"/>
      <c r="B34" s="68" t="s">
        <v>463</v>
      </c>
      <c r="C34" s="74"/>
      <c r="D34" s="23"/>
      <c r="E34" s="74">
        <v>60102</v>
      </c>
      <c r="F34" s="23">
        <v>60102</v>
      </c>
      <c r="G34" s="74"/>
      <c r="H34" s="23"/>
      <c r="I34" s="74"/>
      <c r="J34" s="23"/>
      <c r="K34" s="74">
        <v>56322</v>
      </c>
      <c r="L34" s="23">
        <v>66150</v>
      </c>
      <c r="M34" s="74"/>
      <c r="N34" s="23"/>
      <c r="O34" s="74"/>
      <c r="P34" s="23"/>
      <c r="Q34" s="74"/>
      <c r="R34" s="23"/>
      <c r="S34" s="74"/>
      <c r="T34" s="75"/>
    </row>
    <row r="35" spans="1:20" x14ac:dyDescent="0.2">
      <c r="A35" s="67"/>
      <c r="B35" s="68" t="s">
        <v>448</v>
      </c>
      <c r="C35" s="74"/>
      <c r="D35" s="23"/>
      <c r="E35" s="74">
        <v>76734</v>
      </c>
      <c r="F35" s="23">
        <v>76734</v>
      </c>
      <c r="G35" s="74"/>
      <c r="H35" s="23"/>
      <c r="I35" s="74"/>
      <c r="J35" s="23"/>
      <c r="K35" s="74"/>
      <c r="L35" s="23"/>
      <c r="M35" s="74"/>
      <c r="N35" s="23"/>
      <c r="O35" s="74"/>
      <c r="P35" s="23"/>
      <c r="Q35" s="74"/>
      <c r="R35" s="23"/>
      <c r="S35" s="74"/>
      <c r="T35" s="75"/>
    </row>
    <row r="36" spans="1:20" x14ac:dyDescent="0.2">
      <c r="A36" s="67"/>
      <c r="B36" s="68" t="s">
        <v>3157</v>
      </c>
      <c r="C36" s="74"/>
      <c r="D36" s="23"/>
      <c r="E36" s="74"/>
      <c r="F36" s="23"/>
      <c r="G36" s="74"/>
      <c r="H36" s="23"/>
      <c r="I36" s="74"/>
      <c r="J36" s="23"/>
      <c r="K36" s="74"/>
      <c r="L36" s="23"/>
      <c r="M36" s="74"/>
      <c r="N36" s="23"/>
      <c r="O36" s="74"/>
      <c r="P36" s="23"/>
      <c r="Q36" s="74"/>
      <c r="R36" s="23"/>
      <c r="S36" s="74">
        <v>89397</v>
      </c>
      <c r="T36" s="75">
        <v>89397</v>
      </c>
    </row>
    <row r="37" spans="1:20" x14ac:dyDescent="0.2">
      <c r="A37" s="67"/>
      <c r="B37" s="68" t="s">
        <v>3158</v>
      </c>
      <c r="C37" s="74"/>
      <c r="D37" s="23"/>
      <c r="E37" s="74"/>
      <c r="F37" s="23"/>
      <c r="G37" s="74"/>
      <c r="H37" s="23"/>
      <c r="I37" s="74"/>
      <c r="J37" s="23"/>
      <c r="K37" s="74"/>
      <c r="L37" s="23"/>
      <c r="M37" s="74"/>
      <c r="N37" s="23"/>
      <c r="O37" s="74"/>
      <c r="P37" s="23"/>
      <c r="Q37" s="74"/>
      <c r="R37" s="23"/>
      <c r="S37" s="74">
        <v>65016</v>
      </c>
      <c r="T37" s="75">
        <v>71505</v>
      </c>
    </row>
    <row r="38" spans="1:20" x14ac:dyDescent="0.2">
      <c r="A38" s="67"/>
      <c r="B38" s="68" t="s">
        <v>1341</v>
      </c>
      <c r="C38" s="74"/>
      <c r="D38" s="23"/>
      <c r="E38" s="74"/>
      <c r="F38" s="23"/>
      <c r="G38" s="74"/>
      <c r="H38" s="23"/>
      <c r="I38" s="74"/>
      <c r="J38" s="23"/>
      <c r="K38" s="74"/>
      <c r="L38" s="23"/>
      <c r="M38" s="74"/>
      <c r="N38" s="23"/>
      <c r="O38" s="74"/>
      <c r="P38" s="23"/>
      <c r="Q38" s="74"/>
      <c r="R38" s="23"/>
      <c r="S38" s="74">
        <v>67725</v>
      </c>
      <c r="T38" s="75">
        <v>67725</v>
      </c>
    </row>
    <row r="39" spans="1:20" x14ac:dyDescent="0.2">
      <c r="A39" s="64" t="s">
        <v>459</v>
      </c>
      <c r="B39" s="64" t="s">
        <v>436</v>
      </c>
      <c r="C39" s="71">
        <v>51030</v>
      </c>
      <c r="D39" s="72">
        <v>83790</v>
      </c>
      <c r="E39" s="71"/>
      <c r="F39" s="72"/>
      <c r="G39" s="71"/>
      <c r="H39" s="72"/>
      <c r="I39" s="71">
        <v>41580</v>
      </c>
      <c r="J39" s="72">
        <v>74844</v>
      </c>
      <c r="K39" s="71"/>
      <c r="L39" s="72"/>
      <c r="M39" s="71"/>
      <c r="N39" s="72"/>
      <c r="O39" s="71"/>
      <c r="P39" s="72"/>
      <c r="Q39" s="71"/>
      <c r="R39" s="72"/>
      <c r="S39" s="71"/>
      <c r="T39" s="73"/>
    </row>
    <row r="40" spans="1:20" x14ac:dyDescent="0.2">
      <c r="A40" s="67"/>
      <c r="B40" s="68" t="s">
        <v>1345</v>
      </c>
      <c r="C40" s="74"/>
      <c r="D40" s="23"/>
      <c r="E40" s="74"/>
      <c r="F40" s="23"/>
      <c r="G40" s="74"/>
      <c r="H40" s="23"/>
      <c r="I40" s="74">
        <v>51030</v>
      </c>
      <c r="J40" s="23">
        <v>51219</v>
      </c>
      <c r="K40" s="74"/>
      <c r="L40" s="23"/>
      <c r="M40" s="74"/>
      <c r="N40" s="23"/>
      <c r="O40" s="74"/>
      <c r="P40" s="23"/>
      <c r="Q40" s="74"/>
      <c r="R40" s="23"/>
      <c r="S40" s="74"/>
      <c r="T40" s="75"/>
    </row>
    <row r="41" spans="1:20" x14ac:dyDescent="0.2">
      <c r="A41" s="67"/>
      <c r="B41" s="68" t="s">
        <v>462</v>
      </c>
      <c r="C41" s="74">
        <v>54180</v>
      </c>
      <c r="D41" s="23">
        <v>54180</v>
      </c>
      <c r="E41" s="74"/>
      <c r="F41" s="23"/>
      <c r="G41" s="74"/>
      <c r="H41" s="23"/>
      <c r="I41" s="74"/>
      <c r="J41" s="23"/>
      <c r="K41" s="74"/>
      <c r="L41" s="23"/>
      <c r="M41" s="74"/>
      <c r="N41" s="23"/>
      <c r="O41" s="74"/>
      <c r="P41" s="23"/>
      <c r="Q41" s="74"/>
      <c r="R41" s="23"/>
      <c r="S41" s="74"/>
      <c r="T41" s="75"/>
    </row>
    <row r="42" spans="1:20" x14ac:dyDescent="0.2">
      <c r="A42" s="67"/>
      <c r="B42" s="68" t="s">
        <v>426</v>
      </c>
      <c r="C42" s="74">
        <v>72450</v>
      </c>
      <c r="D42" s="23">
        <v>79380</v>
      </c>
      <c r="E42" s="74"/>
      <c r="F42" s="23"/>
      <c r="G42" s="74"/>
      <c r="H42" s="23"/>
      <c r="I42" s="74"/>
      <c r="J42" s="23"/>
      <c r="K42" s="74"/>
      <c r="L42" s="23"/>
      <c r="M42" s="74"/>
      <c r="N42" s="23"/>
      <c r="O42" s="74"/>
      <c r="P42" s="23"/>
      <c r="Q42" s="74"/>
      <c r="R42" s="23"/>
      <c r="S42" s="74"/>
      <c r="T42" s="75"/>
    </row>
    <row r="43" spans="1:20" x14ac:dyDescent="0.2">
      <c r="A43" s="67"/>
      <c r="B43" s="68" t="s">
        <v>449</v>
      </c>
      <c r="C43" s="74">
        <v>63000</v>
      </c>
      <c r="D43" s="23">
        <v>63000</v>
      </c>
      <c r="E43" s="74"/>
      <c r="F43" s="23"/>
      <c r="G43" s="74"/>
      <c r="H43" s="23"/>
      <c r="I43" s="74"/>
      <c r="J43" s="23"/>
      <c r="K43" s="74"/>
      <c r="L43" s="23"/>
      <c r="M43" s="74"/>
      <c r="N43" s="23"/>
      <c r="O43" s="74"/>
      <c r="P43" s="23"/>
      <c r="Q43" s="74"/>
      <c r="R43" s="23"/>
      <c r="S43" s="74"/>
      <c r="T43" s="75"/>
    </row>
    <row r="44" spans="1:20" x14ac:dyDescent="0.2">
      <c r="A44" s="67"/>
      <c r="B44" s="68" t="s">
        <v>461</v>
      </c>
      <c r="C44" s="74">
        <v>54810</v>
      </c>
      <c r="D44" s="23">
        <v>54810</v>
      </c>
      <c r="E44" s="74"/>
      <c r="F44" s="23"/>
      <c r="G44" s="74"/>
      <c r="H44" s="23"/>
      <c r="I44" s="74"/>
      <c r="J44" s="23"/>
      <c r="K44" s="74"/>
      <c r="L44" s="23"/>
      <c r="M44" s="74"/>
      <c r="N44" s="23"/>
      <c r="O44" s="74"/>
      <c r="P44" s="23"/>
      <c r="Q44" s="74"/>
      <c r="R44" s="23"/>
      <c r="S44" s="74"/>
      <c r="T44" s="75"/>
    </row>
    <row r="45" spans="1:20" x14ac:dyDescent="0.2">
      <c r="A45" s="67"/>
      <c r="B45" s="68" t="s">
        <v>463</v>
      </c>
      <c r="C45" s="74">
        <v>79380</v>
      </c>
      <c r="D45" s="23">
        <v>79380</v>
      </c>
      <c r="E45" s="74"/>
      <c r="F45" s="23"/>
      <c r="G45" s="74"/>
      <c r="H45" s="23"/>
      <c r="I45" s="74">
        <v>61236</v>
      </c>
      <c r="J45" s="23">
        <v>61236</v>
      </c>
      <c r="K45" s="74"/>
      <c r="L45" s="23"/>
      <c r="M45" s="74"/>
      <c r="N45" s="23"/>
      <c r="O45" s="74"/>
      <c r="P45" s="23"/>
      <c r="Q45" s="74"/>
      <c r="R45" s="23"/>
      <c r="S45" s="74"/>
      <c r="T45" s="75"/>
    </row>
    <row r="46" spans="1:20" x14ac:dyDescent="0.2">
      <c r="A46" s="67"/>
      <c r="B46" s="68" t="s">
        <v>460</v>
      </c>
      <c r="C46" s="74">
        <v>91350</v>
      </c>
      <c r="D46" s="23">
        <v>91350</v>
      </c>
      <c r="E46" s="74"/>
      <c r="F46" s="23"/>
      <c r="G46" s="74"/>
      <c r="H46" s="23"/>
      <c r="I46" s="74"/>
      <c r="J46" s="23"/>
      <c r="K46" s="74"/>
      <c r="L46" s="23"/>
      <c r="M46" s="74"/>
      <c r="N46" s="23"/>
      <c r="O46" s="74"/>
      <c r="P46" s="23"/>
      <c r="Q46" s="74"/>
      <c r="R46" s="23"/>
      <c r="S46" s="74"/>
      <c r="T46" s="75"/>
    </row>
    <row r="47" spans="1:20" x14ac:dyDescent="0.2">
      <c r="A47" s="67"/>
      <c r="B47" s="68" t="s">
        <v>1344</v>
      </c>
      <c r="C47" s="74"/>
      <c r="D47" s="23"/>
      <c r="E47" s="74"/>
      <c r="F47" s="23"/>
      <c r="G47" s="74"/>
      <c r="H47" s="23"/>
      <c r="I47" s="74">
        <v>73143</v>
      </c>
      <c r="J47" s="23">
        <v>73143</v>
      </c>
      <c r="K47" s="74"/>
      <c r="L47" s="23"/>
      <c r="M47" s="74"/>
      <c r="N47" s="23"/>
      <c r="O47" s="74"/>
      <c r="P47" s="23"/>
      <c r="Q47" s="74"/>
      <c r="R47" s="23"/>
      <c r="S47" s="74"/>
      <c r="T47" s="75"/>
    </row>
    <row r="48" spans="1:20" x14ac:dyDescent="0.2">
      <c r="A48" s="64" t="s">
        <v>1378</v>
      </c>
      <c r="B48" s="64" t="s">
        <v>412</v>
      </c>
      <c r="C48" s="71"/>
      <c r="D48" s="72"/>
      <c r="E48" s="71"/>
      <c r="F48" s="72"/>
      <c r="G48" s="71"/>
      <c r="H48" s="72"/>
      <c r="I48" s="71"/>
      <c r="J48" s="72"/>
      <c r="K48" s="71"/>
      <c r="L48" s="72"/>
      <c r="M48" s="71"/>
      <c r="N48" s="72"/>
      <c r="O48" s="71"/>
      <c r="P48" s="72"/>
      <c r="Q48" s="71"/>
      <c r="R48" s="72"/>
      <c r="S48" s="71">
        <v>98595</v>
      </c>
      <c r="T48" s="73">
        <v>98595</v>
      </c>
    </row>
    <row r="49" spans="1:20" x14ac:dyDescent="0.2">
      <c r="A49" s="67"/>
      <c r="B49" s="68" t="s">
        <v>1339</v>
      </c>
      <c r="C49" s="74"/>
      <c r="D49" s="23"/>
      <c r="E49" s="74">
        <v>63882</v>
      </c>
      <c r="F49" s="23">
        <v>63882</v>
      </c>
      <c r="G49" s="74"/>
      <c r="H49" s="23"/>
      <c r="I49" s="74"/>
      <c r="J49" s="23"/>
      <c r="K49" s="74"/>
      <c r="L49" s="23"/>
      <c r="M49" s="74"/>
      <c r="N49" s="23"/>
      <c r="O49" s="74"/>
      <c r="P49" s="23"/>
      <c r="Q49" s="74"/>
      <c r="R49" s="23"/>
      <c r="S49" s="74"/>
      <c r="T49" s="75"/>
    </row>
    <row r="50" spans="1:20" x14ac:dyDescent="0.2">
      <c r="A50" s="67"/>
      <c r="B50" s="68" t="s">
        <v>436</v>
      </c>
      <c r="C50" s="74"/>
      <c r="D50" s="23"/>
      <c r="E50" s="74">
        <v>53676</v>
      </c>
      <c r="F50" s="23">
        <v>106974</v>
      </c>
      <c r="G50" s="74"/>
      <c r="H50" s="23"/>
      <c r="I50" s="74"/>
      <c r="J50" s="23"/>
      <c r="K50" s="74"/>
      <c r="L50" s="23"/>
      <c r="M50" s="74"/>
      <c r="N50" s="23"/>
      <c r="O50" s="74"/>
      <c r="P50" s="23"/>
      <c r="Q50" s="74"/>
      <c r="R50" s="23"/>
      <c r="S50" s="74">
        <v>72576</v>
      </c>
      <c r="T50" s="75">
        <v>73710</v>
      </c>
    </row>
    <row r="51" spans="1:20" x14ac:dyDescent="0.2">
      <c r="A51" s="67"/>
      <c r="B51" s="68" t="s">
        <v>1345</v>
      </c>
      <c r="C51" s="74"/>
      <c r="D51" s="23"/>
      <c r="E51" s="74">
        <v>72954</v>
      </c>
      <c r="F51" s="23">
        <v>72954</v>
      </c>
      <c r="G51" s="74"/>
      <c r="H51" s="23"/>
      <c r="I51" s="74"/>
      <c r="J51" s="23"/>
      <c r="K51" s="74"/>
      <c r="L51" s="23"/>
      <c r="M51" s="74"/>
      <c r="N51" s="23"/>
      <c r="O51" s="74"/>
      <c r="P51" s="23"/>
      <c r="Q51" s="74"/>
      <c r="R51" s="23"/>
      <c r="S51" s="74"/>
      <c r="T51" s="75"/>
    </row>
    <row r="52" spans="1:20" x14ac:dyDescent="0.2">
      <c r="A52" s="67"/>
      <c r="B52" s="68" t="s">
        <v>1347</v>
      </c>
      <c r="C52" s="74"/>
      <c r="D52" s="23"/>
      <c r="E52" s="74">
        <v>93744</v>
      </c>
      <c r="F52" s="23">
        <v>93744</v>
      </c>
      <c r="G52" s="74"/>
      <c r="H52" s="23"/>
      <c r="I52" s="74"/>
      <c r="J52" s="23"/>
      <c r="K52" s="74"/>
      <c r="L52" s="23"/>
      <c r="M52" s="74"/>
      <c r="N52" s="23"/>
      <c r="O52" s="74"/>
      <c r="P52" s="23"/>
      <c r="Q52" s="74"/>
      <c r="R52" s="23"/>
      <c r="S52" s="74"/>
      <c r="T52" s="75"/>
    </row>
    <row r="53" spans="1:20" x14ac:dyDescent="0.2">
      <c r="A53" s="67"/>
      <c r="B53" s="68" t="s">
        <v>1349</v>
      </c>
      <c r="C53" s="74"/>
      <c r="D53" s="23"/>
      <c r="E53" s="74">
        <v>62748</v>
      </c>
      <c r="F53" s="23">
        <v>62748</v>
      </c>
      <c r="G53" s="74"/>
      <c r="H53" s="23"/>
      <c r="I53" s="74"/>
      <c r="J53" s="23"/>
      <c r="K53" s="74"/>
      <c r="L53" s="23"/>
      <c r="M53" s="74"/>
      <c r="N53" s="23"/>
      <c r="O53" s="74"/>
      <c r="P53" s="23"/>
      <c r="Q53" s="74"/>
      <c r="R53" s="23"/>
      <c r="S53" s="74"/>
      <c r="T53" s="75"/>
    </row>
    <row r="54" spans="1:20" x14ac:dyDescent="0.2">
      <c r="A54" s="67"/>
      <c r="B54" s="68" t="s">
        <v>3158</v>
      </c>
      <c r="C54" s="74"/>
      <c r="D54" s="23"/>
      <c r="E54" s="74"/>
      <c r="F54" s="23"/>
      <c r="G54" s="74"/>
      <c r="H54" s="23"/>
      <c r="I54" s="74"/>
      <c r="J54" s="23"/>
      <c r="K54" s="74"/>
      <c r="L54" s="23"/>
      <c r="M54" s="74"/>
      <c r="N54" s="23"/>
      <c r="O54" s="74"/>
      <c r="P54" s="23"/>
      <c r="Q54" s="74"/>
      <c r="R54" s="23"/>
      <c r="S54" s="74">
        <v>70434</v>
      </c>
      <c r="T54" s="75">
        <v>70434</v>
      </c>
    </row>
    <row r="55" spans="1:20" x14ac:dyDescent="0.2">
      <c r="A55" s="64" t="s">
        <v>447</v>
      </c>
      <c r="B55" s="64" t="s">
        <v>1335</v>
      </c>
      <c r="C55" s="71"/>
      <c r="D55" s="72"/>
      <c r="E55" s="71"/>
      <c r="F55" s="72"/>
      <c r="G55" s="71"/>
      <c r="H55" s="72"/>
      <c r="I55" s="71">
        <v>54810</v>
      </c>
      <c r="J55" s="72">
        <v>54810</v>
      </c>
      <c r="K55" s="71"/>
      <c r="L55" s="72"/>
      <c r="M55" s="71"/>
      <c r="N55" s="72"/>
      <c r="O55" s="71"/>
      <c r="P55" s="72"/>
      <c r="Q55" s="71"/>
      <c r="R55" s="72"/>
      <c r="S55" s="71"/>
      <c r="T55" s="73"/>
    </row>
    <row r="56" spans="1:20" x14ac:dyDescent="0.2">
      <c r="A56" s="67"/>
      <c r="B56" s="68" t="s">
        <v>412</v>
      </c>
      <c r="C56" s="74">
        <v>69300</v>
      </c>
      <c r="D56" s="23">
        <v>83790</v>
      </c>
      <c r="E56" s="74"/>
      <c r="F56" s="23"/>
      <c r="G56" s="74"/>
      <c r="H56" s="23"/>
      <c r="I56" s="74"/>
      <c r="J56" s="23"/>
      <c r="K56" s="74"/>
      <c r="L56" s="23"/>
      <c r="M56" s="74"/>
      <c r="N56" s="23"/>
      <c r="O56" s="74"/>
      <c r="P56" s="23"/>
      <c r="Q56" s="74"/>
      <c r="R56" s="23"/>
      <c r="S56" s="74"/>
      <c r="T56" s="75"/>
    </row>
    <row r="57" spans="1:20" x14ac:dyDescent="0.2">
      <c r="A57" s="67"/>
      <c r="B57" s="68" t="s">
        <v>426</v>
      </c>
      <c r="C57" s="74">
        <v>47250</v>
      </c>
      <c r="D57" s="23">
        <v>81585</v>
      </c>
      <c r="E57" s="74"/>
      <c r="F57" s="23"/>
      <c r="G57" s="74"/>
      <c r="H57" s="23"/>
      <c r="I57" s="74"/>
      <c r="J57" s="23"/>
      <c r="K57" s="74"/>
      <c r="L57" s="23"/>
      <c r="M57" s="74"/>
      <c r="N57" s="23"/>
      <c r="O57" s="74"/>
      <c r="P57" s="23"/>
      <c r="Q57" s="74"/>
      <c r="R57" s="23"/>
      <c r="S57" s="74"/>
      <c r="T57" s="75"/>
    </row>
    <row r="58" spans="1:20" x14ac:dyDescent="0.2">
      <c r="A58" s="67"/>
      <c r="B58" s="68" t="s">
        <v>450</v>
      </c>
      <c r="C58" s="74">
        <v>55755</v>
      </c>
      <c r="D58" s="23">
        <v>77175</v>
      </c>
      <c r="E58" s="74"/>
      <c r="F58" s="23"/>
      <c r="G58" s="74"/>
      <c r="H58" s="23"/>
      <c r="I58" s="74"/>
      <c r="J58" s="23"/>
      <c r="K58" s="74"/>
      <c r="L58" s="23"/>
      <c r="M58" s="74"/>
      <c r="N58" s="23"/>
      <c r="O58" s="74"/>
      <c r="P58" s="23"/>
      <c r="Q58" s="74"/>
      <c r="R58" s="23"/>
      <c r="S58" s="74"/>
      <c r="T58" s="75"/>
    </row>
    <row r="59" spans="1:20" x14ac:dyDescent="0.2">
      <c r="A59" s="67"/>
      <c r="B59" s="68" t="s">
        <v>455</v>
      </c>
      <c r="C59" s="74">
        <v>72450</v>
      </c>
      <c r="D59" s="23">
        <v>72450</v>
      </c>
      <c r="E59" s="74"/>
      <c r="F59" s="23"/>
      <c r="G59" s="74"/>
      <c r="H59" s="23"/>
      <c r="I59" s="74"/>
      <c r="J59" s="23"/>
      <c r="K59" s="74"/>
      <c r="L59" s="23"/>
      <c r="M59" s="74"/>
      <c r="N59" s="23"/>
      <c r="O59" s="74"/>
      <c r="P59" s="23"/>
      <c r="Q59" s="74"/>
      <c r="R59" s="23"/>
      <c r="S59" s="74"/>
      <c r="T59" s="75"/>
    </row>
    <row r="60" spans="1:20" x14ac:dyDescent="0.2">
      <c r="A60" s="67"/>
      <c r="B60" s="68" t="s">
        <v>449</v>
      </c>
      <c r="C60" s="74">
        <v>51975</v>
      </c>
      <c r="D60" s="23">
        <v>69300</v>
      </c>
      <c r="E60" s="74"/>
      <c r="F60" s="23"/>
      <c r="G60" s="74"/>
      <c r="H60" s="23"/>
      <c r="I60" s="74">
        <v>66150</v>
      </c>
      <c r="J60" s="23">
        <v>74466</v>
      </c>
      <c r="K60" s="74"/>
      <c r="L60" s="23"/>
      <c r="M60" s="74"/>
      <c r="N60" s="23"/>
      <c r="O60" s="74"/>
      <c r="P60" s="23"/>
      <c r="Q60" s="74"/>
      <c r="R60" s="23"/>
      <c r="S60" s="74"/>
      <c r="T60" s="75"/>
    </row>
    <row r="61" spans="1:20" x14ac:dyDescent="0.2">
      <c r="A61" s="67"/>
      <c r="B61" s="68" t="s">
        <v>451</v>
      </c>
      <c r="C61" s="74">
        <v>68355</v>
      </c>
      <c r="D61" s="23">
        <v>69300</v>
      </c>
      <c r="E61" s="74"/>
      <c r="F61" s="23"/>
      <c r="G61" s="74"/>
      <c r="H61" s="23"/>
      <c r="I61" s="74"/>
      <c r="J61" s="23"/>
      <c r="K61" s="74"/>
      <c r="L61" s="23"/>
      <c r="M61" s="74"/>
      <c r="N61" s="23"/>
      <c r="O61" s="74"/>
      <c r="P61" s="23"/>
      <c r="Q61" s="74"/>
      <c r="R61" s="23"/>
      <c r="S61" s="74"/>
      <c r="T61" s="75"/>
    </row>
    <row r="62" spans="1:20" x14ac:dyDescent="0.2">
      <c r="A62" s="67"/>
      <c r="B62" s="68" t="s">
        <v>467</v>
      </c>
      <c r="C62" s="74">
        <v>62055</v>
      </c>
      <c r="D62" s="23">
        <v>62055</v>
      </c>
      <c r="E62" s="74"/>
      <c r="F62" s="23"/>
      <c r="G62" s="74"/>
      <c r="H62" s="23"/>
      <c r="I62" s="74"/>
      <c r="J62" s="23"/>
      <c r="K62" s="74"/>
      <c r="L62" s="23"/>
      <c r="M62" s="74"/>
      <c r="N62" s="23"/>
      <c r="O62" s="74"/>
      <c r="P62" s="23"/>
      <c r="Q62" s="74"/>
      <c r="R62" s="23"/>
      <c r="S62" s="74"/>
      <c r="T62" s="75"/>
    </row>
    <row r="63" spans="1:20" x14ac:dyDescent="0.2">
      <c r="A63" s="67"/>
      <c r="B63" s="68" t="s">
        <v>466</v>
      </c>
      <c r="C63" s="74">
        <v>65520</v>
      </c>
      <c r="D63" s="23">
        <v>65520</v>
      </c>
      <c r="E63" s="74"/>
      <c r="F63" s="23"/>
      <c r="G63" s="74"/>
      <c r="H63" s="23"/>
      <c r="I63" s="74"/>
      <c r="J63" s="23"/>
      <c r="K63" s="74"/>
      <c r="L63" s="23"/>
      <c r="M63" s="74"/>
      <c r="N63" s="23"/>
      <c r="O63" s="74"/>
      <c r="P63" s="23"/>
      <c r="Q63" s="74"/>
      <c r="R63" s="23"/>
      <c r="S63" s="74"/>
      <c r="T63" s="75"/>
    </row>
    <row r="64" spans="1:20" x14ac:dyDescent="0.2">
      <c r="A64" s="67"/>
      <c r="B64" s="68" t="s">
        <v>465</v>
      </c>
      <c r="C64" s="74">
        <v>64890</v>
      </c>
      <c r="D64" s="23">
        <v>69930</v>
      </c>
      <c r="E64" s="74"/>
      <c r="F64" s="23"/>
      <c r="G64" s="74"/>
      <c r="H64" s="23"/>
      <c r="I64" s="74">
        <v>66150</v>
      </c>
      <c r="J64" s="23">
        <v>74844</v>
      </c>
      <c r="K64" s="74"/>
      <c r="L64" s="23"/>
      <c r="M64" s="74"/>
      <c r="N64" s="23"/>
      <c r="O64" s="74"/>
      <c r="P64" s="23"/>
      <c r="Q64" s="74"/>
      <c r="R64" s="23"/>
      <c r="S64" s="74"/>
      <c r="T64" s="75"/>
    </row>
    <row r="65" spans="1:20" x14ac:dyDescent="0.2">
      <c r="A65" s="67"/>
      <c r="B65" s="68" t="s">
        <v>452</v>
      </c>
      <c r="C65" s="74">
        <v>81270</v>
      </c>
      <c r="D65" s="23">
        <v>81270</v>
      </c>
      <c r="E65" s="74"/>
      <c r="F65" s="23"/>
      <c r="G65" s="74"/>
      <c r="H65" s="23"/>
      <c r="I65" s="74"/>
      <c r="J65" s="23"/>
      <c r="K65" s="74"/>
      <c r="L65" s="23"/>
      <c r="M65" s="74"/>
      <c r="N65" s="23"/>
      <c r="O65" s="74"/>
      <c r="P65" s="23"/>
      <c r="Q65" s="74"/>
      <c r="R65" s="23"/>
      <c r="S65" s="74"/>
      <c r="T65" s="75"/>
    </row>
    <row r="66" spans="1:20" x14ac:dyDescent="0.2">
      <c r="A66" s="67"/>
      <c r="B66" s="68" t="s">
        <v>453</v>
      </c>
      <c r="C66" s="74">
        <v>52920</v>
      </c>
      <c r="D66" s="23">
        <v>79380</v>
      </c>
      <c r="E66" s="74"/>
      <c r="F66" s="23"/>
      <c r="G66" s="74"/>
      <c r="H66" s="23"/>
      <c r="I66" s="74"/>
      <c r="J66" s="23"/>
      <c r="K66" s="74"/>
      <c r="L66" s="23"/>
      <c r="M66" s="74"/>
      <c r="N66" s="23"/>
      <c r="O66" s="74"/>
      <c r="P66" s="23"/>
      <c r="Q66" s="74"/>
      <c r="R66" s="23"/>
      <c r="S66" s="74"/>
      <c r="T66" s="75"/>
    </row>
    <row r="67" spans="1:20" x14ac:dyDescent="0.2">
      <c r="A67" s="67"/>
      <c r="B67" s="68" t="s">
        <v>463</v>
      </c>
      <c r="C67" s="74">
        <v>83790</v>
      </c>
      <c r="D67" s="23">
        <v>83790</v>
      </c>
      <c r="E67" s="74"/>
      <c r="F67" s="23"/>
      <c r="G67" s="74"/>
      <c r="H67" s="23"/>
      <c r="I67" s="74"/>
      <c r="J67" s="23"/>
      <c r="K67" s="74"/>
      <c r="L67" s="23"/>
      <c r="M67" s="74"/>
      <c r="N67" s="23"/>
      <c r="O67" s="74"/>
      <c r="P67" s="23"/>
      <c r="Q67" s="74"/>
      <c r="R67" s="23"/>
      <c r="S67" s="74"/>
      <c r="T67" s="75"/>
    </row>
    <row r="68" spans="1:20" x14ac:dyDescent="0.2">
      <c r="A68" s="67"/>
      <c r="B68" s="68" t="s">
        <v>454</v>
      </c>
      <c r="C68" s="74">
        <v>72450</v>
      </c>
      <c r="D68" s="23">
        <v>79380</v>
      </c>
      <c r="E68" s="74"/>
      <c r="F68" s="23"/>
      <c r="G68" s="74"/>
      <c r="H68" s="23"/>
      <c r="I68" s="74">
        <v>113362.20000000001</v>
      </c>
      <c r="J68" s="23">
        <v>113362.20000000001</v>
      </c>
      <c r="K68" s="74"/>
      <c r="L68" s="23"/>
      <c r="M68" s="74"/>
      <c r="N68" s="23"/>
      <c r="O68" s="74"/>
      <c r="P68" s="23"/>
      <c r="Q68" s="74"/>
      <c r="R68" s="23"/>
      <c r="S68" s="74"/>
      <c r="T68" s="75"/>
    </row>
    <row r="69" spans="1:20" x14ac:dyDescent="0.2">
      <c r="A69" s="67"/>
      <c r="B69" s="68" t="s">
        <v>448</v>
      </c>
      <c r="C69" s="74">
        <v>61110</v>
      </c>
      <c r="D69" s="23">
        <v>69300</v>
      </c>
      <c r="E69" s="74"/>
      <c r="F69" s="23"/>
      <c r="G69" s="74"/>
      <c r="H69" s="23"/>
      <c r="I69" s="74">
        <v>65394</v>
      </c>
      <c r="J69" s="23">
        <v>86562</v>
      </c>
      <c r="K69" s="74"/>
      <c r="L69" s="23"/>
      <c r="M69" s="74"/>
      <c r="N69" s="23"/>
      <c r="O69" s="74"/>
      <c r="P69" s="23"/>
      <c r="Q69" s="74"/>
      <c r="R69" s="23"/>
      <c r="S69" s="74"/>
      <c r="T69" s="75"/>
    </row>
    <row r="70" spans="1:20" x14ac:dyDescent="0.2">
      <c r="A70" s="67"/>
      <c r="B70" s="68" t="s">
        <v>1353</v>
      </c>
      <c r="C70" s="74"/>
      <c r="D70" s="23"/>
      <c r="E70" s="74"/>
      <c r="F70" s="23"/>
      <c r="G70" s="74"/>
      <c r="H70" s="23"/>
      <c r="I70" s="74">
        <v>69930</v>
      </c>
      <c r="J70" s="23">
        <v>69930</v>
      </c>
      <c r="K70" s="74"/>
      <c r="L70" s="23"/>
      <c r="M70" s="74"/>
      <c r="N70" s="23"/>
      <c r="O70" s="74"/>
      <c r="P70" s="23"/>
      <c r="Q70" s="74"/>
      <c r="R70" s="23"/>
      <c r="S70" s="74"/>
      <c r="T70" s="75"/>
    </row>
    <row r="71" spans="1:20" x14ac:dyDescent="0.2">
      <c r="A71" s="67"/>
      <c r="B71" s="68" t="s">
        <v>1356</v>
      </c>
      <c r="C71" s="74"/>
      <c r="D71" s="23"/>
      <c r="E71" s="74"/>
      <c r="F71" s="23"/>
      <c r="G71" s="74"/>
      <c r="H71" s="23"/>
      <c r="I71" s="74">
        <v>74466</v>
      </c>
      <c r="J71" s="23">
        <v>74466</v>
      </c>
      <c r="K71" s="74"/>
      <c r="L71" s="23"/>
      <c r="M71" s="74"/>
      <c r="N71" s="23"/>
      <c r="O71" s="74"/>
      <c r="P71" s="23"/>
      <c r="Q71" s="74"/>
      <c r="R71" s="23"/>
      <c r="S71" s="74"/>
      <c r="T71" s="75"/>
    </row>
    <row r="72" spans="1:20" x14ac:dyDescent="0.2">
      <c r="A72" s="67"/>
      <c r="B72" s="68" t="s">
        <v>1337</v>
      </c>
      <c r="C72" s="74"/>
      <c r="D72" s="23"/>
      <c r="E72" s="74"/>
      <c r="F72" s="23"/>
      <c r="G72" s="74"/>
      <c r="H72" s="23"/>
      <c r="I72" s="74">
        <v>73710</v>
      </c>
      <c r="J72" s="23">
        <v>73710</v>
      </c>
      <c r="K72" s="74"/>
      <c r="L72" s="23"/>
      <c r="M72" s="74"/>
      <c r="N72" s="23"/>
      <c r="O72" s="74"/>
      <c r="P72" s="23"/>
      <c r="Q72" s="74"/>
      <c r="R72" s="23"/>
      <c r="S72" s="74"/>
      <c r="T72" s="75"/>
    </row>
    <row r="73" spans="1:20" x14ac:dyDescent="0.2">
      <c r="A73" s="67"/>
      <c r="B73" s="68" t="s">
        <v>1336</v>
      </c>
      <c r="C73" s="74"/>
      <c r="D73" s="23"/>
      <c r="E73" s="74"/>
      <c r="F73" s="23"/>
      <c r="G73" s="74"/>
      <c r="H73" s="23"/>
      <c r="I73" s="74">
        <v>67662</v>
      </c>
      <c r="J73" s="23">
        <v>67662</v>
      </c>
      <c r="K73" s="74"/>
      <c r="L73" s="23"/>
      <c r="M73" s="74"/>
      <c r="N73" s="23"/>
      <c r="O73" s="74"/>
      <c r="P73" s="23"/>
      <c r="Q73" s="74"/>
      <c r="R73" s="23"/>
      <c r="S73" s="74"/>
      <c r="T73" s="75"/>
    </row>
    <row r="74" spans="1:20" x14ac:dyDescent="0.2">
      <c r="A74" s="64" t="s">
        <v>1383</v>
      </c>
      <c r="B74" s="64" t="s">
        <v>1334</v>
      </c>
      <c r="C74" s="71"/>
      <c r="D74" s="72"/>
      <c r="E74" s="71">
        <v>97146</v>
      </c>
      <c r="F74" s="72">
        <v>122850</v>
      </c>
      <c r="G74" s="71"/>
      <c r="H74" s="72"/>
      <c r="I74" s="71"/>
      <c r="J74" s="72"/>
      <c r="K74" s="71"/>
      <c r="L74" s="72"/>
      <c r="M74" s="71"/>
      <c r="N74" s="72"/>
      <c r="O74" s="71"/>
      <c r="P74" s="72"/>
      <c r="Q74" s="71"/>
      <c r="R74" s="72"/>
      <c r="S74" s="71"/>
      <c r="T74" s="73"/>
    </row>
    <row r="75" spans="1:20" x14ac:dyDescent="0.2">
      <c r="A75" s="67"/>
      <c r="B75" s="68" t="s">
        <v>1335</v>
      </c>
      <c r="C75" s="74"/>
      <c r="D75" s="23"/>
      <c r="E75" s="74">
        <v>79380</v>
      </c>
      <c r="F75" s="23">
        <v>128520</v>
      </c>
      <c r="G75" s="74"/>
      <c r="H75" s="23"/>
      <c r="I75" s="74"/>
      <c r="J75" s="23"/>
      <c r="K75" s="74"/>
      <c r="L75" s="23"/>
      <c r="M75" s="74"/>
      <c r="N75" s="23"/>
      <c r="O75" s="74"/>
      <c r="P75" s="23"/>
      <c r="Q75" s="74"/>
      <c r="R75" s="23"/>
      <c r="S75" s="74">
        <v>94059</v>
      </c>
      <c r="T75" s="75">
        <v>141939</v>
      </c>
    </row>
    <row r="76" spans="1:20" x14ac:dyDescent="0.2">
      <c r="A76" s="67"/>
      <c r="B76" s="68" t="s">
        <v>412</v>
      </c>
      <c r="C76" s="74"/>
      <c r="D76" s="23"/>
      <c r="E76" s="74">
        <v>124740</v>
      </c>
      <c r="F76" s="23">
        <v>127764</v>
      </c>
      <c r="G76" s="74"/>
      <c r="H76" s="23"/>
      <c r="I76" s="74"/>
      <c r="J76" s="23"/>
      <c r="K76" s="74">
        <v>89548.200000000012</v>
      </c>
      <c r="L76" s="23">
        <v>102060</v>
      </c>
      <c r="M76" s="74"/>
      <c r="N76" s="23"/>
      <c r="O76" s="74"/>
      <c r="P76" s="23"/>
      <c r="Q76" s="74"/>
      <c r="R76" s="23"/>
      <c r="S76" s="74"/>
      <c r="T76" s="75"/>
    </row>
    <row r="77" spans="1:20" x14ac:dyDescent="0.2">
      <c r="A77" s="67"/>
      <c r="B77" s="68" t="s">
        <v>1338</v>
      </c>
      <c r="C77" s="74"/>
      <c r="D77" s="23"/>
      <c r="E77" s="74">
        <v>116802</v>
      </c>
      <c r="F77" s="23">
        <v>116802</v>
      </c>
      <c r="G77" s="74"/>
      <c r="H77" s="23"/>
      <c r="I77" s="74"/>
      <c r="J77" s="23"/>
      <c r="K77" s="74"/>
      <c r="L77" s="23"/>
      <c r="M77" s="74"/>
      <c r="N77" s="23"/>
      <c r="O77" s="74"/>
      <c r="P77" s="23"/>
      <c r="Q77" s="74"/>
      <c r="R77" s="23"/>
      <c r="S77" s="74"/>
      <c r="T77" s="75"/>
    </row>
    <row r="78" spans="1:20" x14ac:dyDescent="0.2">
      <c r="A78" s="67"/>
      <c r="B78" s="68" t="s">
        <v>436</v>
      </c>
      <c r="C78" s="74"/>
      <c r="D78" s="23"/>
      <c r="E78" s="74"/>
      <c r="F78" s="23"/>
      <c r="G78" s="74"/>
      <c r="H78" s="23"/>
      <c r="I78" s="74"/>
      <c r="J78" s="23"/>
      <c r="K78" s="74"/>
      <c r="L78" s="23"/>
      <c r="M78" s="74"/>
      <c r="N78" s="23"/>
      <c r="O78" s="74"/>
      <c r="P78" s="23"/>
      <c r="Q78" s="74"/>
      <c r="R78" s="23"/>
      <c r="S78" s="74">
        <v>95004</v>
      </c>
      <c r="T78" s="75">
        <v>95004</v>
      </c>
    </row>
    <row r="79" spans="1:20" x14ac:dyDescent="0.2">
      <c r="A79" s="67"/>
      <c r="B79" s="68" t="s">
        <v>426</v>
      </c>
      <c r="C79" s="74"/>
      <c r="D79" s="23"/>
      <c r="E79" s="74">
        <v>111888</v>
      </c>
      <c r="F79" s="23">
        <v>111888</v>
      </c>
      <c r="G79" s="74"/>
      <c r="H79" s="23"/>
      <c r="I79" s="74"/>
      <c r="J79" s="23"/>
      <c r="K79" s="74">
        <v>86562</v>
      </c>
      <c r="L79" s="23">
        <v>86562</v>
      </c>
      <c r="M79" s="74"/>
      <c r="N79" s="23"/>
      <c r="O79" s="74"/>
      <c r="P79" s="23"/>
      <c r="Q79" s="74"/>
      <c r="R79" s="23"/>
      <c r="S79" s="74"/>
      <c r="T79" s="75"/>
    </row>
    <row r="80" spans="1:20" x14ac:dyDescent="0.2">
      <c r="A80" s="67"/>
      <c r="B80" s="68" t="s">
        <v>1351</v>
      </c>
      <c r="C80" s="74"/>
      <c r="D80" s="23"/>
      <c r="E80" s="74">
        <v>111888</v>
      </c>
      <c r="F80" s="23">
        <v>111888</v>
      </c>
      <c r="G80" s="74"/>
      <c r="H80" s="23"/>
      <c r="I80" s="74"/>
      <c r="J80" s="23"/>
      <c r="K80" s="74">
        <v>91816.200000000012</v>
      </c>
      <c r="L80" s="23">
        <v>91816.200000000012</v>
      </c>
      <c r="M80" s="74"/>
      <c r="N80" s="23"/>
      <c r="O80" s="74"/>
      <c r="P80" s="23"/>
      <c r="Q80" s="74"/>
      <c r="R80" s="23"/>
      <c r="S80" s="74"/>
      <c r="T80" s="75"/>
    </row>
    <row r="81" spans="1:20" x14ac:dyDescent="0.2">
      <c r="A81" s="67"/>
      <c r="B81" s="68" t="s">
        <v>450</v>
      </c>
      <c r="C81" s="74"/>
      <c r="D81" s="23"/>
      <c r="E81" s="74">
        <v>97146</v>
      </c>
      <c r="F81" s="23">
        <v>97146</v>
      </c>
      <c r="G81" s="74"/>
      <c r="H81" s="23"/>
      <c r="I81" s="74"/>
      <c r="J81" s="23"/>
      <c r="K81" s="74"/>
      <c r="L81" s="23"/>
      <c r="M81" s="74"/>
      <c r="N81" s="23"/>
      <c r="O81" s="74"/>
      <c r="P81" s="23"/>
      <c r="Q81" s="74"/>
      <c r="R81" s="23"/>
      <c r="S81" s="74"/>
      <c r="T81" s="75"/>
    </row>
    <row r="82" spans="1:20" x14ac:dyDescent="0.2">
      <c r="A82" s="67"/>
      <c r="B82" s="68" t="s">
        <v>449</v>
      </c>
      <c r="C82" s="74"/>
      <c r="D82" s="23"/>
      <c r="E82" s="74">
        <v>94500</v>
      </c>
      <c r="F82" s="23">
        <v>114534</v>
      </c>
      <c r="G82" s="74"/>
      <c r="H82" s="23"/>
      <c r="I82" s="74"/>
      <c r="J82" s="23"/>
      <c r="K82" s="74">
        <v>67284</v>
      </c>
      <c r="L82" s="23">
        <v>94122</v>
      </c>
      <c r="M82" s="74"/>
      <c r="N82" s="23"/>
      <c r="O82" s="74"/>
      <c r="P82" s="23"/>
      <c r="Q82" s="74"/>
      <c r="R82" s="23"/>
      <c r="S82" s="74">
        <v>90342</v>
      </c>
      <c r="T82" s="75">
        <v>96642</v>
      </c>
    </row>
    <row r="83" spans="1:20" x14ac:dyDescent="0.2">
      <c r="A83" s="67"/>
      <c r="B83" s="68" t="s">
        <v>465</v>
      </c>
      <c r="C83" s="74"/>
      <c r="D83" s="23"/>
      <c r="E83" s="74">
        <v>93744</v>
      </c>
      <c r="F83" s="23">
        <v>109242</v>
      </c>
      <c r="G83" s="74"/>
      <c r="H83" s="23"/>
      <c r="I83" s="74"/>
      <c r="J83" s="23"/>
      <c r="K83" s="74">
        <v>81648</v>
      </c>
      <c r="L83" s="23">
        <v>89964</v>
      </c>
      <c r="M83" s="74"/>
      <c r="N83" s="23"/>
      <c r="O83" s="74"/>
      <c r="P83" s="23"/>
      <c r="Q83" s="74"/>
      <c r="R83" s="23"/>
      <c r="S83" s="74"/>
      <c r="T83" s="75"/>
    </row>
    <row r="84" spans="1:20" x14ac:dyDescent="0.2">
      <c r="A84" s="67"/>
      <c r="B84" s="68" t="s">
        <v>1367</v>
      </c>
      <c r="C84" s="74"/>
      <c r="D84" s="23"/>
      <c r="E84" s="74">
        <v>98242.200000000012</v>
      </c>
      <c r="F84" s="23">
        <v>98242.200000000012</v>
      </c>
      <c r="G84" s="74"/>
      <c r="H84" s="23"/>
      <c r="I84" s="74"/>
      <c r="J84" s="23"/>
      <c r="K84" s="74"/>
      <c r="L84" s="23"/>
      <c r="M84" s="74"/>
      <c r="N84" s="23"/>
      <c r="O84" s="74"/>
      <c r="P84" s="23"/>
      <c r="Q84" s="74"/>
      <c r="R84" s="23"/>
      <c r="S84" s="74"/>
      <c r="T84" s="75"/>
    </row>
    <row r="85" spans="1:20" x14ac:dyDescent="0.2">
      <c r="A85" s="67"/>
      <c r="B85" s="68" t="s">
        <v>454</v>
      </c>
      <c r="C85" s="74"/>
      <c r="D85" s="23"/>
      <c r="E85" s="74">
        <v>89964</v>
      </c>
      <c r="F85" s="23">
        <v>124362</v>
      </c>
      <c r="G85" s="74"/>
      <c r="H85" s="23"/>
      <c r="I85" s="74"/>
      <c r="J85" s="23"/>
      <c r="K85" s="74">
        <v>69930</v>
      </c>
      <c r="L85" s="23">
        <v>107314.20000000001</v>
      </c>
      <c r="M85" s="74"/>
      <c r="N85" s="23"/>
      <c r="O85" s="74"/>
      <c r="P85" s="23"/>
      <c r="Q85" s="74"/>
      <c r="R85" s="23"/>
      <c r="S85" s="74">
        <v>91791</v>
      </c>
      <c r="T85" s="75">
        <v>118125</v>
      </c>
    </row>
    <row r="86" spans="1:20" x14ac:dyDescent="0.2">
      <c r="A86" s="67"/>
      <c r="B86" s="68" t="s">
        <v>1369</v>
      </c>
      <c r="C86" s="74"/>
      <c r="D86" s="23"/>
      <c r="E86" s="74">
        <v>145530</v>
      </c>
      <c r="F86" s="23">
        <v>145530</v>
      </c>
      <c r="G86" s="74"/>
      <c r="H86" s="23"/>
      <c r="I86" s="74"/>
      <c r="J86" s="23"/>
      <c r="K86" s="74"/>
      <c r="L86" s="23"/>
      <c r="M86" s="74"/>
      <c r="N86" s="23"/>
      <c r="O86" s="74"/>
      <c r="P86" s="23"/>
      <c r="Q86" s="74"/>
      <c r="R86" s="23"/>
      <c r="S86" s="74"/>
      <c r="T86" s="75"/>
    </row>
    <row r="87" spans="1:20" x14ac:dyDescent="0.2">
      <c r="A87" s="67"/>
      <c r="B87" s="68" t="s">
        <v>448</v>
      </c>
      <c r="C87" s="74"/>
      <c r="D87" s="23"/>
      <c r="E87" s="74">
        <v>86940</v>
      </c>
      <c r="F87" s="23">
        <v>109620</v>
      </c>
      <c r="G87" s="74"/>
      <c r="H87" s="23"/>
      <c r="I87" s="74"/>
      <c r="J87" s="23"/>
      <c r="K87" s="74">
        <v>69136.2</v>
      </c>
      <c r="L87" s="23">
        <v>69136.2</v>
      </c>
      <c r="M87" s="74"/>
      <c r="N87" s="23"/>
      <c r="O87" s="74"/>
      <c r="P87" s="23"/>
      <c r="Q87" s="74"/>
      <c r="R87" s="23"/>
      <c r="S87" s="74"/>
      <c r="T87" s="75"/>
    </row>
    <row r="88" spans="1:20" x14ac:dyDescent="0.2">
      <c r="A88" s="67"/>
      <c r="B88" s="68" t="s">
        <v>1370</v>
      </c>
      <c r="C88" s="74"/>
      <c r="D88" s="23"/>
      <c r="E88" s="74">
        <v>113022</v>
      </c>
      <c r="F88" s="23">
        <v>113022</v>
      </c>
      <c r="G88" s="74"/>
      <c r="H88" s="23"/>
      <c r="I88" s="74"/>
      <c r="J88" s="23"/>
      <c r="K88" s="74"/>
      <c r="L88" s="23"/>
      <c r="M88" s="74"/>
      <c r="N88" s="23"/>
      <c r="O88" s="74"/>
      <c r="P88" s="23"/>
      <c r="Q88" s="74"/>
      <c r="R88" s="23"/>
      <c r="S88" s="74"/>
      <c r="T88" s="75"/>
    </row>
    <row r="89" spans="1:20" x14ac:dyDescent="0.2">
      <c r="A89" s="67"/>
      <c r="B89" s="68" t="s">
        <v>1371</v>
      </c>
      <c r="C89" s="74"/>
      <c r="D89" s="23"/>
      <c r="E89" s="74">
        <v>91476</v>
      </c>
      <c r="F89" s="23">
        <v>94122</v>
      </c>
      <c r="G89" s="74"/>
      <c r="H89" s="23"/>
      <c r="I89" s="74"/>
      <c r="J89" s="23"/>
      <c r="K89" s="74"/>
      <c r="L89" s="23"/>
      <c r="M89" s="74"/>
      <c r="N89" s="23"/>
      <c r="O89" s="74"/>
      <c r="P89" s="23"/>
      <c r="Q89" s="74"/>
      <c r="R89" s="23"/>
      <c r="S89" s="74"/>
      <c r="T89" s="75"/>
    </row>
    <row r="90" spans="1:20" x14ac:dyDescent="0.2">
      <c r="A90" s="67"/>
      <c r="B90" s="68" t="s">
        <v>1372</v>
      </c>
      <c r="C90" s="74"/>
      <c r="D90" s="23"/>
      <c r="E90" s="74">
        <v>103950</v>
      </c>
      <c r="F90" s="23">
        <v>111888</v>
      </c>
      <c r="G90" s="74"/>
      <c r="H90" s="23"/>
      <c r="I90" s="74"/>
      <c r="J90" s="23"/>
      <c r="K90" s="74"/>
      <c r="L90" s="23"/>
      <c r="M90" s="74"/>
      <c r="N90" s="23"/>
      <c r="O90" s="74"/>
      <c r="P90" s="23"/>
      <c r="Q90" s="74"/>
      <c r="R90" s="23"/>
      <c r="S90" s="74"/>
      <c r="T90" s="75"/>
    </row>
    <row r="91" spans="1:20" x14ac:dyDescent="0.2">
      <c r="A91" s="67"/>
      <c r="B91" s="68" t="s">
        <v>2135</v>
      </c>
      <c r="C91" s="74"/>
      <c r="D91" s="23"/>
      <c r="E91" s="74"/>
      <c r="F91" s="23"/>
      <c r="G91" s="74"/>
      <c r="H91" s="23"/>
      <c r="I91" s="74"/>
      <c r="J91" s="23"/>
      <c r="K91" s="74">
        <v>81610.200000000012</v>
      </c>
      <c r="L91" s="23">
        <v>95974.200000000012</v>
      </c>
      <c r="M91" s="74"/>
      <c r="N91" s="23"/>
      <c r="O91" s="74"/>
      <c r="P91" s="23"/>
      <c r="Q91" s="74"/>
      <c r="R91" s="23"/>
      <c r="S91" s="74"/>
      <c r="T91" s="75"/>
    </row>
    <row r="92" spans="1:20" x14ac:dyDescent="0.2">
      <c r="A92" s="67"/>
      <c r="B92" s="68" t="s">
        <v>2136</v>
      </c>
      <c r="C92" s="74"/>
      <c r="D92" s="23"/>
      <c r="E92" s="74"/>
      <c r="F92" s="23"/>
      <c r="G92" s="74"/>
      <c r="H92" s="23"/>
      <c r="I92" s="74"/>
      <c r="J92" s="23"/>
      <c r="K92" s="74">
        <v>83916</v>
      </c>
      <c r="L92" s="23">
        <v>97108.200000000012</v>
      </c>
      <c r="M92" s="74"/>
      <c r="N92" s="23"/>
      <c r="O92" s="74"/>
      <c r="P92" s="23"/>
      <c r="Q92" s="74"/>
      <c r="R92" s="23"/>
      <c r="S92" s="74"/>
      <c r="T92" s="75"/>
    </row>
    <row r="93" spans="1:20" x14ac:dyDescent="0.2">
      <c r="A93" s="67"/>
      <c r="B93" s="68" t="s">
        <v>2137</v>
      </c>
      <c r="C93" s="74"/>
      <c r="D93" s="23"/>
      <c r="E93" s="74"/>
      <c r="F93" s="23"/>
      <c r="G93" s="74"/>
      <c r="H93" s="23"/>
      <c r="I93" s="74"/>
      <c r="J93" s="23"/>
      <c r="K93" s="74">
        <v>97108.200000000012</v>
      </c>
      <c r="L93" s="23">
        <v>97108.200000000012</v>
      </c>
      <c r="M93" s="74"/>
      <c r="N93" s="23"/>
      <c r="O93" s="74"/>
      <c r="P93" s="23"/>
      <c r="Q93" s="74"/>
      <c r="R93" s="23"/>
      <c r="S93" s="74"/>
      <c r="T93" s="75"/>
    </row>
    <row r="94" spans="1:20" x14ac:dyDescent="0.2">
      <c r="A94" s="64" t="s">
        <v>1380</v>
      </c>
      <c r="B94" s="64" t="s">
        <v>436</v>
      </c>
      <c r="C94" s="71"/>
      <c r="D94" s="72"/>
      <c r="E94" s="71">
        <v>71820</v>
      </c>
      <c r="F94" s="72">
        <v>71820</v>
      </c>
      <c r="G94" s="71"/>
      <c r="H94" s="72"/>
      <c r="I94" s="71"/>
      <c r="J94" s="72"/>
      <c r="K94" s="71"/>
      <c r="L94" s="72"/>
      <c r="M94" s="71"/>
      <c r="N94" s="72"/>
      <c r="O94" s="71"/>
      <c r="P94" s="72"/>
      <c r="Q94" s="71"/>
      <c r="R94" s="72"/>
      <c r="S94" s="71">
        <v>76734</v>
      </c>
      <c r="T94" s="73">
        <v>86688</v>
      </c>
    </row>
    <row r="95" spans="1:20" x14ac:dyDescent="0.2">
      <c r="A95" s="64" t="s">
        <v>464</v>
      </c>
      <c r="B95" s="64" t="s">
        <v>436</v>
      </c>
      <c r="C95" s="71"/>
      <c r="D95" s="72"/>
      <c r="E95" s="71"/>
      <c r="F95" s="72"/>
      <c r="G95" s="71"/>
      <c r="H95" s="72"/>
      <c r="I95" s="71">
        <v>55188</v>
      </c>
      <c r="J95" s="72">
        <v>55188</v>
      </c>
      <c r="K95" s="71"/>
      <c r="L95" s="72"/>
      <c r="M95" s="71"/>
      <c r="N95" s="72"/>
      <c r="O95" s="71"/>
      <c r="P95" s="72"/>
      <c r="Q95" s="71"/>
      <c r="R95" s="72"/>
      <c r="S95" s="71"/>
      <c r="T95" s="73"/>
    </row>
    <row r="96" spans="1:20" x14ac:dyDescent="0.2">
      <c r="A96" s="67"/>
      <c r="B96" s="68" t="s">
        <v>426</v>
      </c>
      <c r="C96" s="74">
        <v>80325</v>
      </c>
      <c r="D96" s="23">
        <v>102060</v>
      </c>
      <c r="E96" s="74"/>
      <c r="F96" s="23"/>
      <c r="G96" s="74"/>
      <c r="H96" s="23"/>
      <c r="I96" s="74">
        <v>64222.2</v>
      </c>
      <c r="J96" s="23">
        <v>64222.2</v>
      </c>
      <c r="K96" s="74"/>
      <c r="L96" s="23"/>
      <c r="M96" s="74"/>
      <c r="N96" s="23"/>
      <c r="O96" s="74"/>
      <c r="P96" s="23"/>
      <c r="Q96" s="74"/>
      <c r="R96" s="23"/>
      <c r="S96" s="74"/>
      <c r="T96" s="75"/>
    </row>
    <row r="97" spans="1:20" x14ac:dyDescent="0.2">
      <c r="A97" s="64" t="s">
        <v>1381</v>
      </c>
      <c r="B97" s="64" t="s">
        <v>436</v>
      </c>
      <c r="C97" s="71"/>
      <c r="D97" s="72"/>
      <c r="E97" s="71"/>
      <c r="F97" s="72"/>
      <c r="G97" s="71"/>
      <c r="H97" s="72"/>
      <c r="I97" s="71"/>
      <c r="J97" s="72"/>
      <c r="K97" s="71"/>
      <c r="L97" s="72"/>
      <c r="M97" s="71"/>
      <c r="N97" s="72"/>
      <c r="O97" s="71"/>
      <c r="P97" s="72"/>
      <c r="Q97" s="71"/>
      <c r="R97" s="72"/>
      <c r="S97" s="71">
        <v>69867</v>
      </c>
      <c r="T97" s="73">
        <v>85239</v>
      </c>
    </row>
    <row r="98" spans="1:20" x14ac:dyDescent="0.2">
      <c r="A98" s="67"/>
      <c r="B98" s="68" t="s">
        <v>1346</v>
      </c>
      <c r="C98" s="74"/>
      <c r="D98" s="23"/>
      <c r="E98" s="74">
        <v>77490</v>
      </c>
      <c r="F98" s="23">
        <v>77490</v>
      </c>
      <c r="G98" s="74"/>
      <c r="H98" s="23"/>
      <c r="I98" s="74"/>
      <c r="J98" s="23"/>
      <c r="K98" s="74"/>
      <c r="L98" s="23"/>
      <c r="M98" s="74"/>
      <c r="N98" s="23"/>
      <c r="O98" s="74"/>
      <c r="P98" s="23"/>
      <c r="Q98" s="74"/>
      <c r="R98" s="23"/>
      <c r="S98" s="74"/>
      <c r="T98" s="75"/>
    </row>
    <row r="99" spans="1:20" x14ac:dyDescent="0.2">
      <c r="A99" s="67"/>
      <c r="B99" s="68" t="s">
        <v>426</v>
      </c>
      <c r="C99" s="74"/>
      <c r="D99" s="23"/>
      <c r="E99" s="74"/>
      <c r="F99" s="23"/>
      <c r="G99" s="74"/>
      <c r="H99" s="23"/>
      <c r="I99" s="74"/>
      <c r="J99" s="23"/>
      <c r="K99" s="74"/>
      <c r="L99" s="23"/>
      <c r="M99" s="74"/>
      <c r="N99" s="23"/>
      <c r="O99" s="74"/>
      <c r="P99" s="23"/>
      <c r="Q99" s="74"/>
      <c r="R99" s="23"/>
      <c r="S99" s="74">
        <v>73584</v>
      </c>
      <c r="T99" s="75">
        <v>73584</v>
      </c>
    </row>
    <row r="100" spans="1:20" x14ac:dyDescent="0.2">
      <c r="A100" s="67"/>
      <c r="B100" s="68" t="s">
        <v>3151</v>
      </c>
      <c r="C100" s="74"/>
      <c r="D100" s="23"/>
      <c r="E100" s="74"/>
      <c r="F100" s="23"/>
      <c r="G100" s="74"/>
      <c r="H100" s="23"/>
      <c r="I100" s="74"/>
      <c r="J100" s="23"/>
      <c r="K100" s="74"/>
      <c r="L100" s="23"/>
      <c r="M100" s="74"/>
      <c r="N100" s="23"/>
      <c r="O100" s="74"/>
      <c r="P100" s="23"/>
      <c r="Q100" s="74"/>
      <c r="R100" s="23"/>
      <c r="S100" s="74">
        <v>78561</v>
      </c>
      <c r="T100" s="75">
        <v>78561</v>
      </c>
    </row>
    <row r="101" spans="1:20" x14ac:dyDescent="0.2">
      <c r="A101" s="64" t="s">
        <v>446</v>
      </c>
      <c r="B101" s="64" t="s">
        <v>1338</v>
      </c>
      <c r="C101" s="71"/>
      <c r="D101" s="72"/>
      <c r="E101" s="71"/>
      <c r="F101" s="72"/>
      <c r="G101" s="71"/>
      <c r="H101" s="72"/>
      <c r="I101" s="71">
        <v>54810</v>
      </c>
      <c r="J101" s="72">
        <v>54810</v>
      </c>
      <c r="K101" s="71"/>
      <c r="L101" s="72"/>
      <c r="M101" s="71"/>
      <c r="N101" s="72"/>
      <c r="O101" s="71"/>
      <c r="P101" s="72"/>
      <c r="Q101" s="71"/>
      <c r="R101" s="72"/>
      <c r="S101" s="71"/>
      <c r="T101" s="73"/>
    </row>
    <row r="102" spans="1:20" x14ac:dyDescent="0.2">
      <c r="A102" s="67"/>
      <c r="B102" s="68" t="s">
        <v>436</v>
      </c>
      <c r="C102" s="74">
        <v>56385</v>
      </c>
      <c r="D102" s="23">
        <v>56385</v>
      </c>
      <c r="E102" s="74"/>
      <c r="F102" s="23"/>
      <c r="G102" s="74"/>
      <c r="H102" s="23"/>
      <c r="I102" s="74">
        <v>53298</v>
      </c>
      <c r="J102" s="23">
        <v>53298</v>
      </c>
      <c r="K102" s="74"/>
      <c r="L102" s="23"/>
      <c r="M102" s="74"/>
      <c r="N102" s="23"/>
      <c r="O102" s="74"/>
      <c r="P102" s="23"/>
      <c r="Q102" s="74"/>
      <c r="R102" s="23"/>
      <c r="S102" s="74"/>
      <c r="T102" s="75"/>
    </row>
    <row r="103" spans="1:20" x14ac:dyDescent="0.2">
      <c r="A103" s="67"/>
      <c r="B103" s="68" t="s">
        <v>426</v>
      </c>
      <c r="C103" s="74">
        <v>61425</v>
      </c>
      <c r="D103" s="23">
        <v>62370</v>
      </c>
      <c r="E103" s="74"/>
      <c r="F103" s="23"/>
      <c r="G103" s="74"/>
      <c r="H103" s="23"/>
      <c r="I103" s="74"/>
      <c r="J103" s="23"/>
      <c r="K103" s="74"/>
      <c r="L103" s="23"/>
      <c r="M103" s="74"/>
      <c r="N103" s="23"/>
      <c r="O103" s="74"/>
      <c r="P103" s="23"/>
      <c r="Q103" s="74"/>
      <c r="R103" s="23"/>
      <c r="S103" s="74"/>
      <c r="T103" s="75"/>
    </row>
    <row r="104" spans="1:20" x14ac:dyDescent="0.2">
      <c r="A104" s="64" t="s">
        <v>1376</v>
      </c>
      <c r="B104" s="64" t="s">
        <v>1335</v>
      </c>
      <c r="C104" s="71"/>
      <c r="D104" s="72"/>
      <c r="E104" s="71">
        <v>87318</v>
      </c>
      <c r="F104" s="72">
        <v>87318</v>
      </c>
      <c r="G104" s="71"/>
      <c r="H104" s="72"/>
      <c r="I104" s="71"/>
      <c r="J104" s="72"/>
      <c r="K104" s="71"/>
      <c r="L104" s="72"/>
      <c r="M104" s="71"/>
      <c r="N104" s="72"/>
      <c r="O104" s="71"/>
      <c r="P104" s="72"/>
      <c r="Q104" s="71"/>
      <c r="R104" s="72"/>
      <c r="S104" s="71"/>
      <c r="T104" s="73"/>
    </row>
    <row r="105" spans="1:20" x14ac:dyDescent="0.2">
      <c r="A105" s="67"/>
      <c r="B105" s="68" t="s">
        <v>436</v>
      </c>
      <c r="C105" s="74"/>
      <c r="D105" s="23"/>
      <c r="E105" s="74"/>
      <c r="F105" s="23"/>
      <c r="G105" s="74"/>
      <c r="H105" s="23"/>
      <c r="I105" s="74"/>
      <c r="J105" s="23"/>
      <c r="K105" s="74">
        <v>52920</v>
      </c>
      <c r="L105" s="23">
        <v>79380</v>
      </c>
      <c r="M105" s="74"/>
      <c r="N105" s="23"/>
      <c r="O105" s="74"/>
      <c r="P105" s="23"/>
      <c r="Q105" s="74"/>
      <c r="R105" s="23"/>
      <c r="S105" s="74">
        <v>78624</v>
      </c>
      <c r="T105" s="75">
        <v>78624</v>
      </c>
    </row>
    <row r="106" spans="1:20" x14ac:dyDescent="0.2">
      <c r="A106" s="67"/>
      <c r="B106" s="68" t="s">
        <v>1346</v>
      </c>
      <c r="C106" s="74"/>
      <c r="D106" s="23"/>
      <c r="E106" s="74">
        <v>83160</v>
      </c>
      <c r="F106" s="23">
        <v>83160</v>
      </c>
      <c r="G106" s="74"/>
      <c r="H106" s="23"/>
      <c r="I106" s="74"/>
      <c r="J106" s="23"/>
      <c r="K106" s="74"/>
      <c r="L106" s="23"/>
      <c r="M106" s="74"/>
      <c r="N106" s="23"/>
      <c r="O106" s="74"/>
      <c r="P106" s="23"/>
      <c r="Q106" s="74"/>
      <c r="R106" s="23"/>
      <c r="S106" s="74"/>
      <c r="T106" s="75"/>
    </row>
    <row r="107" spans="1:20" x14ac:dyDescent="0.2">
      <c r="A107" s="67"/>
      <c r="B107" s="68" t="s">
        <v>426</v>
      </c>
      <c r="C107" s="74"/>
      <c r="D107" s="23"/>
      <c r="E107" s="74"/>
      <c r="F107" s="23"/>
      <c r="G107" s="74"/>
      <c r="H107" s="23"/>
      <c r="I107" s="74"/>
      <c r="J107" s="23"/>
      <c r="K107" s="74">
        <v>81610.200000000012</v>
      </c>
      <c r="L107" s="23">
        <v>81610.200000000012</v>
      </c>
      <c r="M107" s="74"/>
      <c r="N107" s="23"/>
      <c r="O107" s="74"/>
      <c r="P107" s="23"/>
      <c r="Q107" s="74"/>
      <c r="R107" s="23"/>
      <c r="S107" s="74"/>
      <c r="T107" s="75"/>
    </row>
    <row r="108" spans="1:20" x14ac:dyDescent="0.2">
      <c r="A108" s="67"/>
      <c r="B108" s="68" t="s">
        <v>1358</v>
      </c>
      <c r="C108" s="74"/>
      <c r="D108" s="23"/>
      <c r="E108" s="74">
        <v>75222</v>
      </c>
      <c r="F108" s="23">
        <v>77490</v>
      </c>
      <c r="G108" s="74"/>
      <c r="H108" s="23"/>
      <c r="I108" s="74"/>
      <c r="J108" s="23"/>
      <c r="K108" s="74"/>
      <c r="L108" s="23"/>
      <c r="M108" s="74"/>
      <c r="N108" s="23"/>
      <c r="O108" s="74"/>
      <c r="P108" s="23"/>
      <c r="Q108" s="74"/>
      <c r="R108" s="23"/>
      <c r="S108" s="74"/>
      <c r="T108" s="75"/>
    </row>
    <row r="109" spans="1:20" x14ac:dyDescent="0.2">
      <c r="A109" s="67"/>
      <c r="B109" s="68" t="s">
        <v>3151</v>
      </c>
      <c r="C109" s="74"/>
      <c r="D109" s="23"/>
      <c r="E109" s="74"/>
      <c r="F109" s="23"/>
      <c r="G109" s="74"/>
      <c r="H109" s="23"/>
      <c r="I109" s="74"/>
      <c r="J109" s="23"/>
      <c r="K109" s="74"/>
      <c r="L109" s="23"/>
      <c r="M109" s="74"/>
      <c r="N109" s="23"/>
      <c r="O109" s="74"/>
      <c r="P109" s="23"/>
      <c r="Q109" s="74"/>
      <c r="R109" s="23"/>
      <c r="S109" s="74">
        <v>75600</v>
      </c>
      <c r="T109" s="75">
        <v>81270</v>
      </c>
    </row>
    <row r="110" spans="1:20" x14ac:dyDescent="0.2">
      <c r="A110" s="64" t="s">
        <v>1374</v>
      </c>
      <c r="B110" s="64" t="s">
        <v>436</v>
      </c>
      <c r="C110" s="71"/>
      <c r="D110" s="72"/>
      <c r="E110" s="71"/>
      <c r="F110" s="72"/>
      <c r="G110" s="71"/>
      <c r="H110" s="72"/>
      <c r="I110" s="71"/>
      <c r="J110" s="72"/>
      <c r="K110" s="71">
        <v>63504</v>
      </c>
      <c r="L110" s="72">
        <v>69514.2</v>
      </c>
      <c r="M110" s="71"/>
      <c r="N110" s="72"/>
      <c r="O110" s="71"/>
      <c r="P110" s="72"/>
      <c r="Q110" s="71"/>
      <c r="R110" s="72"/>
      <c r="S110" s="71">
        <v>65520</v>
      </c>
      <c r="T110" s="73">
        <v>65520</v>
      </c>
    </row>
    <row r="111" spans="1:20" x14ac:dyDescent="0.2">
      <c r="A111" s="67"/>
      <c r="B111" s="68" t="s">
        <v>1345</v>
      </c>
      <c r="C111" s="74"/>
      <c r="D111" s="23"/>
      <c r="E111" s="74">
        <v>47250</v>
      </c>
      <c r="F111" s="23">
        <v>53676</v>
      </c>
      <c r="G111" s="74"/>
      <c r="H111" s="23"/>
      <c r="I111" s="74"/>
      <c r="J111" s="23"/>
      <c r="K111" s="74"/>
      <c r="L111" s="23"/>
      <c r="M111" s="74"/>
      <c r="N111" s="23"/>
      <c r="O111" s="74"/>
      <c r="P111" s="23"/>
      <c r="Q111" s="74"/>
      <c r="R111" s="23"/>
      <c r="S111" s="74"/>
      <c r="T111" s="75"/>
    </row>
    <row r="112" spans="1:20" x14ac:dyDescent="0.2">
      <c r="A112" s="64" t="s">
        <v>445</v>
      </c>
      <c r="B112" s="64" t="s">
        <v>444</v>
      </c>
      <c r="C112" s="71">
        <v>46620</v>
      </c>
      <c r="D112" s="72">
        <v>46620</v>
      </c>
      <c r="E112" s="71"/>
      <c r="F112" s="72"/>
      <c r="G112" s="71"/>
      <c r="H112" s="72"/>
      <c r="I112" s="71"/>
      <c r="J112" s="72"/>
      <c r="K112" s="71"/>
      <c r="L112" s="72"/>
      <c r="M112" s="71"/>
      <c r="N112" s="72"/>
      <c r="O112" s="71"/>
      <c r="P112" s="72"/>
      <c r="Q112" s="71"/>
      <c r="R112" s="72"/>
      <c r="S112" s="71"/>
      <c r="T112" s="73"/>
    </row>
    <row r="113" spans="1:20" x14ac:dyDescent="0.2">
      <c r="A113" s="64" t="s">
        <v>469</v>
      </c>
      <c r="B113" s="64" t="s">
        <v>436</v>
      </c>
      <c r="C113" s="71">
        <v>54810</v>
      </c>
      <c r="D113" s="72">
        <v>83790</v>
      </c>
      <c r="E113" s="71"/>
      <c r="F113" s="72"/>
      <c r="G113" s="71"/>
      <c r="H113" s="72"/>
      <c r="I113" s="71"/>
      <c r="J113" s="72"/>
      <c r="K113" s="71"/>
      <c r="L113" s="72"/>
      <c r="M113" s="71"/>
      <c r="N113" s="72"/>
      <c r="O113" s="71"/>
      <c r="P113" s="72"/>
      <c r="Q113" s="71"/>
      <c r="R113" s="72"/>
      <c r="S113" s="71"/>
      <c r="T113" s="73"/>
    </row>
    <row r="114" spans="1:20" x14ac:dyDescent="0.2">
      <c r="A114" s="64" t="s">
        <v>1386</v>
      </c>
      <c r="B114" s="64" t="s">
        <v>1342</v>
      </c>
      <c r="C114" s="71"/>
      <c r="D114" s="72"/>
      <c r="E114" s="71">
        <v>109242</v>
      </c>
      <c r="F114" s="72">
        <v>109242</v>
      </c>
      <c r="G114" s="71"/>
      <c r="H114" s="72"/>
      <c r="I114" s="71"/>
      <c r="J114" s="72"/>
      <c r="K114" s="71"/>
      <c r="L114" s="72"/>
      <c r="M114" s="71"/>
      <c r="N114" s="72"/>
      <c r="O114" s="71"/>
      <c r="P114" s="72"/>
      <c r="Q114" s="71"/>
      <c r="R114" s="72"/>
      <c r="S114" s="71"/>
      <c r="T114" s="73"/>
    </row>
    <row r="115" spans="1:20" x14ac:dyDescent="0.2">
      <c r="A115" s="67"/>
      <c r="B115" s="68" t="s">
        <v>436</v>
      </c>
      <c r="C115" s="74"/>
      <c r="D115" s="23"/>
      <c r="E115" s="74"/>
      <c r="F115" s="23"/>
      <c r="G115" s="74"/>
      <c r="H115" s="23"/>
      <c r="I115" s="74"/>
      <c r="J115" s="23"/>
      <c r="K115" s="74">
        <v>60102</v>
      </c>
      <c r="L115" s="23">
        <v>60102</v>
      </c>
      <c r="M115" s="74"/>
      <c r="N115" s="23"/>
      <c r="O115" s="74"/>
      <c r="P115" s="23"/>
      <c r="Q115" s="74"/>
      <c r="R115" s="23"/>
      <c r="S115" s="74"/>
      <c r="T115" s="75"/>
    </row>
    <row r="116" spans="1:20" x14ac:dyDescent="0.2">
      <c r="A116" s="64" t="s">
        <v>1387</v>
      </c>
      <c r="B116" s="64" t="s">
        <v>436</v>
      </c>
      <c r="C116" s="71"/>
      <c r="D116" s="72"/>
      <c r="E116" s="71">
        <v>74088</v>
      </c>
      <c r="F116" s="72">
        <v>74466</v>
      </c>
      <c r="G116" s="71"/>
      <c r="H116" s="72"/>
      <c r="I116" s="71"/>
      <c r="J116" s="72"/>
      <c r="K116" s="71"/>
      <c r="L116" s="72"/>
      <c r="M116" s="71"/>
      <c r="N116" s="72"/>
      <c r="O116" s="71"/>
      <c r="P116" s="72"/>
      <c r="Q116" s="71"/>
      <c r="R116" s="72"/>
      <c r="S116" s="71"/>
      <c r="T116" s="73"/>
    </row>
    <row r="117" spans="1:20" x14ac:dyDescent="0.2">
      <c r="A117" s="64" t="s">
        <v>1393</v>
      </c>
      <c r="B117" s="64" t="s">
        <v>410</v>
      </c>
      <c r="C117" s="71"/>
      <c r="D117" s="72"/>
      <c r="E117" s="71">
        <v>37044</v>
      </c>
      <c r="F117" s="72">
        <v>37422</v>
      </c>
      <c r="G117" s="71"/>
      <c r="H117" s="72"/>
      <c r="I117" s="71"/>
      <c r="J117" s="72"/>
      <c r="K117" s="71">
        <v>35910</v>
      </c>
      <c r="L117" s="72">
        <v>39690</v>
      </c>
      <c r="M117" s="71"/>
      <c r="N117" s="72"/>
      <c r="O117" s="71"/>
      <c r="P117" s="72"/>
      <c r="Q117" s="71"/>
      <c r="R117" s="72"/>
      <c r="S117" s="71"/>
      <c r="T117" s="73"/>
    </row>
    <row r="118" spans="1:20" x14ac:dyDescent="0.2">
      <c r="A118" s="67"/>
      <c r="B118" s="68" t="s">
        <v>413</v>
      </c>
      <c r="C118" s="74"/>
      <c r="D118" s="23"/>
      <c r="E118" s="74">
        <v>32130</v>
      </c>
      <c r="F118" s="23">
        <v>36288</v>
      </c>
      <c r="G118" s="74"/>
      <c r="H118" s="23"/>
      <c r="I118" s="74"/>
      <c r="J118" s="23"/>
      <c r="K118" s="74"/>
      <c r="L118" s="23"/>
      <c r="M118" s="74"/>
      <c r="N118" s="23"/>
      <c r="O118" s="74"/>
      <c r="P118" s="23"/>
      <c r="Q118" s="74"/>
      <c r="R118" s="23"/>
      <c r="S118" s="74"/>
      <c r="T118" s="75"/>
    </row>
    <row r="119" spans="1:20" x14ac:dyDescent="0.2">
      <c r="A119" s="64" t="s">
        <v>1388</v>
      </c>
      <c r="B119" s="64" t="s">
        <v>412</v>
      </c>
      <c r="C119" s="71"/>
      <c r="D119" s="72"/>
      <c r="E119" s="71">
        <v>43470</v>
      </c>
      <c r="F119" s="72">
        <v>67662</v>
      </c>
      <c r="G119" s="71"/>
      <c r="H119" s="72"/>
      <c r="I119" s="71"/>
      <c r="J119" s="72"/>
      <c r="K119" s="71"/>
      <c r="L119" s="72"/>
      <c r="M119" s="71"/>
      <c r="N119" s="72"/>
      <c r="O119" s="71"/>
      <c r="P119" s="72"/>
      <c r="Q119" s="71"/>
      <c r="R119" s="72"/>
      <c r="S119" s="71"/>
      <c r="T119" s="73"/>
    </row>
    <row r="120" spans="1:20" x14ac:dyDescent="0.2">
      <c r="A120" s="67"/>
      <c r="B120" s="68" t="s">
        <v>410</v>
      </c>
      <c r="C120" s="74"/>
      <c r="D120" s="23"/>
      <c r="E120" s="74">
        <v>33642</v>
      </c>
      <c r="F120" s="23">
        <v>81648</v>
      </c>
      <c r="G120" s="74"/>
      <c r="H120" s="23"/>
      <c r="I120" s="74"/>
      <c r="J120" s="23"/>
      <c r="K120" s="74">
        <v>46116</v>
      </c>
      <c r="L120" s="23">
        <v>73710</v>
      </c>
      <c r="M120" s="74"/>
      <c r="N120" s="23"/>
      <c r="O120" s="74"/>
      <c r="P120" s="23"/>
      <c r="Q120" s="74"/>
      <c r="R120" s="23"/>
      <c r="S120" s="74"/>
      <c r="T120" s="75"/>
    </row>
    <row r="121" spans="1:20" x14ac:dyDescent="0.2">
      <c r="A121" s="67"/>
      <c r="B121" s="68" t="s">
        <v>411</v>
      </c>
      <c r="C121" s="74"/>
      <c r="D121" s="23"/>
      <c r="E121" s="74"/>
      <c r="F121" s="23"/>
      <c r="G121" s="74"/>
      <c r="H121" s="23"/>
      <c r="I121" s="74"/>
      <c r="J121" s="23"/>
      <c r="K121" s="74">
        <v>59308.2</v>
      </c>
      <c r="L121" s="23">
        <v>60102</v>
      </c>
      <c r="M121" s="74"/>
      <c r="N121" s="23"/>
      <c r="O121" s="74"/>
      <c r="P121" s="23"/>
      <c r="Q121" s="74"/>
      <c r="R121" s="23"/>
      <c r="S121" s="74"/>
      <c r="T121" s="75"/>
    </row>
    <row r="122" spans="1:20" x14ac:dyDescent="0.2">
      <c r="A122" s="64" t="s">
        <v>419</v>
      </c>
      <c r="B122" s="64" t="s">
        <v>412</v>
      </c>
      <c r="C122" s="71">
        <v>46620</v>
      </c>
      <c r="D122" s="72">
        <v>46620</v>
      </c>
      <c r="E122" s="71"/>
      <c r="F122" s="72"/>
      <c r="G122" s="71"/>
      <c r="H122" s="72"/>
      <c r="I122" s="71">
        <v>58174.2</v>
      </c>
      <c r="J122" s="72">
        <v>58174.2</v>
      </c>
      <c r="K122" s="71"/>
      <c r="L122" s="72"/>
      <c r="M122" s="71"/>
      <c r="N122" s="72"/>
      <c r="O122" s="71"/>
      <c r="P122" s="72"/>
      <c r="Q122" s="71"/>
      <c r="R122" s="72"/>
      <c r="S122" s="71"/>
      <c r="T122" s="73"/>
    </row>
    <row r="123" spans="1:20" x14ac:dyDescent="0.2">
      <c r="A123" s="67"/>
      <c r="B123" s="68" t="s">
        <v>436</v>
      </c>
      <c r="C123" s="74"/>
      <c r="D123" s="23"/>
      <c r="E123" s="74"/>
      <c r="F123" s="23"/>
      <c r="G123" s="74"/>
      <c r="H123" s="23"/>
      <c r="I123" s="74">
        <v>58174.2</v>
      </c>
      <c r="J123" s="23">
        <v>58174.2</v>
      </c>
      <c r="K123" s="74"/>
      <c r="L123" s="23"/>
      <c r="M123" s="74"/>
      <c r="N123" s="23"/>
      <c r="O123" s="74"/>
      <c r="P123" s="23"/>
      <c r="Q123" s="74"/>
      <c r="R123" s="23"/>
      <c r="S123" s="74"/>
      <c r="T123" s="75"/>
    </row>
    <row r="124" spans="1:20" x14ac:dyDescent="0.2">
      <c r="A124" s="67"/>
      <c r="B124" s="68" t="s">
        <v>410</v>
      </c>
      <c r="C124" s="74">
        <v>47250</v>
      </c>
      <c r="D124" s="23">
        <v>53865</v>
      </c>
      <c r="E124" s="74"/>
      <c r="F124" s="23"/>
      <c r="G124" s="74"/>
      <c r="H124" s="23"/>
      <c r="I124" s="74">
        <v>48006</v>
      </c>
      <c r="J124" s="23">
        <v>58174.2</v>
      </c>
      <c r="K124" s="74"/>
      <c r="L124" s="23"/>
      <c r="M124" s="74"/>
      <c r="N124" s="23"/>
      <c r="O124" s="74"/>
      <c r="P124" s="23"/>
      <c r="Q124" s="74"/>
      <c r="R124" s="23"/>
      <c r="S124" s="74">
        <v>58527</v>
      </c>
      <c r="T124" s="75">
        <v>58527</v>
      </c>
    </row>
    <row r="125" spans="1:20" x14ac:dyDescent="0.2">
      <c r="A125" s="67"/>
      <c r="B125" s="68" t="s">
        <v>2600</v>
      </c>
      <c r="C125" s="74"/>
      <c r="D125" s="23"/>
      <c r="E125" s="74"/>
      <c r="F125" s="23"/>
      <c r="G125" s="74"/>
      <c r="H125" s="23"/>
      <c r="I125" s="74"/>
      <c r="J125" s="23"/>
      <c r="K125" s="74"/>
      <c r="L125" s="23"/>
      <c r="M125" s="74">
        <v>45006</v>
      </c>
      <c r="N125" s="23">
        <v>69510</v>
      </c>
      <c r="O125" s="74">
        <v>44236</v>
      </c>
      <c r="P125" s="23">
        <v>69037</v>
      </c>
      <c r="Q125" s="74">
        <v>49269</v>
      </c>
      <c r="R125" s="23">
        <v>77562</v>
      </c>
      <c r="S125" s="74"/>
      <c r="T125" s="75"/>
    </row>
    <row r="126" spans="1:20" x14ac:dyDescent="0.2">
      <c r="A126" s="64" t="s">
        <v>420</v>
      </c>
      <c r="B126" s="64" t="s">
        <v>413</v>
      </c>
      <c r="C126" s="71">
        <v>48195</v>
      </c>
      <c r="D126" s="72">
        <v>48195</v>
      </c>
      <c r="E126" s="71"/>
      <c r="F126" s="72"/>
      <c r="G126" s="71"/>
      <c r="H126" s="72"/>
      <c r="I126" s="71"/>
      <c r="J126" s="72"/>
      <c r="K126" s="71"/>
      <c r="L126" s="72"/>
      <c r="M126" s="71"/>
      <c r="N126" s="72"/>
      <c r="O126" s="71"/>
      <c r="P126" s="72"/>
      <c r="Q126" s="71"/>
      <c r="R126" s="72"/>
      <c r="S126" s="71"/>
      <c r="T126" s="73"/>
    </row>
    <row r="127" spans="1:20" x14ac:dyDescent="0.2">
      <c r="A127" s="64" t="s">
        <v>424</v>
      </c>
      <c r="B127" s="64" t="s">
        <v>410</v>
      </c>
      <c r="C127" s="71">
        <v>44730</v>
      </c>
      <c r="D127" s="72">
        <v>56385</v>
      </c>
      <c r="E127" s="71"/>
      <c r="F127" s="72"/>
      <c r="G127" s="71"/>
      <c r="H127" s="72"/>
      <c r="I127" s="71"/>
      <c r="J127" s="72"/>
      <c r="K127" s="71"/>
      <c r="L127" s="72"/>
      <c r="M127" s="71"/>
      <c r="N127" s="72"/>
      <c r="O127" s="71"/>
      <c r="P127" s="72"/>
      <c r="Q127" s="71"/>
      <c r="R127" s="72"/>
      <c r="S127" s="71"/>
      <c r="T127" s="73"/>
    </row>
    <row r="128" spans="1:20" x14ac:dyDescent="0.2">
      <c r="A128" s="67"/>
      <c r="B128" s="68" t="s">
        <v>411</v>
      </c>
      <c r="C128" s="74">
        <v>44730</v>
      </c>
      <c r="D128" s="23">
        <v>44730</v>
      </c>
      <c r="E128" s="74"/>
      <c r="F128" s="23"/>
      <c r="G128" s="74"/>
      <c r="H128" s="23"/>
      <c r="I128" s="74"/>
      <c r="J128" s="23"/>
      <c r="K128" s="74"/>
      <c r="L128" s="23"/>
      <c r="M128" s="74"/>
      <c r="N128" s="23"/>
      <c r="O128" s="74"/>
      <c r="P128" s="23"/>
      <c r="Q128" s="74"/>
      <c r="R128" s="23"/>
      <c r="S128" s="74"/>
      <c r="T128" s="75"/>
    </row>
    <row r="129" spans="1:20" x14ac:dyDescent="0.2">
      <c r="A129" s="64" t="s">
        <v>425</v>
      </c>
      <c r="B129" s="64" t="s">
        <v>413</v>
      </c>
      <c r="C129" s="71">
        <v>43785</v>
      </c>
      <c r="D129" s="72">
        <v>43785</v>
      </c>
      <c r="E129" s="71"/>
      <c r="F129" s="72"/>
      <c r="G129" s="71"/>
      <c r="H129" s="72"/>
      <c r="I129" s="71"/>
      <c r="J129" s="72"/>
      <c r="K129" s="71"/>
      <c r="L129" s="72"/>
      <c r="M129" s="71"/>
      <c r="N129" s="72"/>
      <c r="O129" s="71"/>
      <c r="P129" s="72"/>
      <c r="Q129" s="71"/>
      <c r="R129" s="72"/>
      <c r="S129" s="71"/>
      <c r="T129" s="73"/>
    </row>
    <row r="130" spans="1:20" x14ac:dyDescent="0.2">
      <c r="A130" s="64" t="s">
        <v>433</v>
      </c>
      <c r="B130" s="64" t="s">
        <v>434</v>
      </c>
      <c r="C130" s="71">
        <v>35595</v>
      </c>
      <c r="D130" s="72">
        <v>35595</v>
      </c>
      <c r="E130" s="71"/>
      <c r="F130" s="72"/>
      <c r="G130" s="71"/>
      <c r="H130" s="72"/>
      <c r="I130" s="71"/>
      <c r="J130" s="72"/>
      <c r="K130" s="71"/>
      <c r="L130" s="72"/>
      <c r="M130" s="71"/>
      <c r="N130" s="72"/>
      <c r="O130" s="71"/>
      <c r="P130" s="72"/>
      <c r="Q130" s="71"/>
      <c r="R130" s="72"/>
      <c r="S130" s="71"/>
      <c r="T130" s="73"/>
    </row>
    <row r="131" spans="1:20" x14ac:dyDescent="0.2">
      <c r="A131" s="67"/>
      <c r="B131" s="68" t="s">
        <v>410</v>
      </c>
      <c r="C131" s="74">
        <v>40320</v>
      </c>
      <c r="D131" s="23">
        <v>54180</v>
      </c>
      <c r="E131" s="74"/>
      <c r="F131" s="23"/>
      <c r="G131" s="74"/>
      <c r="H131" s="23"/>
      <c r="I131" s="74"/>
      <c r="J131" s="23"/>
      <c r="K131" s="74"/>
      <c r="L131" s="23"/>
      <c r="M131" s="74"/>
      <c r="N131" s="23"/>
      <c r="O131" s="74"/>
      <c r="P131" s="23"/>
      <c r="Q131" s="74"/>
      <c r="R131" s="23"/>
      <c r="S131" s="74"/>
      <c r="T131" s="75"/>
    </row>
    <row r="132" spans="1:20" x14ac:dyDescent="0.2">
      <c r="A132" s="64" t="s">
        <v>429</v>
      </c>
      <c r="B132" s="64" t="s">
        <v>412</v>
      </c>
      <c r="C132" s="71">
        <v>50085</v>
      </c>
      <c r="D132" s="72">
        <v>50085</v>
      </c>
      <c r="E132" s="71"/>
      <c r="F132" s="72"/>
      <c r="G132" s="71"/>
      <c r="H132" s="72"/>
      <c r="I132" s="71"/>
      <c r="J132" s="72"/>
      <c r="K132" s="71"/>
      <c r="L132" s="72"/>
      <c r="M132" s="71"/>
      <c r="N132" s="72"/>
      <c r="O132" s="71"/>
      <c r="P132" s="72"/>
      <c r="Q132" s="71"/>
      <c r="R132" s="72"/>
      <c r="S132" s="71"/>
      <c r="T132" s="73"/>
    </row>
    <row r="133" spans="1:20" x14ac:dyDescent="0.2">
      <c r="A133" s="67"/>
      <c r="B133" s="68" t="s">
        <v>410</v>
      </c>
      <c r="C133" s="74">
        <v>48195</v>
      </c>
      <c r="D133" s="23">
        <v>69930</v>
      </c>
      <c r="E133" s="74"/>
      <c r="F133" s="23"/>
      <c r="G133" s="74"/>
      <c r="H133" s="23"/>
      <c r="I133" s="74"/>
      <c r="J133" s="23"/>
      <c r="K133" s="74"/>
      <c r="L133" s="23"/>
      <c r="M133" s="74"/>
      <c r="N133" s="23"/>
      <c r="O133" s="74"/>
      <c r="P133" s="23"/>
      <c r="Q133" s="74"/>
      <c r="R133" s="23"/>
      <c r="S133" s="74">
        <v>61299</v>
      </c>
      <c r="T133" s="75">
        <v>106911</v>
      </c>
    </row>
    <row r="134" spans="1:20" x14ac:dyDescent="0.2">
      <c r="A134" s="67"/>
      <c r="B134" s="68" t="s">
        <v>2600</v>
      </c>
      <c r="C134" s="74"/>
      <c r="D134" s="23"/>
      <c r="E134" s="74"/>
      <c r="F134" s="23"/>
      <c r="G134" s="74"/>
      <c r="H134" s="23"/>
      <c r="I134" s="74"/>
      <c r="J134" s="23"/>
      <c r="K134" s="74"/>
      <c r="L134" s="23"/>
      <c r="M134" s="74">
        <v>64992</v>
      </c>
      <c r="N134" s="23">
        <v>105822</v>
      </c>
      <c r="O134" s="74">
        <v>68158</v>
      </c>
      <c r="P134" s="23">
        <v>106312</v>
      </c>
      <c r="Q134" s="74">
        <v>62559</v>
      </c>
      <c r="R134" s="23">
        <v>113246</v>
      </c>
      <c r="S134" s="74"/>
      <c r="T134" s="75"/>
    </row>
    <row r="135" spans="1:20" x14ac:dyDescent="0.2">
      <c r="A135" s="64" t="s">
        <v>399</v>
      </c>
      <c r="B135" s="64" t="s">
        <v>412</v>
      </c>
      <c r="C135" s="71"/>
      <c r="D135" s="72"/>
      <c r="E135" s="71">
        <v>74088</v>
      </c>
      <c r="F135" s="72">
        <v>139104</v>
      </c>
      <c r="G135" s="71"/>
      <c r="H135" s="72"/>
      <c r="I135" s="71"/>
      <c r="J135" s="72"/>
      <c r="K135" s="71"/>
      <c r="L135" s="72"/>
      <c r="M135" s="71"/>
      <c r="N135" s="72"/>
      <c r="O135" s="71"/>
      <c r="P135" s="72"/>
      <c r="Q135" s="71"/>
      <c r="R135" s="72"/>
      <c r="S135" s="71"/>
      <c r="T135" s="73"/>
    </row>
    <row r="136" spans="1:20" x14ac:dyDescent="0.2">
      <c r="A136" s="67"/>
      <c r="B136" s="68" t="s">
        <v>436</v>
      </c>
      <c r="C136" s="74"/>
      <c r="D136" s="23"/>
      <c r="E136" s="74">
        <v>78624</v>
      </c>
      <c r="F136" s="23">
        <v>79380</v>
      </c>
      <c r="G136" s="74"/>
      <c r="H136" s="23"/>
      <c r="I136" s="74"/>
      <c r="J136" s="23"/>
      <c r="K136" s="74"/>
      <c r="L136" s="23"/>
      <c r="M136" s="74"/>
      <c r="N136" s="23"/>
      <c r="O136" s="74"/>
      <c r="P136" s="23"/>
      <c r="Q136" s="74"/>
      <c r="R136" s="23"/>
      <c r="S136" s="74"/>
      <c r="T136" s="75"/>
    </row>
    <row r="137" spans="1:20" x14ac:dyDescent="0.2">
      <c r="A137" s="67"/>
      <c r="B137" s="68" t="s">
        <v>449</v>
      </c>
      <c r="C137" s="74"/>
      <c r="D137" s="23"/>
      <c r="E137" s="74">
        <v>74466</v>
      </c>
      <c r="F137" s="23">
        <v>74466</v>
      </c>
      <c r="G137" s="74"/>
      <c r="H137" s="23"/>
      <c r="I137" s="74"/>
      <c r="J137" s="23"/>
      <c r="K137" s="74"/>
      <c r="L137" s="23"/>
      <c r="M137" s="74"/>
      <c r="N137" s="23"/>
      <c r="O137" s="74"/>
      <c r="P137" s="23"/>
      <c r="Q137" s="74"/>
      <c r="R137" s="23"/>
      <c r="S137" s="74"/>
      <c r="T137" s="75"/>
    </row>
    <row r="138" spans="1:20" x14ac:dyDescent="0.2">
      <c r="A138" s="67"/>
      <c r="B138" s="68" t="s">
        <v>1354</v>
      </c>
      <c r="C138" s="74"/>
      <c r="D138" s="23"/>
      <c r="E138" s="74">
        <v>184842</v>
      </c>
      <c r="F138" s="23">
        <v>184842</v>
      </c>
      <c r="G138" s="74"/>
      <c r="H138" s="23"/>
      <c r="I138" s="74"/>
      <c r="J138" s="23"/>
      <c r="K138" s="74"/>
      <c r="L138" s="23"/>
      <c r="M138" s="74"/>
      <c r="N138" s="23"/>
      <c r="O138" s="74"/>
      <c r="P138" s="23"/>
      <c r="Q138" s="74"/>
      <c r="R138" s="23"/>
      <c r="S138" s="74"/>
      <c r="T138" s="75"/>
    </row>
    <row r="139" spans="1:20" x14ac:dyDescent="0.2">
      <c r="A139" s="67"/>
      <c r="B139" s="68" t="s">
        <v>410</v>
      </c>
      <c r="C139" s="74"/>
      <c r="D139" s="23"/>
      <c r="E139" s="74">
        <v>71442</v>
      </c>
      <c r="F139" s="23">
        <v>165942</v>
      </c>
      <c r="G139" s="74"/>
      <c r="H139" s="23"/>
      <c r="I139" s="74"/>
      <c r="J139" s="23"/>
      <c r="K139" s="74"/>
      <c r="L139" s="23"/>
      <c r="M139" s="74"/>
      <c r="N139" s="23"/>
      <c r="O139" s="74"/>
      <c r="P139" s="23"/>
      <c r="Q139" s="74"/>
      <c r="R139" s="23"/>
      <c r="S139" s="74"/>
      <c r="T139" s="75"/>
    </row>
    <row r="140" spans="1:20" x14ac:dyDescent="0.2">
      <c r="A140" s="67"/>
      <c r="B140" s="68" t="s">
        <v>1361</v>
      </c>
      <c r="C140" s="74"/>
      <c r="D140" s="23"/>
      <c r="E140" s="74">
        <v>96390</v>
      </c>
      <c r="F140" s="23">
        <v>96390</v>
      </c>
      <c r="G140" s="74"/>
      <c r="H140" s="23"/>
      <c r="I140" s="74"/>
      <c r="J140" s="23"/>
      <c r="K140" s="74"/>
      <c r="L140" s="23"/>
      <c r="M140" s="74"/>
      <c r="N140" s="23"/>
      <c r="O140" s="74"/>
      <c r="P140" s="23"/>
      <c r="Q140" s="74"/>
      <c r="R140" s="23"/>
      <c r="S140" s="74"/>
      <c r="T140" s="75"/>
    </row>
    <row r="141" spans="1:20" x14ac:dyDescent="0.2">
      <c r="A141" s="67"/>
      <c r="B141" s="68" t="s">
        <v>1362</v>
      </c>
      <c r="C141" s="74"/>
      <c r="D141" s="23"/>
      <c r="E141" s="74">
        <v>123984</v>
      </c>
      <c r="F141" s="23">
        <v>131922</v>
      </c>
      <c r="G141" s="74"/>
      <c r="H141" s="23"/>
      <c r="I141" s="74"/>
      <c r="J141" s="23"/>
      <c r="K141" s="74"/>
      <c r="L141" s="23"/>
      <c r="M141" s="74"/>
      <c r="N141" s="23"/>
      <c r="O141" s="74"/>
      <c r="P141" s="23"/>
      <c r="Q141" s="74"/>
      <c r="R141" s="23"/>
      <c r="S141" s="74"/>
      <c r="T141" s="75"/>
    </row>
    <row r="142" spans="1:20" x14ac:dyDescent="0.2">
      <c r="A142" s="67"/>
      <c r="B142" s="68" t="s">
        <v>1363</v>
      </c>
      <c r="C142" s="74"/>
      <c r="D142" s="23"/>
      <c r="E142" s="74">
        <v>131922</v>
      </c>
      <c r="F142" s="23">
        <v>163296</v>
      </c>
      <c r="G142" s="74"/>
      <c r="H142" s="23"/>
      <c r="I142" s="74"/>
      <c r="J142" s="23"/>
      <c r="K142" s="74"/>
      <c r="L142" s="23"/>
      <c r="M142" s="74"/>
      <c r="N142" s="23"/>
      <c r="O142" s="74"/>
      <c r="P142" s="23"/>
      <c r="Q142" s="74"/>
      <c r="R142" s="23"/>
      <c r="S142" s="74"/>
      <c r="T142" s="75"/>
    </row>
    <row r="143" spans="1:20" x14ac:dyDescent="0.2">
      <c r="A143" s="67"/>
      <c r="B143" s="68" t="s">
        <v>1364</v>
      </c>
      <c r="C143" s="74"/>
      <c r="D143" s="23"/>
      <c r="E143" s="74">
        <v>122850</v>
      </c>
      <c r="F143" s="23">
        <v>122850</v>
      </c>
      <c r="G143" s="74"/>
      <c r="H143" s="23"/>
      <c r="I143" s="74"/>
      <c r="J143" s="23"/>
      <c r="K143" s="74"/>
      <c r="L143" s="23"/>
      <c r="M143" s="74"/>
      <c r="N143" s="23"/>
      <c r="O143" s="74"/>
      <c r="P143" s="23"/>
      <c r="Q143" s="74"/>
      <c r="R143" s="23"/>
      <c r="S143" s="74"/>
      <c r="T143" s="75"/>
    </row>
    <row r="144" spans="1:20" x14ac:dyDescent="0.2">
      <c r="A144" s="67"/>
      <c r="B144" s="68" t="s">
        <v>1366</v>
      </c>
      <c r="C144" s="74"/>
      <c r="D144" s="23"/>
      <c r="E144" s="74">
        <v>135702</v>
      </c>
      <c r="F144" s="23">
        <v>135702</v>
      </c>
      <c r="G144" s="74"/>
      <c r="H144" s="23"/>
      <c r="I144" s="74"/>
      <c r="J144" s="23"/>
      <c r="K144" s="74"/>
      <c r="L144" s="23"/>
      <c r="M144" s="74"/>
      <c r="N144" s="23"/>
      <c r="O144" s="74"/>
      <c r="P144" s="23"/>
      <c r="Q144" s="74"/>
      <c r="R144" s="23"/>
      <c r="S144" s="74"/>
      <c r="T144" s="75"/>
    </row>
    <row r="145" spans="1:20" x14ac:dyDescent="0.2">
      <c r="A145" s="64" t="s">
        <v>414</v>
      </c>
      <c r="B145" s="64" t="s">
        <v>412</v>
      </c>
      <c r="C145" s="71">
        <v>53235</v>
      </c>
      <c r="D145" s="72">
        <v>67410</v>
      </c>
      <c r="E145" s="71"/>
      <c r="F145" s="72"/>
      <c r="G145" s="71"/>
      <c r="H145" s="72"/>
      <c r="I145" s="71">
        <v>68040</v>
      </c>
      <c r="J145" s="72">
        <v>101682</v>
      </c>
      <c r="K145" s="71"/>
      <c r="L145" s="72"/>
      <c r="M145" s="71"/>
      <c r="N145" s="72"/>
      <c r="O145" s="71"/>
      <c r="P145" s="72"/>
      <c r="Q145" s="71"/>
      <c r="R145" s="72"/>
      <c r="S145" s="71"/>
      <c r="T145" s="73"/>
    </row>
    <row r="146" spans="1:20" x14ac:dyDescent="0.2">
      <c r="A146" s="67"/>
      <c r="B146" s="68" t="s">
        <v>418</v>
      </c>
      <c r="C146" s="74">
        <v>70245</v>
      </c>
      <c r="D146" s="23">
        <v>70245</v>
      </c>
      <c r="E146" s="74"/>
      <c r="F146" s="23"/>
      <c r="G146" s="74"/>
      <c r="H146" s="23"/>
      <c r="I146" s="74"/>
      <c r="J146" s="23"/>
      <c r="K146" s="74"/>
      <c r="L146" s="23"/>
      <c r="M146" s="74"/>
      <c r="N146" s="23"/>
      <c r="O146" s="74"/>
      <c r="P146" s="23"/>
      <c r="Q146" s="74"/>
      <c r="R146" s="23"/>
      <c r="S146" s="74"/>
      <c r="T146" s="75"/>
    </row>
    <row r="147" spans="1:20" x14ac:dyDescent="0.2">
      <c r="A147" s="67"/>
      <c r="B147" s="68" t="s">
        <v>410</v>
      </c>
      <c r="C147" s="74">
        <v>63000</v>
      </c>
      <c r="D147" s="23">
        <v>83790</v>
      </c>
      <c r="E147" s="74"/>
      <c r="F147" s="23"/>
      <c r="G147" s="74"/>
      <c r="H147" s="23"/>
      <c r="I147" s="74">
        <v>68040</v>
      </c>
      <c r="J147" s="23">
        <v>89775</v>
      </c>
      <c r="K147" s="74"/>
      <c r="L147" s="23"/>
      <c r="M147" s="74"/>
      <c r="N147" s="23"/>
      <c r="O147" s="74"/>
      <c r="P147" s="23"/>
      <c r="Q147" s="74"/>
      <c r="R147" s="23"/>
      <c r="S147" s="74"/>
      <c r="T147" s="75"/>
    </row>
    <row r="148" spans="1:20" x14ac:dyDescent="0.2">
      <c r="A148" s="67"/>
      <c r="B148" s="68" t="s">
        <v>411</v>
      </c>
      <c r="C148" s="74">
        <v>67410</v>
      </c>
      <c r="D148" s="23">
        <v>67410</v>
      </c>
      <c r="E148" s="74"/>
      <c r="F148" s="23"/>
      <c r="G148" s="74"/>
      <c r="H148" s="23"/>
      <c r="I148" s="74"/>
      <c r="J148" s="23"/>
      <c r="K148" s="74"/>
      <c r="L148" s="23"/>
      <c r="M148" s="74"/>
      <c r="N148" s="23"/>
      <c r="O148" s="74"/>
      <c r="P148" s="23"/>
      <c r="Q148" s="74"/>
      <c r="R148" s="23"/>
      <c r="S148" s="74"/>
      <c r="T148" s="75"/>
    </row>
    <row r="149" spans="1:20" x14ac:dyDescent="0.2">
      <c r="A149" s="64" t="s">
        <v>415</v>
      </c>
      <c r="B149" s="64" t="s">
        <v>412</v>
      </c>
      <c r="C149" s="71">
        <v>50715</v>
      </c>
      <c r="D149" s="72">
        <v>70245</v>
      </c>
      <c r="E149" s="71"/>
      <c r="F149" s="72"/>
      <c r="G149" s="71"/>
      <c r="H149" s="72"/>
      <c r="I149" s="71">
        <v>64222.2</v>
      </c>
      <c r="J149" s="72">
        <v>111510</v>
      </c>
      <c r="K149" s="71"/>
      <c r="L149" s="72"/>
      <c r="M149" s="71"/>
      <c r="N149" s="72"/>
      <c r="O149" s="71"/>
      <c r="P149" s="72"/>
      <c r="Q149" s="71"/>
      <c r="R149" s="72"/>
      <c r="S149" s="71">
        <v>65016</v>
      </c>
      <c r="T149" s="73">
        <v>68292</v>
      </c>
    </row>
    <row r="150" spans="1:20" x14ac:dyDescent="0.2">
      <c r="A150" s="67"/>
      <c r="B150" s="68" t="s">
        <v>426</v>
      </c>
      <c r="C150" s="74">
        <v>63315</v>
      </c>
      <c r="D150" s="23">
        <v>63315</v>
      </c>
      <c r="E150" s="74"/>
      <c r="F150" s="23"/>
      <c r="G150" s="74"/>
      <c r="H150" s="23"/>
      <c r="I150" s="74"/>
      <c r="J150" s="23"/>
      <c r="K150" s="74"/>
      <c r="L150" s="23"/>
      <c r="M150" s="74"/>
      <c r="N150" s="23"/>
      <c r="O150" s="74"/>
      <c r="P150" s="23"/>
      <c r="Q150" s="74"/>
      <c r="R150" s="23"/>
      <c r="S150" s="74"/>
      <c r="T150" s="75"/>
    </row>
    <row r="151" spans="1:20" x14ac:dyDescent="0.2">
      <c r="A151" s="67"/>
      <c r="B151" s="68" t="s">
        <v>410</v>
      </c>
      <c r="C151" s="74">
        <v>54180</v>
      </c>
      <c r="D151" s="23">
        <v>83790</v>
      </c>
      <c r="E151" s="74"/>
      <c r="F151" s="23"/>
      <c r="G151" s="74"/>
      <c r="H151" s="23"/>
      <c r="I151" s="74">
        <v>60442.2</v>
      </c>
      <c r="J151" s="23">
        <v>110376</v>
      </c>
      <c r="K151" s="74"/>
      <c r="L151" s="23"/>
      <c r="M151" s="74"/>
      <c r="N151" s="23"/>
      <c r="O151" s="74"/>
      <c r="P151" s="23"/>
      <c r="Q151" s="74"/>
      <c r="R151" s="23"/>
      <c r="S151" s="74">
        <v>63756</v>
      </c>
      <c r="T151" s="75">
        <v>109620</v>
      </c>
    </row>
    <row r="152" spans="1:20" x14ac:dyDescent="0.2">
      <c r="A152" s="67"/>
      <c r="B152" s="68" t="s">
        <v>411</v>
      </c>
      <c r="C152" s="74">
        <v>64260</v>
      </c>
      <c r="D152" s="23">
        <v>74655</v>
      </c>
      <c r="E152" s="74"/>
      <c r="F152" s="23"/>
      <c r="G152" s="74"/>
      <c r="H152" s="23"/>
      <c r="I152" s="74"/>
      <c r="J152" s="23"/>
      <c r="K152" s="74"/>
      <c r="L152" s="23"/>
      <c r="M152" s="74"/>
      <c r="N152" s="23"/>
      <c r="O152" s="74"/>
      <c r="P152" s="23"/>
      <c r="Q152" s="74"/>
      <c r="R152" s="23"/>
      <c r="S152" s="74">
        <v>72450</v>
      </c>
      <c r="T152" s="75">
        <v>75096</v>
      </c>
    </row>
    <row r="153" spans="1:20" x14ac:dyDescent="0.2">
      <c r="A153" s="67"/>
      <c r="B153" s="68" t="s">
        <v>1371</v>
      </c>
      <c r="C153" s="74"/>
      <c r="D153" s="23"/>
      <c r="E153" s="74"/>
      <c r="F153" s="23"/>
      <c r="G153" s="74"/>
      <c r="H153" s="23"/>
      <c r="I153" s="74">
        <v>60442.2</v>
      </c>
      <c r="J153" s="23">
        <v>71782.2</v>
      </c>
      <c r="K153" s="74"/>
      <c r="L153" s="23"/>
      <c r="M153" s="74"/>
      <c r="N153" s="23"/>
      <c r="O153" s="74"/>
      <c r="P153" s="23"/>
      <c r="Q153" s="74"/>
      <c r="R153" s="23"/>
      <c r="S153" s="74"/>
      <c r="T153" s="75"/>
    </row>
    <row r="154" spans="1:20" x14ac:dyDescent="0.2">
      <c r="A154" s="64" t="s">
        <v>417</v>
      </c>
      <c r="B154" s="64" t="s">
        <v>410</v>
      </c>
      <c r="C154" s="71">
        <v>63315</v>
      </c>
      <c r="D154" s="72">
        <v>63945</v>
      </c>
      <c r="E154" s="71"/>
      <c r="F154" s="72"/>
      <c r="G154" s="71"/>
      <c r="H154" s="72"/>
      <c r="I154" s="71"/>
      <c r="J154" s="72"/>
      <c r="K154" s="71"/>
      <c r="L154" s="72"/>
      <c r="M154" s="71"/>
      <c r="N154" s="72"/>
      <c r="O154" s="71"/>
      <c r="P154" s="72"/>
      <c r="Q154" s="71"/>
      <c r="R154" s="72"/>
      <c r="S154" s="71"/>
      <c r="T154" s="73"/>
    </row>
    <row r="155" spans="1:20" x14ac:dyDescent="0.2">
      <c r="A155" s="64" t="s">
        <v>422</v>
      </c>
      <c r="B155" s="64" t="s">
        <v>412</v>
      </c>
      <c r="C155" s="71">
        <v>56385</v>
      </c>
      <c r="D155" s="72">
        <v>64260</v>
      </c>
      <c r="E155" s="71"/>
      <c r="F155" s="72"/>
      <c r="G155" s="71"/>
      <c r="H155" s="72"/>
      <c r="I155" s="71"/>
      <c r="J155" s="72"/>
      <c r="K155" s="71"/>
      <c r="L155" s="72"/>
      <c r="M155" s="71"/>
      <c r="N155" s="72"/>
      <c r="O155" s="71"/>
      <c r="P155" s="72"/>
      <c r="Q155" s="71"/>
      <c r="R155" s="72"/>
      <c r="S155" s="71"/>
      <c r="T155" s="73"/>
    </row>
    <row r="156" spans="1:20" x14ac:dyDescent="0.2">
      <c r="A156" s="67"/>
      <c r="B156" s="68" t="s">
        <v>430</v>
      </c>
      <c r="C156" s="74">
        <v>65520</v>
      </c>
      <c r="D156" s="23">
        <v>65520</v>
      </c>
      <c r="E156" s="74"/>
      <c r="F156" s="23"/>
      <c r="G156" s="74"/>
      <c r="H156" s="23"/>
      <c r="I156" s="74"/>
      <c r="J156" s="23"/>
      <c r="K156" s="74"/>
      <c r="L156" s="23"/>
      <c r="M156" s="74"/>
      <c r="N156" s="23"/>
      <c r="O156" s="74"/>
      <c r="P156" s="23"/>
      <c r="Q156" s="74"/>
      <c r="R156" s="23"/>
      <c r="S156" s="74"/>
      <c r="T156" s="75"/>
    </row>
    <row r="157" spans="1:20" x14ac:dyDescent="0.2">
      <c r="A157" s="67"/>
      <c r="B157" s="68" t="s">
        <v>410</v>
      </c>
      <c r="C157" s="74">
        <v>49770</v>
      </c>
      <c r="D157" s="23">
        <v>70245</v>
      </c>
      <c r="E157" s="74"/>
      <c r="F157" s="23"/>
      <c r="G157" s="74"/>
      <c r="H157" s="23"/>
      <c r="I157" s="74"/>
      <c r="J157" s="23"/>
      <c r="K157" s="74"/>
      <c r="L157" s="23"/>
      <c r="M157" s="74"/>
      <c r="N157" s="23"/>
      <c r="O157" s="74"/>
      <c r="P157" s="23"/>
      <c r="Q157" s="74"/>
      <c r="R157" s="23"/>
      <c r="S157" s="74"/>
      <c r="T157" s="75"/>
    </row>
    <row r="158" spans="1:20" x14ac:dyDescent="0.2">
      <c r="A158" s="67"/>
      <c r="B158" s="68" t="s">
        <v>411</v>
      </c>
      <c r="C158" s="74">
        <v>59220</v>
      </c>
      <c r="D158" s="23">
        <v>59220</v>
      </c>
      <c r="E158" s="74"/>
      <c r="F158" s="23"/>
      <c r="G158" s="74"/>
      <c r="H158" s="23"/>
      <c r="I158" s="74"/>
      <c r="J158" s="23"/>
      <c r="K158" s="74"/>
      <c r="L158" s="23"/>
      <c r="M158" s="74"/>
      <c r="N158" s="23"/>
      <c r="O158" s="74"/>
      <c r="P158" s="23"/>
      <c r="Q158" s="74"/>
      <c r="R158" s="23"/>
      <c r="S158" s="74"/>
      <c r="T158" s="75"/>
    </row>
    <row r="159" spans="1:20" x14ac:dyDescent="0.2">
      <c r="A159" s="64" t="s">
        <v>421</v>
      </c>
      <c r="B159" s="64" t="s">
        <v>412</v>
      </c>
      <c r="C159" s="71">
        <v>55125</v>
      </c>
      <c r="D159" s="72">
        <v>63000</v>
      </c>
      <c r="E159" s="71"/>
      <c r="F159" s="72"/>
      <c r="G159" s="71"/>
      <c r="H159" s="72"/>
      <c r="I159" s="71"/>
      <c r="J159" s="72"/>
      <c r="K159" s="71"/>
      <c r="L159" s="72"/>
      <c r="M159" s="71"/>
      <c r="N159" s="72"/>
      <c r="O159" s="71"/>
      <c r="P159" s="72"/>
      <c r="Q159" s="71"/>
      <c r="R159" s="72"/>
      <c r="S159" s="71"/>
      <c r="T159" s="73"/>
    </row>
    <row r="160" spans="1:20" x14ac:dyDescent="0.2">
      <c r="A160" s="67"/>
      <c r="B160" s="68" t="s">
        <v>426</v>
      </c>
      <c r="C160" s="74">
        <v>49770</v>
      </c>
      <c r="D160" s="23">
        <v>58275</v>
      </c>
      <c r="E160" s="74"/>
      <c r="F160" s="23"/>
      <c r="G160" s="74"/>
      <c r="H160" s="23"/>
      <c r="I160" s="74"/>
      <c r="J160" s="23"/>
      <c r="K160" s="74"/>
      <c r="L160" s="23"/>
      <c r="M160" s="74"/>
      <c r="N160" s="23"/>
      <c r="O160" s="74"/>
      <c r="P160" s="23"/>
      <c r="Q160" s="74"/>
      <c r="R160" s="23"/>
      <c r="S160" s="74"/>
      <c r="T160" s="75"/>
    </row>
    <row r="161" spans="1:20" x14ac:dyDescent="0.2">
      <c r="A161" s="67"/>
      <c r="B161" s="68" t="s">
        <v>410</v>
      </c>
      <c r="C161" s="74">
        <v>48825</v>
      </c>
      <c r="D161" s="23">
        <v>70245</v>
      </c>
      <c r="E161" s="74"/>
      <c r="F161" s="23"/>
      <c r="G161" s="74"/>
      <c r="H161" s="23"/>
      <c r="I161" s="74"/>
      <c r="J161" s="23"/>
      <c r="K161" s="74"/>
      <c r="L161" s="23"/>
      <c r="M161" s="74"/>
      <c r="N161" s="23"/>
      <c r="O161" s="74"/>
      <c r="P161" s="23"/>
      <c r="Q161" s="74"/>
      <c r="R161" s="23"/>
      <c r="S161" s="74"/>
      <c r="T161" s="75"/>
    </row>
    <row r="162" spans="1:20" x14ac:dyDescent="0.2">
      <c r="A162" s="67"/>
      <c r="B162" s="68" t="s">
        <v>411</v>
      </c>
      <c r="C162" s="74">
        <v>55755</v>
      </c>
      <c r="D162" s="23">
        <v>67410</v>
      </c>
      <c r="E162" s="74"/>
      <c r="F162" s="23"/>
      <c r="G162" s="74"/>
      <c r="H162" s="23"/>
      <c r="I162" s="74"/>
      <c r="J162" s="23"/>
      <c r="K162" s="74"/>
      <c r="L162" s="23"/>
      <c r="M162" s="74"/>
      <c r="N162" s="23"/>
      <c r="O162" s="74"/>
      <c r="P162" s="23"/>
      <c r="Q162" s="74"/>
      <c r="R162" s="23"/>
      <c r="S162" s="74"/>
      <c r="T162" s="75"/>
    </row>
    <row r="163" spans="1:20" x14ac:dyDescent="0.2">
      <c r="A163" s="67"/>
      <c r="B163" s="68" t="s">
        <v>2600</v>
      </c>
      <c r="C163" s="74"/>
      <c r="D163" s="23"/>
      <c r="E163" s="74"/>
      <c r="F163" s="23"/>
      <c r="G163" s="74"/>
      <c r="H163" s="23"/>
      <c r="I163" s="74"/>
      <c r="J163" s="23"/>
      <c r="K163" s="74"/>
      <c r="L163" s="23"/>
      <c r="M163" s="74">
        <v>46856</v>
      </c>
      <c r="N163" s="23">
        <v>66937</v>
      </c>
      <c r="O163" s="74">
        <v>50744</v>
      </c>
      <c r="P163" s="23">
        <v>72492</v>
      </c>
      <c r="Q163" s="74"/>
      <c r="R163" s="23"/>
      <c r="S163" s="74"/>
      <c r="T163" s="75"/>
    </row>
    <row r="164" spans="1:20" x14ac:dyDescent="0.2">
      <c r="A164" s="64" t="s">
        <v>432</v>
      </c>
      <c r="B164" s="64" t="s">
        <v>412</v>
      </c>
      <c r="C164" s="71">
        <v>50715</v>
      </c>
      <c r="D164" s="72">
        <v>51030</v>
      </c>
      <c r="E164" s="71"/>
      <c r="F164" s="72"/>
      <c r="G164" s="71"/>
      <c r="H164" s="72"/>
      <c r="I164" s="71"/>
      <c r="J164" s="72"/>
      <c r="K164" s="71"/>
      <c r="L164" s="72"/>
      <c r="M164" s="71"/>
      <c r="N164" s="72"/>
      <c r="O164" s="71"/>
      <c r="P164" s="72"/>
      <c r="Q164" s="71"/>
      <c r="R164" s="72"/>
      <c r="S164" s="71"/>
      <c r="T164" s="73"/>
    </row>
    <row r="165" spans="1:20" x14ac:dyDescent="0.2">
      <c r="A165" s="67"/>
      <c r="B165" s="68" t="s">
        <v>410</v>
      </c>
      <c r="C165" s="74">
        <v>47250</v>
      </c>
      <c r="D165" s="23">
        <v>61110</v>
      </c>
      <c r="E165" s="74"/>
      <c r="F165" s="23"/>
      <c r="G165" s="74"/>
      <c r="H165" s="23"/>
      <c r="I165" s="74"/>
      <c r="J165" s="23"/>
      <c r="K165" s="74"/>
      <c r="L165" s="23"/>
      <c r="M165" s="74"/>
      <c r="N165" s="23"/>
      <c r="O165" s="74"/>
      <c r="P165" s="23"/>
      <c r="Q165" s="74"/>
      <c r="R165" s="23"/>
      <c r="S165" s="74"/>
      <c r="T165" s="75"/>
    </row>
    <row r="166" spans="1:20" x14ac:dyDescent="0.2">
      <c r="A166" s="64" t="s">
        <v>1382</v>
      </c>
      <c r="B166" s="64" t="s">
        <v>1345</v>
      </c>
      <c r="C166" s="71"/>
      <c r="D166" s="72"/>
      <c r="E166" s="71"/>
      <c r="F166" s="72"/>
      <c r="G166" s="71"/>
      <c r="H166" s="72"/>
      <c r="I166" s="71"/>
      <c r="J166" s="72"/>
      <c r="K166" s="71"/>
      <c r="L166" s="72"/>
      <c r="M166" s="71"/>
      <c r="N166" s="72"/>
      <c r="O166" s="71"/>
      <c r="P166" s="72"/>
      <c r="Q166" s="71"/>
      <c r="R166" s="72"/>
      <c r="S166" s="71">
        <v>59598</v>
      </c>
      <c r="T166" s="73">
        <v>92106</v>
      </c>
    </row>
    <row r="167" spans="1:20" x14ac:dyDescent="0.2">
      <c r="A167" s="67"/>
      <c r="B167" s="68" t="s">
        <v>449</v>
      </c>
      <c r="C167" s="74"/>
      <c r="D167" s="23"/>
      <c r="E167" s="74">
        <v>79380</v>
      </c>
      <c r="F167" s="23">
        <v>115290</v>
      </c>
      <c r="G167" s="74"/>
      <c r="H167" s="23"/>
      <c r="I167" s="74"/>
      <c r="J167" s="23"/>
      <c r="K167" s="74">
        <v>67284</v>
      </c>
      <c r="L167" s="23">
        <v>82782</v>
      </c>
      <c r="M167" s="74"/>
      <c r="N167" s="23"/>
      <c r="O167" s="74"/>
      <c r="P167" s="23"/>
      <c r="Q167" s="74"/>
      <c r="R167" s="23"/>
      <c r="S167" s="74">
        <v>92106</v>
      </c>
      <c r="T167" s="75">
        <v>92106</v>
      </c>
    </row>
    <row r="168" spans="1:20" x14ac:dyDescent="0.2">
      <c r="A168" s="67"/>
      <c r="B168" s="68" t="s">
        <v>448</v>
      </c>
      <c r="C168" s="74"/>
      <c r="D168" s="23"/>
      <c r="E168" s="74">
        <v>86562</v>
      </c>
      <c r="F168" s="23">
        <v>100926</v>
      </c>
      <c r="G168" s="74"/>
      <c r="H168" s="23"/>
      <c r="I168" s="74"/>
      <c r="J168" s="23"/>
      <c r="K168" s="74"/>
      <c r="L168" s="23"/>
      <c r="M168" s="74"/>
      <c r="N168" s="23"/>
      <c r="O168" s="74"/>
      <c r="P168" s="23"/>
      <c r="Q168" s="74"/>
      <c r="R168" s="23"/>
      <c r="S168" s="74"/>
      <c r="T168" s="75"/>
    </row>
    <row r="169" spans="1:20" x14ac:dyDescent="0.2">
      <c r="A169" s="67"/>
      <c r="B169" s="68" t="s">
        <v>1336</v>
      </c>
      <c r="C169" s="74"/>
      <c r="D169" s="23"/>
      <c r="E169" s="74"/>
      <c r="F169" s="23"/>
      <c r="G169" s="74"/>
      <c r="H169" s="23"/>
      <c r="I169" s="74"/>
      <c r="J169" s="23"/>
      <c r="K169" s="74"/>
      <c r="L169" s="23"/>
      <c r="M169" s="74"/>
      <c r="N169" s="23"/>
      <c r="O169" s="74"/>
      <c r="P169" s="23"/>
      <c r="Q169" s="74"/>
      <c r="R169" s="23"/>
      <c r="S169" s="74">
        <v>85365</v>
      </c>
      <c r="T169" s="75">
        <v>85365</v>
      </c>
    </row>
    <row r="170" spans="1:20" x14ac:dyDescent="0.2">
      <c r="A170" s="64" t="s">
        <v>470</v>
      </c>
      <c r="B170" s="64" t="s">
        <v>412</v>
      </c>
      <c r="C170" s="71">
        <v>54810</v>
      </c>
      <c r="D170" s="72">
        <v>77490</v>
      </c>
      <c r="E170" s="71"/>
      <c r="F170" s="72"/>
      <c r="G170" s="71"/>
      <c r="H170" s="72"/>
      <c r="I170" s="71"/>
      <c r="J170" s="72"/>
      <c r="K170" s="71"/>
      <c r="L170" s="72"/>
      <c r="M170" s="71"/>
      <c r="N170" s="72"/>
      <c r="O170" s="71"/>
      <c r="P170" s="72"/>
      <c r="Q170" s="71"/>
      <c r="R170" s="72"/>
      <c r="S170" s="71"/>
      <c r="T170" s="73"/>
    </row>
    <row r="171" spans="1:20" x14ac:dyDescent="0.2">
      <c r="A171" s="67"/>
      <c r="B171" s="68" t="s">
        <v>473</v>
      </c>
      <c r="C171" s="74">
        <v>56385</v>
      </c>
      <c r="D171" s="23">
        <v>56385</v>
      </c>
      <c r="E171" s="74"/>
      <c r="F171" s="23"/>
      <c r="G171" s="74"/>
      <c r="H171" s="23"/>
      <c r="I171" s="74">
        <v>52164</v>
      </c>
      <c r="J171" s="23">
        <v>61236</v>
      </c>
      <c r="K171" s="74"/>
      <c r="L171" s="23"/>
      <c r="M171" s="74"/>
      <c r="N171" s="23"/>
      <c r="O171" s="74"/>
      <c r="P171" s="23"/>
      <c r="Q171" s="74"/>
      <c r="R171" s="23"/>
      <c r="S171" s="74"/>
      <c r="T171" s="75"/>
    </row>
    <row r="172" spans="1:20" x14ac:dyDescent="0.2">
      <c r="A172" s="67"/>
      <c r="B172" s="68" t="s">
        <v>450</v>
      </c>
      <c r="C172" s="74">
        <v>56385</v>
      </c>
      <c r="D172" s="23">
        <v>56385</v>
      </c>
      <c r="E172" s="74"/>
      <c r="F172" s="23"/>
      <c r="G172" s="74"/>
      <c r="H172" s="23"/>
      <c r="I172" s="74"/>
      <c r="J172" s="23"/>
      <c r="K172" s="74"/>
      <c r="L172" s="23"/>
      <c r="M172" s="74"/>
      <c r="N172" s="23"/>
      <c r="O172" s="74"/>
      <c r="P172" s="23"/>
      <c r="Q172" s="74"/>
      <c r="R172" s="23"/>
      <c r="S172" s="74"/>
      <c r="T172" s="75"/>
    </row>
    <row r="173" spans="1:20" x14ac:dyDescent="0.2">
      <c r="A173" s="67"/>
      <c r="B173" s="68" t="s">
        <v>471</v>
      </c>
      <c r="C173" s="74">
        <v>42840</v>
      </c>
      <c r="D173" s="23">
        <v>79380</v>
      </c>
      <c r="E173" s="74"/>
      <c r="F173" s="23"/>
      <c r="G173" s="74"/>
      <c r="H173" s="23"/>
      <c r="I173" s="74">
        <v>52164</v>
      </c>
      <c r="J173" s="23">
        <v>74088</v>
      </c>
      <c r="K173" s="74"/>
      <c r="L173" s="23"/>
      <c r="M173" s="74"/>
      <c r="N173" s="23"/>
      <c r="O173" s="74"/>
      <c r="P173" s="23"/>
      <c r="Q173" s="74"/>
      <c r="R173" s="23"/>
      <c r="S173" s="74"/>
      <c r="T173" s="75"/>
    </row>
    <row r="174" spans="1:20" x14ac:dyDescent="0.2">
      <c r="A174" s="67"/>
      <c r="B174" s="68" t="s">
        <v>472</v>
      </c>
      <c r="C174" s="74">
        <v>51975</v>
      </c>
      <c r="D174" s="23">
        <v>56385</v>
      </c>
      <c r="E174" s="74"/>
      <c r="F174" s="23"/>
      <c r="G174" s="74"/>
      <c r="H174" s="23"/>
      <c r="I174" s="74"/>
      <c r="J174" s="23"/>
      <c r="K174" s="74"/>
      <c r="L174" s="23"/>
      <c r="M174" s="74"/>
      <c r="N174" s="23"/>
      <c r="O174" s="74"/>
      <c r="P174" s="23"/>
      <c r="Q174" s="74"/>
      <c r="R174" s="23"/>
      <c r="S174" s="74">
        <v>65520</v>
      </c>
      <c r="T174" s="75">
        <v>65520</v>
      </c>
    </row>
    <row r="175" spans="1:20" x14ac:dyDescent="0.2">
      <c r="A175" s="67"/>
      <c r="B175" s="68" t="s">
        <v>410</v>
      </c>
      <c r="C175" s="74">
        <v>65520</v>
      </c>
      <c r="D175" s="23">
        <v>65520</v>
      </c>
      <c r="E175" s="74"/>
      <c r="F175" s="23"/>
      <c r="G175" s="74"/>
      <c r="H175" s="23"/>
      <c r="I175" s="74"/>
      <c r="J175" s="23"/>
      <c r="K175" s="74"/>
      <c r="L175" s="23"/>
      <c r="M175" s="74"/>
      <c r="N175" s="23"/>
      <c r="O175" s="74"/>
      <c r="P175" s="23"/>
      <c r="Q175" s="74"/>
      <c r="R175" s="23"/>
      <c r="S175" s="74"/>
      <c r="T175" s="75"/>
    </row>
    <row r="176" spans="1:20" x14ac:dyDescent="0.2">
      <c r="A176" s="64" t="s">
        <v>474</v>
      </c>
      <c r="B176" s="64" t="s">
        <v>471</v>
      </c>
      <c r="C176" s="71">
        <v>67095</v>
      </c>
      <c r="D176" s="72">
        <v>73080</v>
      </c>
      <c r="E176" s="71"/>
      <c r="F176" s="72"/>
      <c r="G176" s="71"/>
      <c r="H176" s="72"/>
      <c r="I176" s="71"/>
      <c r="J176" s="72"/>
      <c r="K176" s="71"/>
      <c r="L176" s="72"/>
      <c r="M176" s="71"/>
      <c r="N176" s="72"/>
      <c r="O176" s="71"/>
      <c r="P176" s="72"/>
      <c r="Q176" s="71"/>
      <c r="R176" s="72"/>
      <c r="S176" s="71"/>
      <c r="T176" s="73"/>
    </row>
    <row r="177" spans="1:20" x14ac:dyDescent="0.2">
      <c r="A177" s="67"/>
      <c r="B177" s="68" t="s">
        <v>472</v>
      </c>
      <c r="C177" s="74">
        <v>70245</v>
      </c>
      <c r="D177" s="23">
        <v>70245</v>
      </c>
      <c r="E177" s="74"/>
      <c r="F177" s="23"/>
      <c r="G177" s="74"/>
      <c r="H177" s="23"/>
      <c r="I177" s="74"/>
      <c r="J177" s="23"/>
      <c r="K177" s="74"/>
      <c r="L177" s="23"/>
      <c r="M177" s="74"/>
      <c r="N177" s="23"/>
      <c r="O177" s="74"/>
      <c r="P177" s="23"/>
      <c r="Q177" s="74"/>
      <c r="R177" s="23"/>
      <c r="S177" s="74"/>
      <c r="T177" s="75"/>
    </row>
    <row r="178" spans="1:20" x14ac:dyDescent="0.2">
      <c r="A178" s="64" t="s">
        <v>1389</v>
      </c>
      <c r="B178" s="64" t="s">
        <v>412</v>
      </c>
      <c r="C178" s="71"/>
      <c r="D178" s="72"/>
      <c r="E178" s="71"/>
      <c r="F178" s="72"/>
      <c r="G178" s="71"/>
      <c r="H178" s="72"/>
      <c r="I178" s="71"/>
      <c r="J178" s="72"/>
      <c r="K178" s="71">
        <v>74088</v>
      </c>
      <c r="L178" s="72">
        <v>76356</v>
      </c>
      <c r="M178" s="71"/>
      <c r="N178" s="72"/>
      <c r="O178" s="71"/>
      <c r="P178" s="72"/>
      <c r="Q178" s="71"/>
      <c r="R178" s="72"/>
      <c r="S178" s="71">
        <v>100233</v>
      </c>
      <c r="T178" s="73">
        <v>100233</v>
      </c>
    </row>
    <row r="179" spans="1:20" x14ac:dyDescent="0.2">
      <c r="A179" s="67"/>
      <c r="B179" s="68" t="s">
        <v>473</v>
      </c>
      <c r="C179" s="74"/>
      <c r="D179" s="23"/>
      <c r="E179" s="74">
        <v>74466</v>
      </c>
      <c r="F179" s="23">
        <v>80892</v>
      </c>
      <c r="G179" s="74"/>
      <c r="H179" s="23"/>
      <c r="I179" s="74"/>
      <c r="J179" s="23"/>
      <c r="K179" s="74">
        <v>57456</v>
      </c>
      <c r="L179" s="23">
        <v>79380</v>
      </c>
      <c r="M179" s="74"/>
      <c r="N179" s="23"/>
      <c r="O179" s="74"/>
      <c r="P179" s="23"/>
      <c r="Q179" s="74"/>
      <c r="R179" s="23"/>
      <c r="S179" s="74">
        <v>68292</v>
      </c>
      <c r="T179" s="75">
        <v>92106</v>
      </c>
    </row>
    <row r="180" spans="1:20" x14ac:dyDescent="0.2">
      <c r="A180" s="67"/>
      <c r="B180" s="68" t="s">
        <v>471</v>
      </c>
      <c r="C180" s="74"/>
      <c r="D180" s="23"/>
      <c r="E180" s="74">
        <v>72954</v>
      </c>
      <c r="F180" s="23">
        <v>79002</v>
      </c>
      <c r="G180" s="74"/>
      <c r="H180" s="23"/>
      <c r="I180" s="74"/>
      <c r="J180" s="23"/>
      <c r="K180" s="74"/>
      <c r="L180" s="23"/>
      <c r="M180" s="74"/>
      <c r="N180" s="23"/>
      <c r="O180" s="74"/>
      <c r="P180" s="23"/>
      <c r="Q180" s="74"/>
      <c r="R180" s="23"/>
      <c r="S180" s="74">
        <v>56889</v>
      </c>
      <c r="T180" s="75">
        <v>77616</v>
      </c>
    </row>
    <row r="181" spans="1:20" x14ac:dyDescent="0.2">
      <c r="A181" s="67"/>
      <c r="B181" s="68" t="s">
        <v>1357</v>
      </c>
      <c r="C181" s="74"/>
      <c r="D181" s="23"/>
      <c r="E181" s="74">
        <v>90342</v>
      </c>
      <c r="F181" s="23">
        <v>90342</v>
      </c>
      <c r="G181" s="74"/>
      <c r="H181" s="23"/>
      <c r="I181" s="74"/>
      <c r="J181" s="23"/>
      <c r="K181" s="74"/>
      <c r="L181" s="23"/>
      <c r="M181" s="74"/>
      <c r="N181" s="23"/>
      <c r="O181" s="74"/>
      <c r="P181" s="23"/>
      <c r="Q181" s="74"/>
      <c r="R181" s="23"/>
      <c r="S181" s="74"/>
      <c r="T181" s="75"/>
    </row>
    <row r="182" spans="1:20" x14ac:dyDescent="0.2">
      <c r="A182" s="67"/>
      <c r="B182" s="68" t="s">
        <v>410</v>
      </c>
      <c r="C182" s="74"/>
      <c r="D182" s="23"/>
      <c r="E182" s="74">
        <v>59346</v>
      </c>
      <c r="F182" s="23">
        <v>73710</v>
      </c>
      <c r="G182" s="74"/>
      <c r="H182" s="23"/>
      <c r="I182" s="74"/>
      <c r="J182" s="23"/>
      <c r="K182" s="74"/>
      <c r="L182" s="23"/>
      <c r="M182" s="74"/>
      <c r="N182" s="23"/>
      <c r="O182" s="74"/>
      <c r="P182" s="23"/>
      <c r="Q182" s="74"/>
      <c r="R182" s="23"/>
      <c r="S182" s="74">
        <v>75852</v>
      </c>
      <c r="T182" s="75">
        <v>75852</v>
      </c>
    </row>
    <row r="183" spans="1:20" x14ac:dyDescent="0.2">
      <c r="A183" s="67"/>
      <c r="B183" s="68" t="s">
        <v>2139</v>
      </c>
      <c r="C183" s="74"/>
      <c r="D183" s="23"/>
      <c r="E183" s="74"/>
      <c r="F183" s="23"/>
      <c r="G183" s="74"/>
      <c r="H183" s="23"/>
      <c r="I183" s="74"/>
      <c r="J183" s="23"/>
      <c r="K183" s="74">
        <v>66150</v>
      </c>
      <c r="L183" s="23">
        <v>79002</v>
      </c>
      <c r="M183" s="74"/>
      <c r="N183" s="23"/>
      <c r="O183" s="74"/>
      <c r="P183" s="23"/>
      <c r="Q183" s="74"/>
      <c r="R183" s="23"/>
      <c r="S183" s="74"/>
      <c r="T183" s="75"/>
    </row>
    <row r="184" spans="1:20" x14ac:dyDescent="0.2">
      <c r="A184" s="67"/>
      <c r="B184" s="68" t="s">
        <v>3166</v>
      </c>
      <c r="C184" s="74"/>
      <c r="D184" s="23"/>
      <c r="E184" s="74"/>
      <c r="F184" s="23"/>
      <c r="G184" s="74"/>
      <c r="H184" s="23"/>
      <c r="I184" s="74"/>
      <c r="J184" s="23"/>
      <c r="K184" s="74"/>
      <c r="L184" s="23"/>
      <c r="M184" s="74"/>
      <c r="N184" s="23"/>
      <c r="O184" s="74"/>
      <c r="P184" s="23"/>
      <c r="Q184" s="74"/>
      <c r="R184" s="23"/>
      <c r="S184" s="74">
        <v>67725</v>
      </c>
      <c r="T184" s="75">
        <v>67725</v>
      </c>
    </row>
    <row r="185" spans="1:20" x14ac:dyDescent="0.2">
      <c r="A185" s="64" t="s">
        <v>1390</v>
      </c>
      <c r="B185" s="64" t="s">
        <v>473</v>
      </c>
      <c r="C185" s="71"/>
      <c r="D185" s="72"/>
      <c r="E185" s="71">
        <v>44982</v>
      </c>
      <c r="F185" s="72">
        <v>46494</v>
      </c>
      <c r="G185" s="71"/>
      <c r="H185" s="72"/>
      <c r="I185" s="71"/>
      <c r="J185" s="72"/>
      <c r="K185" s="71"/>
      <c r="L185" s="72"/>
      <c r="M185" s="71"/>
      <c r="N185" s="72"/>
      <c r="O185" s="71"/>
      <c r="P185" s="72"/>
      <c r="Q185" s="71"/>
      <c r="R185" s="72"/>
      <c r="S185" s="71"/>
      <c r="T185" s="73"/>
    </row>
    <row r="186" spans="1:20" x14ac:dyDescent="0.2">
      <c r="A186" s="67"/>
      <c r="B186" s="68" t="s">
        <v>471</v>
      </c>
      <c r="C186" s="74"/>
      <c r="D186" s="23"/>
      <c r="E186" s="74">
        <v>69552</v>
      </c>
      <c r="F186" s="23">
        <v>69552</v>
      </c>
      <c r="G186" s="74"/>
      <c r="H186" s="23"/>
      <c r="I186" s="74"/>
      <c r="J186" s="23"/>
      <c r="K186" s="74"/>
      <c r="L186" s="23"/>
      <c r="M186" s="74"/>
      <c r="N186" s="23"/>
      <c r="O186" s="74"/>
      <c r="P186" s="23"/>
      <c r="Q186" s="74"/>
      <c r="R186" s="23"/>
      <c r="S186" s="74"/>
      <c r="T186" s="75"/>
    </row>
    <row r="187" spans="1:20" x14ac:dyDescent="0.2">
      <c r="A187" s="67"/>
      <c r="B187" s="68" t="s">
        <v>410</v>
      </c>
      <c r="C187" s="74"/>
      <c r="D187" s="23"/>
      <c r="E187" s="74">
        <v>40824</v>
      </c>
      <c r="F187" s="23">
        <v>67662</v>
      </c>
      <c r="G187" s="74"/>
      <c r="H187" s="23"/>
      <c r="I187" s="74"/>
      <c r="J187" s="23"/>
      <c r="K187" s="74"/>
      <c r="L187" s="23"/>
      <c r="M187" s="74"/>
      <c r="N187" s="23"/>
      <c r="O187" s="74"/>
      <c r="P187" s="23"/>
      <c r="Q187" s="74"/>
      <c r="R187" s="23"/>
      <c r="S187" s="74"/>
      <c r="T187" s="75"/>
    </row>
    <row r="188" spans="1:20" x14ac:dyDescent="0.2">
      <c r="A188" s="64" t="s">
        <v>1391</v>
      </c>
      <c r="B188" s="64" t="s">
        <v>449</v>
      </c>
      <c r="C188" s="71"/>
      <c r="D188" s="72"/>
      <c r="E188" s="71"/>
      <c r="F188" s="72"/>
      <c r="G188" s="71"/>
      <c r="H188" s="72"/>
      <c r="I188" s="71"/>
      <c r="J188" s="72"/>
      <c r="K188" s="71">
        <v>43470</v>
      </c>
      <c r="L188" s="72">
        <v>43470</v>
      </c>
      <c r="M188" s="71"/>
      <c r="N188" s="72"/>
      <c r="O188" s="71"/>
      <c r="P188" s="72"/>
      <c r="Q188" s="71"/>
      <c r="R188" s="72"/>
      <c r="S188" s="71"/>
      <c r="T188" s="73"/>
    </row>
    <row r="189" spans="1:20" x14ac:dyDescent="0.2">
      <c r="A189" s="67"/>
      <c r="B189" s="68" t="s">
        <v>1355</v>
      </c>
      <c r="C189" s="74"/>
      <c r="D189" s="23"/>
      <c r="E189" s="74">
        <v>23436</v>
      </c>
      <c r="F189" s="23">
        <v>40068</v>
      </c>
      <c r="G189" s="74"/>
      <c r="H189" s="23"/>
      <c r="I189" s="74"/>
      <c r="J189" s="23"/>
      <c r="K189" s="74"/>
      <c r="L189" s="23"/>
      <c r="M189" s="74"/>
      <c r="N189" s="23"/>
      <c r="O189" s="74"/>
      <c r="P189" s="23"/>
      <c r="Q189" s="74"/>
      <c r="R189" s="23"/>
      <c r="S189" s="74"/>
      <c r="T189" s="75"/>
    </row>
    <row r="190" spans="1:20" x14ac:dyDescent="0.2">
      <c r="A190" s="67"/>
      <c r="B190" s="68" t="s">
        <v>1371</v>
      </c>
      <c r="C190" s="74"/>
      <c r="D190" s="23"/>
      <c r="E190" s="74">
        <v>32886</v>
      </c>
      <c r="F190" s="23">
        <v>42525</v>
      </c>
      <c r="G190" s="74"/>
      <c r="H190" s="23"/>
      <c r="I190" s="74"/>
      <c r="J190" s="23"/>
      <c r="K190" s="74">
        <v>37422</v>
      </c>
      <c r="L190" s="23">
        <v>44982</v>
      </c>
      <c r="M190" s="74"/>
      <c r="N190" s="23"/>
      <c r="O190" s="74"/>
      <c r="P190" s="23"/>
      <c r="Q190" s="74"/>
      <c r="R190" s="23"/>
      <c r="S190" s="74"/>
      <c r="T190" s="75"/>
    </row>
    <row r="191" spans="1:20" x14ac:dyDescent="0.2">
      <c r="A191" s="64" t="s">
        <v>435</v>
      </c>
      <c r="B191" s="64" t="s">
        <v>1338</v>
      </c>
      <c r="C191" s="71"/>
      <c r="D191" s="72"/>
      <c r="E191" s="71">
        <v>60480</v>
      </c>
      <c r="F191" s="72">
        <v>60480</v>
      </c>
      <c r="G191" s="71"/>
      <c r="H191" s="72"/>
      <c r="I191" s="71"/>
      <c r="J191" s="72"/>
      <c r="K191" s="71"/>
      <c r="L191" s="72"/>
      <c r="M191" s="71"/>
      <c r="N191" s="72"/>
      <c r="O191" s="71"/>
      <c r="P191" s="72"/>
      <c r="Q191" s="71"/>
      <c r="R191" s="72"/>
      <c r="S191" s="71"/>
      <c r="T191" s="73"/>
    </row>
    <row r="192" spans="1:20" x14ac:dyDescent="0.2">
      <c r="A192" s="67"/>
      <c r="B192" s="68" t="s">
        <v>1340</v>
      </c>
      <c r="C192" s="74"/>
      <c r="D192" s="23"/>
      <c r="E192" s="74">
        <v>70308</v>
      </c>
      <c r="F192" s="23">
        <v>70308</v>
      </c>
      <c r="G192" s="74"/>
      <c r="H192" s="23"/>
      <c r="I192" s="74"/>
      <c r="J192" s="23"/>
      <c r="K192" s="74"/>
      <c r="L192" s="23"/>
      <c r="M192" s="74"/>
      <c r="N192" s="23"/>
      <c r="O192" s="74"/>
      <c r="P192" s="23"/>
      <c r="Q192" s="74"/>
      <c r="R192" s="23"/>
      <c r="S192" s="74"/>
      <c r="T192" s="75"/>
    </row>
    <row r="193" spans="1:20" x14ac:dyDescent="0.2">
      <c r="A193" s="67"/>
      <c r="B193" s="68" t="s">
        <v>436</v>
      </c>
      <c r="C193" s="74"/>
      <c r="D193" s="23"/>
      <c r="E193" s="74">
        <v>63126</v>
      </c>
      <c r="F193" s="23">
        <v>63882</v>
      </c>
      <c r="G193" s="74"/>
      <c r="H193" s="23"/>
      <c r="I193" s="74"/>
      <c r="J193" s="23"/>
      <c r="K193" s="74"/>
      <c r="L193" s="23"/>
      <c r="M193" s="74"/>
      <c r="N193" s="23"/>
      <c r="O193" s="74"/>
      <c r="P193" s="23"/>
      <c r="Q193" s="74"/>
      <c r="R193" s="23"/>
      <c r="S193" s="74">
        <v>56889</v>
      </c>
      <c r="T193" s="75">
        <v>56889</v>
      </c>
    </row>
    <row r="194" spans="1:20" x14ac:dyDescent="0.2">
      <c r="A194" s="67"/>
      <c r="B194" s="68" t="s">
        <v>1345</v>
      </c>
      <c r="C194" s="74"/>
      <c r="D194" s="23"/>
      <c r="E194" s="74">
        <v>44982</v>
      </c>
      <c r="F194" s="23">
        <v>56662.2</v>
      </c>
      <c r="G194" s="74"/>
      <c r="H194" s="23"/>
      <c r="I194" s="74"/>
      <c r="J194" s="23"/>
      <c r="K194" s="74">
        <v>40824</v>
      </c>
      <c r="L194" s="23">
        <v>69930</v>
      </c>
      <c r="M194" s="74"/>
      <c r="N194" s="23"/>
      <c r="O194" s="74"/>
      <c r="P194" s="23"/>
      <c r="Q194" s="74"/>
      <c r="R194" s="23"/>
      <c r="S194" s="74">
        <v>46053</v>
      </c>
      <c r="T194" s="75">
        <v>59598</v>
      </c>
    </row>
    <row r="195" spans="1:20" x14ac:dyDescent="0.2">
      <c r="A195" s="67"/>
      <c r="B195" s="68" t="s">
        <v>3158</v>
      </c>
      <c r="C195" s="74"/>
      <c r="D195" s="23"/>
      <c r="E195" s="74"/>
      <c r="F195" s="23"/>
      <c r="G195" s="74"/>
      <c r="H195" s="23"/>
      <c r="I195" s="74"/>
      <c r="J195" s="23"/>
      <c r="K195" s="74"/>
      <c r="L195" s="23"/>
      <c r="M195" s="74"/>
      <c r="N195" s="23"/>
      <c r="O195" s="74"/>
      <c r="P195" s="23"/>
      <c r="Q195" s="74"/>
      <c r="R195" s="23"/>
      <c r="S195" s="74">
        <v>54180</v>
      </c>
      <c r="T195" s="75">
        <v>63567</v>
      </c>
    </row>
    <row r="196" spans="1:20" x14ac:dyDescent="0.2">
      <c r="A196" s="67"/>
      <c r="B196" s="68" t="s">
        <v>1341</v>
      </c>
      <c r="C196" s="74"/>
      <c r="D196" s="23"/>
      <c r="E196" s="74"/>
      <c r="F196" s="23"/>
      <c r="G196" s="74"/>
      <c r="H196" s="23"/>
      <c r="I196" s="74"/>
      <c r="J196" s="23"/>
      <c r="K196" s="74"/>
      <c r="L196" s="23"/>
      <c r="M196" s="74"/>
      <c r="N196" s="23"/>
      <c r="O196" s="74"/>
      <c r="P196" s="23"/>
      <c r="Q196" s="74"/>
      <c r="R196" s="23"/>
      <c r="S196" s="74">
        <v>49203</v>
      </c>
      <c r="T196" s="75">
        <v>50904</v>
      </c>
    </row>
    <row r="197" spans="1:20" x14ac:dyDescent="0.2">
      <c r="A197" s="64" t="s">
        <v>1377</v>
      </c>
      <c r="B197" s="64" t="s">
        <v>436</v>
      </c>
      <c r="C197" s="71"/>
      <c r="D197" s="72"/>
      <c r="E197" s="71">
        <v>75222</v>
      </c>
      <c r="F197" s="72">
        <v>88452</v>
      </c>
      <c r="G197" s="71"/>
      <c r="H197" s="72"/>
      <c r="I197" s="71"/>
      <c r="J197" s="72"/>
      <c r="K197" s="71"/>
      <c r="L197" s="72"/>
      <c r="M197" s="71"/>
      <c r="N197" s="72"/>
      <c r="O197" s="71"/>
      <c r="P197" s="72"/>
      <c r="Q197" s="71"/>
      <c r="R197" s="72"/>
      <c r="S197" s="71"/>
      <c r="T197" s="73"/>
    </row>
    <row r="198" spans="1:20" x14ac:dyDescent="0.2">
      <c r="A198" s="64" t="s">
        <v>437</v>
      </c>
      <c r="B198" s="64" t="s">
        <v>1345</v>
      </c>
      <c r="C198" s="71"/>
      <c r="D198" s="72"/>
      <c r="E198" s="71">
        <v>47817</v>
      </c>
      <c r="F198" s="72">
        <v>51786</v>
      </c>
      <c r="G198" s="71"/>
      <c r="H198" s="72"/>
      <c r="I198" s="71"/>
      <c r="J198" s="72"/>
      <c r="K198" s="71"/>
      <c r="L198" s="72"/>
      <c r="M198" s="71"/>
      <c r="N198" s="72"/>
      <c r="O198" s="71"/>
      <c r="P198" s="72"/>
      <c r="Q198" s="71"/>
      <c r="R198" s="72"/>
      <c r="S198" s="71"/>
      <c r="T198" s="73"/>
    </row>
    <row r="199" spans="1:20" x14ac:dyDescent="0.2">
      <c r="A199" s="64" t="s">
        <v>440</v>
      </c>
      <c r="B199" s="64" t="s">
        <v>436</v>
      </c>
      <c r="C199" s="71">
        <v>43785</v>
      </c>
      <c r="D199" s="72">
        <v>46620</v>
      </c>
      <c r="E199" s="71"/>
      <c r="F199" s="72"/>
      <c r="G199" s="71"/>
      <c r="H199" s="72"/>
      <c r="I199" s="71"/>
      <c r="J199" s="72"/>
      <c r="K199" s="71"/>
      <c r="L199" s="72"/>
      <c r="M199" s="71"/>
      <c r="N199" s="72"/>
      <c r="O199" s="71"/>
      <c r="P199" s="72"/>
      <c r="Q199" s="71"/>
      <c r="R199" s="72"/>
      <c r="S199" s="71"/>
      <c r="T199" s="73"/>
    </row>
    <row r="200" spans="1:20" x14ac:dyDescent="0.2">
      <c r="A200" s="67"/>
      <c r="B200" s="68" t="s">
        <v>1345</v>
      </c>
      <c r="C200" s="74"/>
      <c r="D200" s="23"/>
      <c r="E200" s="74"/>
      <c r="F200" s="23"/>
      <c r="G200" s="74"/>
      <c r="H200" s="23"/>
      <c r="I200" s="74">
        <v>35154</v>
      </c>
      <c r="J200" s="23">
        <v>63882</v>
      </c>
      <c r="K200" s="74"/>
      <c r="L200" s="23"/>
      <c r="M200" s="74"/>
      <c r="N200" s="23"/>
      <c r="O200" s="74"/>
      <c r="P200" s="23"/>
      <c r="Q200" s="74"/>
      <c r="R200" s="23"/>
      <c r="S200" s="74"/>
      <c r="T200" s="75"/>
    </row>
    <row r="201" spans="1:20" x14ac:dyDescent="0.2">
      <c r="A201" s="64" t="s">
        <v>441</v>
      </c>
      <c r="B201" s="64" t="s">
        <v>436</v>
      </c>
      <c r="C201" s="71">
        <v>43785</v>
      </c>
      <c r="D201" s="72">
        <v>47250</v>
      </c>
      <c r="E201" s="71"/>
      <c r="F201" s="72"/>
      <c r="G201" s="71"/>
      <c r="H201" s="72"/>
      <c r="I201" s="71"/>
      <c r="J201" s="72"/>
      <c r="K201" s="71"/>
      <c r="L201" s="72"/>
      <c r="M201" s="71"/>
      <c r="N201" s="72"/>
      <c r="O201" s="71"/>
      <c r="P201" s="72"/>
      <c r="Q201" s="71"/>
      <c r="R201" s="72"/>
      <c r="S201" s="71"/>
      <c r="T201" s="73"/>
    </row>
    <row r="202" spans="1:20" x14ac:dyDescent="0.2">
      <c r="A202" s="67"/>
      <c r="B202" s="68" t="s">
        <v>1345</v>
      </c>
      <c r="C202" s="74"/>
      <c r="D202" s="23"/>
      <c r="E202" s="74"/>
      <c r="F202" s="23"/>
      <c r="G202" s="74"/>
      <c r="H202" s="23"/>
      <c r="I202" s="74">
        <v>38556</v>
      </c>
      <c r="J202" s="23">
        <v>38556</v>
      </c>
      <c r="K202" s="74"/>
      <c r="L202" s="23"/>
      <c r="M202" s="74"/>
      <c r="N202" s="23"/>
      <c r="O202" s="74"/>
      <c r="P202" s="23"/>
      <c r="Q202" s="74"/>
      <c r="R202" s="23"/>
      <c r="S202" s="74"/>
      <c r="T202" s="75"/>
    </row>
    <row r="203" spans="1:20" x14ac:dyDescent="0.2">
      <c r="A203" s="64" t="s">
        <v>442</v>
      </c>
      <c r="B203" s="64" t="s">
        <v>436</v>
      </c>
      <c r="C203" s="71">
        <v>43785</v>
      </c>
      <c r="D203" s="72">
        <v>43785</v>
      </c>
      <c r="E203" s="71"/>
      <c r="F203" s="72"/>
      <c r="G203" s="71"/>
      <c r="H203" s="72"/>
      <c r="I203" s="71"/>
      <c r="J203" s="72"/>
      <c r="K203" s="71"/>
      <c r="L203" s="72"/>
      <c r="M203" s="71"/>
      <c r="N203" s="72"/>
      <c r="O203" s="71"/>
      <c r="P203" s="72"/>
      <c r="Q203" s="71"/>
      <c r="R203" s="72"/>
      <c r="S203" s="71"/>
      <c r="T203" s="73"/>
    </row>
    <row r="204" spans="1:20" x14ac:dyDescent="0.2">
      <c r="A204" s="67"/>
      <c r="B204" s="68" t="s">
        <v>1345</v>
      </c>
      <c r="C204" s="74"/>
      <c r="D204" s="23"/>
      <c r="E204" s="74"/>
      <c r="F204" s="23"/>
      <c r="G204" s="74"/>
      <c r="H204" s="23"/>
      <c r="I204" s="74">
        <v>38745</v>
      </c>
      <c r="J204" s="23">
        <v>44604</v>
      </c>
      <c r="K204" s="74"/>
      <c r="L204" s="23"/>
      <c r="M204" s="74"/>
      <c r="N204" s="23"/>
      <c r="O204" s="74"/>
      <c r="P204" s="23"/>
      <c r="Q204" s="74"/>
      <c r="R204" s="23"/>
      <c r="S204" s="74"/>
      <c r="T204" s="75"/>
    </row>
    <row r="205" spans="1:20" x14ac:dyDescent="0.2">
      <c r="A205" s="64" t="s">
        <v>1375</v>
      </c>
      <c r="B205" s="64" t="s">
        <v>1345</v>
      </c>
      <c r="C205" s="71"/>
      <c r="D205" s="72"/>
      <c r="E205" s="71">
        <v>47250</v>
      </c>
      <c r="F205" s="72">
        <v>47250</v>
      </c>
      <c r="G205" s="71"/>
      <c r="H205" s="72"/>
      <c r="I205" s="71"/>
      <c r="J205" s="72"/>
      <c r="K205" s="71"/>
      <c r="L205" s="72"/>
      <c r="M205" s="71"/>
      <c r="N205" s="72"/>
      <c r="O205" s="71"/>
      <c r="P205" s="72"/>
      <c r="Q205" s="71"/>
      <c r="R205" s="72"/>
      <c r="S205" s="71"/>
      <c r="T205" s="73"/>
    </row>
    <row r="206" spans="1:20" x14ac:dyDescent="0.2">
      <c r="A206" s="67"/>
      <c r="B206" s="68" t="s">
        <v>1347</v>
      </c>
      <c r="C206" s="74"/>
      <c r="D206" s="23"/>
      <c r="E206" s="74">
        <v>52920</v>
      </c>
      <c r="F206" s="23">
        <v>58212</v>
      </c>
      <c r="G206" s="74"/>
      <c r="H206" s="23"/>
      <c r="I206" s="74"/>
      <c r="J206" s="23"/>
      <c r="K206" s="74">
        <v>52920</v>
      </c>
      <c r="L206" s="23">
        <v>66150</v>
      </c>
      <c r="M206" s="74"/>
      <c r="N206" s="23"/>
      <c r="O206" s="74"/>
      <c r="P206" s="23"/>
      <c r="Q206" s="74"/>
      <c r="R206" s="23"/>
      <c r="S206" s="74"/>
      <c r="T206" s="75"/>
    </row>
    <row r="207" spans="1:20" x14ac:dyDescent="0.2">
      <c r="A207" s="67"/>
      <c r="B207" s="68" t="s">
        <v>444</v>
      </c>
      <c r="C207" s="74"/>
      <c r="D207" s="23"/>
      <c r="E207" s="74"/>
      <c r="F207" s="23"/>
      <c r="G207" s="74"/>
      <c r="H207" s="23"/>
      <c r="I207" s="74"/>
      <c r="J207" s="23"/>
      <c r="K207" s="74"/>
      <c r="L207" s="23"/>
      <c r="M207" s="74"/>
      <c r="N207" s="23"/>
      <c r="O207" s="74"/>
      <c r="P207" s="23"/>
      <c r="Q207" s="74"/>
      <c r="R207" s="23"/>
      <c r="S207" s="74">
        <v>66024</v>
      </c>
      <c r="T207" s="75">
        <v>66024</v>
      </c>
    </row>
    <row r="208" spans="1:20" x14ac:dyDescent="0.2">
      <c r="A208" s="64" t="s">
        <v>438</v>
      </c>
      <c r="B208" s="64" t="s">
        <v>436</v>
      </c>
      <c r="C208" s="71"/>
      <c r="D208" s="72"/>
      <c r="E208" s="71"/>
      <c r="F208" s="72"/>
      <c r="G208" s="71"/>
      <c r="H208" s="72"/>
      <c r="I208" s="71">
        <v>51786</v>
      </c>
      <c r="J208" s="72">
        <v>51786</v>
      </c>
      <c r="K208" s="71"/>
      <c r="L208" s="72"/>
      <c r="M208" s="71"/>
      <c r="N208" s="72"/>
      <c r="O208" s="71"/>
      <c r="P208" s="72"/>
      <c r="Q208" s="71"/>
      <c r="R208" s="72"/>
      <c r="S208" s="71"/>
      <c r="T208" s="73"/>
    </row>
    <row r="209" spans="1:20" x14ac:dyDescent="0.2">
      <c r="A209" s="67"/>
      <c r="B209" s="68" t="s">
        <v>1345</v>
      </c>
      <c r="C209" s="74"/>
      <c r="D209" s="23"/>
      <c r="E209" s="74">
        <v>42336</v>
      </c>
      <c r="F209" s="23">
        <v>86562</v>
      </c>
      <c r="G209" s="74"/>
      <c r="H209" s="23"/>
      <c r="I209" s="74">
        <v>33075</v>
      </c>
      <c r="J209" s="23">
        <v>45738</v>
      </c>
      <c r="K209" s="74">
        <v>44982</v>
      </c>
      <c r="L209" s="23">
        <v>160650</v>
      </c>
      <c r="M209" s="74"/>
      <c r="N209" s="23"/>
      <c r="O209" s="74"/>
      <c r="P209" s="23"/>
      <c r="Q209" s="74"/>
      <c r="R209" s="23"/>
      <c r="S209" s="74">
        <v>54180</v>
      </c>
      <c r="T209" s="75">
        <v>59598</v>
      </c>
    </row>
    <row r="210" spans="1:20" x14ac:dyDescent="0.2">
      <c r="A210" s="67"/>
      <c r="B210" s="68" t="s">
        <v>448</v>
      </c>
      <c r="C210" s="74"/>
      <c r="D210" s="23"/>
      <c r="E210" s="74"/>
      <c r="F210" s="23"/>
      <c r="G210" s="74"/>
      <c r="H210" s="23"/>
      <c r="I210" s="74">
        <v>63882</v>
      </c>
      <c r="J210" s="23">
        <v>63882</v>
      </c>
      <c r="K210" s="74"/>
      <c r="L210" s="23"/>
      <c r="M210" s="74"/>
      <c r="N210" s="23"/>
      <c r="O210" s="74"/>
      <c r="P210" s="23"/>
      <c r="Q210" s="74"/>
      <c r="R210" s="23"/>
      <c r="S210" s="74"/>
      <c r="T210" s="75"/>
    </row>
    <row r="211" spans="1:20" x14ac:dyDescent="0.2">
      <c r="A211" s="67"/>
      <c r="B211" s="68" t="s">
        <v>1341</v>
      </c>
      <c r="C211" s="74"/>
      <c r="D211" s="23"/>
      <c r="E211" s="74"/>
      <c r="F211" s="23"/>
      <c r="G211" s="74"/>
      <c r="H211" s="23"/>
      <c r="I211" s="74"/>
      <c r="J211" s="23"/>
      <c r="K211" s="74"/>
      <c r="L211" s="23"/>
      <c r="M211" s="74"/>
      <c r="N211" s="23"/>
      <c r="O211" s="74"/>
      <c r="P211" s="23"/>
      <c r="Q211" s="74"/>
      <c r="R211" s="23"/>
      <c r="S211" s="74">
        <v>54180</v>
      </c>
      <c r="T211" s="75">
        <v>57078</v>
      </c>
    </row>
    <row r="212" spans="1:20" x14ac:dyDescent="0.2">
      <c r="A212" s="64" t="s">
        <v>1373</v>
      </c>
      <c r="B212" s="64" t="s">
        <v>1345</v>
      </c>
      <c r="C212" s="71"/>
      <c r="D212" s="72"/>
      <c r="E212" s="71">
        <v>55566</v>
      </c>
      <c r="F212" s="72">
        <v>59724</v>
      </c>
      <c r="G212" s="71"/>
      <c r="H212" s="72"/>
      <c r="I212" s="71"/>
      <c r="J212" s="72"/>
      <c r="K212" s="71"/>
      <c r="L212" s="72"/>
      <c r="M212" s="71"/>
      <c r="N212" s="72"/>
      <c r="O212" s="71"/>
      <c r="P212" s="72"/>
      <c r="Q212" s="71"/>
      <c r="R212" s="72"/>
      <c r="S212" s="71"/>
      <c r="T212" s="73"/>
    </row>
    <row r="213" spans="1:20" x14ac:dyDescent="0.2">
      <c r="A213" s="67"/>
      <c r="B213" s="68" t="s">
        <v>1347</v>
      </c>
      <c r="C213" s="74"/>
      <c r="D213" s="23"/>
      <c r="E213" s="74">
        <v>58212</v>
      </c>
      <c r="F213" s="23">
        <v>58212</v>
      </c>
      <c r="G213" s="74"/>
      <c r="H213" s="23"/>
      <c r="I213" s="74"/>
      <c r="J213" s="23"/>
      <c r="K213" s="74"/>
      <c r="L213" s="23"/>
      <c r="M213" s="74"/>
      <c r="N213" s="23"/>
      <c r="O213" s="74"/>
      <c r="P213" s="23"/>
      <c r="Q213" s="74"/>
      <c r="R213" s="23"/>
      <c r="S213" s="74"/>
      <c r="T213" s="75"/>
    </row>
    <row r="214" spans="1:20" x14ac:dyDescent="0.2">
      <c r="A214" s="64" t="s">
        <v>2600</v>
      </c>
      <c r="B214" s="64" t="s">
        <v>2600</v>
      </c>
      <c r="C214" s="71"/>
      <c r="D214" s="72"/>
      <c r="E214" s="71"/>
      <c r="F214" s="72"/>
      <c r="G214" s="71"/>
      <c r="H214" s="72"/>
      <c r="I214" s="71"/>
      <c r="J214" s="72"/>
      <c r="K214" s="71"/>
      <c r="L214" s="72"/>
      <c r="M214" s="71"/>
      <c r="N214" s="72"/>
      <c r="O214" s="71"/>
      <c r="P214" s="72"/>
      <c r="Q214" s="71"/>
      <c r="R214" s="72"/>
      <c r="S214" s="71"/>
      <c r="T214" s="73"/>
    </row>
    <row r="215" spans="1:20" x14ac:dyDescent="0.2">
      <c r="A215" s="64" t="s">
        <v>1396</v>
      </c>
      <c r="B215" s="64" t="s">
        <v>1345</v>
      </c>
      <c r="C215" s="71"/>
      <c r="D215" s="72"/>
      <c r="E215" s="71"/>
      <c r="F215" s="72"/>
      <c r="G215" s="71"/>
      <c r="H215" s="72"/>
      <c r="I215" s="71">
        <v>31374</v>
      </c>
      <c r="J215" s="72">
        <v>54810</v>
      </c>
      <c r="K215" s="71"/>
      <c r="L215" s="72"/>
      <c r="M215" s="71"/>
      <c r="N215" s="72"/>
      <c r="O215" s="71"/>
      <c r="P215" s="72"/>
      <c r="Q215" s="71"/>
      <c r="R215" s="72"/>
      <c r="S215" s="71"/>
      <c r="T215" s="73"/>
    </row>
    <row r="216" spans="1:20" x14ac:dyDescent="0.2">
      <c r="A216" s="64" t="s">
        <v>1395</v>
      </c>
      <c r="B216" s="64" t="s">
        <v>1345</v>
      </c>
      <c r="C216" s="71"/>
      <c r="D216" s="72"/>
      <c r="E216" s="71"/>
      <c r="F216" s="72"/>
      <c r="G216" s="71"/>
      <c r="H216" s="72"/>
      <c r="I216" s="71">
        <v>44982</v>
      </c>
      <c r="J216" s="72">
        <v>54432</v>
      </c>
      <c r="K216" s="71"/>
      <c r="L216" s="72"/>
      <c r="M216" s="71"/>
      <c r="N216" s="72"/>
      <c r="O216" s="71"/>
      <c r="P216" s="72"/>
      <c r="Q216" s="71"/>
      <c r="R216" s="72"/>
      <c r="S216" s="71"/>
      <c r="T216" s="73"/>
    </row>
    <row r="217" spans="1:20" x14ac:dyDescent="0.2">
      <c r="A217" s="64" t="s">
        <v>1397</v>
      </c>
      <c r="B217" s="64" t="s">
        <v>426</v>
      </c>
      <c r="C217" s="71"/>
      <c r="D217" s="72"/>
      <c r="E217" s="71"/>
      <c r="F217" s="72"/>
      <c r="G217" s="71"/>
      <c r="H217" s="72"/>
      <c r="I217" s="71">
        <v>80136</v>
      </c>
      <c r="J217" s="72">
        <v>80136</v>
      </c>
      <c r="K217" s="71"/>
      <c r="L217" s="72"/>
      <c r="M217" s="71"/>
      <c r="N217" s="72"/>
      <c r="O217" s="71"/>
      <c r="P217" s="72"/>
      <c r="Q217" s="71"/>
      <c r="R217" s="72"/>
      <c r="S217" s="71"/>
      <c r="T217" s="73"/>
    </row>
    <row r="218" spans="1:20" x14ac:dyDescent="0.2">
      <c r="A218" s="64" t="s">
        <v>1729</v>
      </c>
      <c r="B218" s="64" t="s">
        <v>1345</v>
      </c>
      <c r="C218" s="71"/>
      <c r="D218" s="72"/>
      <c r="E218" s="71"/>
      <c r="F218" s="72"/>
      <c r="G218" s="71"/>
      <c r="H218" s="72"/>
      <c r="I218" s="71">
        <v>35494.199999999997</v>
      </c>
      <c r="J218" s="72">
        <v>47968.2</v>
      </c>
      <c r="K218" s="71"/>
      <c r="L218" s="72"/>
      <c r="M218" s="71"/>
      <c r="N218" s="72"/>
      <c r="O218" s="71"/>
      <c r="P218" s="72"/>
      <c r="Q218" s="71"/>
      <c r="R218" s="72"/>
      <c r="S218" s="71"/>
      <c r="T218" s="73"/>
    </row>
    <row r="219" spans="1:20" x14ac:dyDescent="0.2">
      <c r="A219" s="64" t="s">
        <v>1732</v>
      </c>
      <c r="B219" s="64" t="s">
        <v>449</v>
      </c>
      <c r="C219" s="71"/>
      <c r="D219" s="72"/>
      <c r="E219" s="71"/>
      <c r="F219" s="72"/>
      <c r="G219" s="71"/>
      <c r="H219" s="72"/>
      <c r="I219" s="71">
        <v>60102</v>
      </c>
      <c r="J219" s="72">
        <v>61236</v>
      </c>
      <c r="K219" s="71"/>
      <c r="L219" s="72"/>
      <c r="M219" s="71"/>
      <c r="N219" s="72"/>
      <c r="O219" s="71"/>
      <c r="P219" s="72"/>
      <c r="Q219" s="71"/>
      <c r="R219" s="72"/>
      <c r="S219" s="71"/>
      <c r="T219" s="73"/>
    </row>
    <row r="220" spans="1:20" x14ac:dyDescent="0.2">
      <c r="A220" s="67"/>
      <c r="B220" s="68" t="s">
        <v>448</v>
      </c>
      <c r="C220" s="74"/>
      <c r="D220" s="23"/>
      <c r="E220" s="74"/>
      <c r="F220" s="23"/>
      <c r="G220" s="74"/>
      <c r="H220" s="23"/>
      <c r="I220" s="74">
        <v>63882</v>
      </c>
      <c r="J220" s="23">
        <v>75222</v>
      </c>
      <c r="K220" s="74"/>
      <c r="L220" s="23"/>
      <c r="M220" s="74"/>
      <c r="N220" s="23"/>
      <c r="O220" s="74"/>
      <c r="P220" s="23"/>
      <c r="Q220" s="74"/>
      <c r="R220" s="23"/>
      <c r="S220" s="74"/>
      <c r="T220" s="75"/>
    </row>
    <row r="221" spans="1:20" x14ac:dyDescent="0.2">
      <c r="A221" s="64" t="s">
        <v>1730</v>
      </c>
      <c r="B221" s="64" t="s">
        <v>436</v>
      </c>
      <c r="C221" s="71"/>
      <c r="D221" s="72"/>
      <c r="E221" s="71"/>
      <c r="F221" s="72"/>
      <c r="G221" s="71"/>
      <c r="H221" s="72"/>
      <c r="I221" s="71">
        <v>56322</v>
      </c>
      <c r="J221" s="72">
        <v>71782.2</v>
      </c>
      <c r="K221" s="71"/>
      <c r="L221" s="72"/>
      <c r="M221" s="71"/>
      <c r="N221" s="72"/>
      <c r="O221" s="71"/>
      <c r="P221" s="72"/>
      <c r="Q221" s="71"/>
      <c r="R221" s="72"/>
      <c r="S221" s="71"/>
      <c r="T221" s="73"/>
    </row>
    <row r="222" spans="1:20" x14ac:dyDescent="0.2">
      <c r="A222" s="67"/>
      <c r="B222" s="68" t="s">
        <v>1345</v>
      </c>
      <c r="C222" s="74"/>
      <c r="D222" s="23"/>
      <c r="E222" s="74"/>
      <c r="F222" s="23"/>
      <c r="G222" s="74"/>
      <c r="H222" s="23"/>
      <c r="I222" s="74">
        <v>43470</v>
      </c>
      <c r="J222" s="23">
        <v>81648</v>
      </c>
      <c r="K222" s="74"/>
      <c r="L222" s="23"/>
      <c r="M222" s="74"/>
      <c r="N222" s="23"/>
      <c r="O222" s="74"/>
      <c r="P222" s="23"/>
      <c r="Q222" s="74"/>
      <c r="R222" s="23"/>
      <c r="S222" s="74"/>
      <c r="T222" s="75"/>
    </row>
    <row r="223" spans="1:20" x14ac:dyDescent="0.2">
      <c r="A223" s="67"/>
      <c r="B223" s="68" t="s">
        <v>1360</v>
      </c>
      <c r="C223" s="74"/>
      <c r="D223" s="23"/>
      <c r="E223" s="74"/>
      <c r="F223" s="23"/>
      <c r="G223" s="74"/>
      <c r="H223" s="23"/>
      <c r="I223" s="74">
        <v>63882</v>
      </c>
      <c r="J223" s="23">
        <v>63882</v>
      </c>
      <c r="K223" s="74"/>
      <c r="L223" s="23"/>
      <c r="M223" s="74"/>
      <c r="N223" s="23"/>
      <c r="O223" s="74"/>
      <c r="P223" s="23"/>
      <c r="Q223" s="74"/>
      <c r="R223" s="23"/>
      <c r="S223" s="74"/>
      <c r="T223" s="75"/>
    </row>
    <row r="224" spans="1:20" x14ac:dyDescent="0.2">
      <c r="A224" s="64" t="s">
        <v>1731</v>
      </c>
      <c r="B224" s="64" t="s">
        <v>426</v>
      </c>
      <c r="C224" s="71"/>
      <c r="D224" s="72"/>
      <c r="E224" s="71"/>
      <c r="F224" s="72"/>
      <c r="G224" s="71"/>
      <c r="H224" s="72"/>
      <c r="I224" s="71">
        <v>50085</v>
      </c>
      <c r="J224" s="72">
        <v>79002</v>
      </c>
      <c r="K224" s="71"/>
      <c r="L224" s="72"/>
      <c r="M224" s="71"/>
      <c r="N224" s="72"/>
      <c r="O224" s="71"/>
      <c r="P224" s="72"/>
      <c r="Q224" s="71"/>
      <c r="R224" s="72"/>
      <c r="S224" s="71"/>
      <c r="T224" s="73"/>
    </row>
    <row r="225" spans="1:20" x14ac:dyDescent="0.2">
      <c r="A225" s="64" t="s">
        <v>431</v>
      </c>
      <c r="B225" s="64" t="s">
        <v>412</v>
      </c>
      <c r="C225" s="71"/>
      <c r="D225" s="72"/>
      <c r="E225" s="71"/>
      <c r="F225" s="72"/>
      <c r="G225" s="71"/>
      <c r="H225" s="72"/>
      <c r="I225" s="71">
        <v>54054</v>
      </c>
      <c r="J225" s="72">
        <v>54054</v>
      </c>
      <c r="K225" s="71"/>
      <c r="L225" s="72"/>
      <c r="M225" s="71"/>
      <c r="N225" s="72"/>
      <c r="O225" s="71"/>
      <c r="P225" s="72"/>
      <c r="Q225" s="71"/>
      <c r="R225" s="72"/>
      <c r="S225" s="71">
        <v>69489</v>
      </c>
      <c r="T225" s="73">
        <v>69489</v>
      </c>
    </row>
    <row r="226" spans="1:20" x14ac:dyDescent="0.2">
      <c r="A226" s="67"/>
      <c r="B226" s="68" t="s">
        <v>436</v>
      </c>
      <c r="C226" s="74"/>
      <c r="D226" s="23"/>
      <c r="E226" s="74"/>
      <c r="F226" s="23"/>
      <c r="G226" s="74"/>
      <c r="H226" s="23"/>
      <c r="I226" s="74">
        <v>54054</v>
      </c>
      <c r="J226" s="23">
        <v>54054</v>
      </c>
      <c r="K226" s="74"/>
      <c r="L226" s="23"/>
      <c r="M226" s="74"/>
      <c r="N226" s="23"/>
      <c r="O226" s="74"/>
      <c r="P226" s="23"/>
      <c r="Q226" s="74"/>
      <c r="R226" s="23"/>
      <c r="S226" s="74"/>
      <c r="T226" s="75"/>
    </row>
    <row r="227" spans="1:20" x14ac:dyDescent="0.2">
      <c r="A227" s="67"/>
      <c r="B227" s="68" t="s">
        <v>410</v>
      </c>
      <c r="C227" s="74"/>
      <c r="D227" s="23"/>
      <c r="E227" s="74"/>
      <c r="F227" s="23"/>
      <c r="G227" s="74"/>
      <c r="H227" s="23"/>
      <c r="I227" s="74">
        <v>52882.2</v>
      </c>
      <c r="J227" s="23">
        <v>55188</v>
      </c>
      <c r="K227" s="74"/>
      <c r="L227" s="23"/>
      <c r="M227" s="74"/>
      <c r="N227" s="23"/>
      <c r="O227" s="74"/>
      <c r="P227" s="23"/>
      <c r="Q227" s="74"/>
      <c r="R227" s="23"/>
      <c r="S227" s="74">
        <v>67032</v>
      </c>
      <c r="T227" s="75">
        <v>67032</v>
      </c>
    </row>
    <row r="228" spans="1:20" x14ac:dyDescent="0.2">
      <c r="A228" s="67"/>
      <c r="B228" s="68" t="s">
        <v>3156</v>
      </c>
      <c r="C228" s="74"/>
      <c r="D228" s="23"/>
      <c r="E228" s="74"/>
      <c r="F228" s="23"/>
      <c r="G228" s="74"/>
      <c r="H228" s="23"/>
      <c r="I228" s="74"/>
      <c r="J228" s="23"/>
      <c r="K228" s="74"/>
      <c r="L228" s="23"/>
      <c r="M228" s="74"/>
      <c r="N228" s="23"/>
      <c r="O228" s="74"/>
      <c r="P228" s="23"/>
      <c r="Q228" s="74"/>
      <c r="R228" s="23"/>
      <c r="S228" s="74">
        <v>59850</v>
      </c>
      <c r="T228" s="75">
        <v>62622</v>
      </c>
    </row>
    <row r="229" spans="1:20" x14ac:dyDescent="0.2">
      <c r="A229" s="64" t="s">
        <v>439</v>
      </c>
      <c r="B229" s="64" t="s">
        <v>1345</v>
      </c>
      <c r="C229" s="71"/>
      <c r="D229" s="72"/>
      <c r="E229" s="71"/>
      <c r="F229" s="72"/>
      <c r="G229" s="71"/>
      <c r="H229" s="72"/>
      <c r="I229" s="71"/>
      <c r="J229" s="72"/>
      <c r="K229" s="71">
        <v>46116</v>
      </c>
      <c r="L229" s="72">
        <v>56322</v>
      </c>
      <c r="M229" s="71"/>
      <c r="N229" s="72"/>
      <c r="O229" s="71"/>
      <c r="P229" s="72"/>
      <c r="Q229" s="71"/>
      <c r="R229" s="72"/>
      <c r="S229" s="71"/>
      <c r="T229" s="73"/>
    </row>
    <row r="230" spans="1:20" x14ac:dyDescent="0.2">
      <c r="A230" s="67"/>
      <c r="B230" s="68" t="s">
        <v>1341</v>
      </c>
      <c r="C230" s="74"/>
      <c r="D230" s="23"/>
      <c r="E230" s="74"/>
      <c r="F230" s="23"/>
      <c r="G230" s="74"/>
      <c r="H230" s="23"/>
      <c r="I230" s="74"/>
      <c r="J230" s="23"/>
      <c r="K230" s="74"/>
      <c r="L230" s="23"/>
      <c r="M230" s="74"/>
      <c r="N230" s="23"/>
      <c r="O230" s="74"/>
      <c r="P230" s="23"/>
      <c r="Q230" s="74"/>
      <c r="R230" s="23"/>
      <c r="S230" s="74">
        <v>57078</v>
      </c>
      <c r="T230" s="75">
        <v>57078</v>
      </c>
    </row>
    <row r="231" spans="1:20" x14ac:dyDescent="0.2">
      <c r="A231" s="64" t="s">
        <v>2134</v>
      </c>
      <c r="B231" s="64" t="s">
        <v>1345</v>
      </c>
      <c r="C231" s="71"/>
      <c r="D231" s="72"/>
      <c r="E231" s="71"/>
      <c r="F231" s="72"/>
      <c r="G231" s="71"/>
      <c r="H231" s="72"/>
      <c r="I231" s="71"/>
      <c r="J231" s="72"/>
      <c r="K231" s="71">
        <v>52164</v>
      </c>
      <c r="L231" s="72">
        <v>69930</v>
      </c>
      <c r="M231" s="71"/>
      <c r="N231" s="72"/>
      <c r="O231" s="71"/>
      <c r="P231" s="72"/>
      <c r="Q231" s="71"/>
      <c r="R231" s="72"/>
      <c r="S231" s="71"/>
      <c r="T231" s="73"/>
    </row>
    <row r="232" spans="1:20" x14ac:dyDescent="0.2">
      <c r="A232" s="67"/>
      <c r="B232" s="68" t="s">
        <v>1341</v>
      </c>
      <c r="C232" s="74"/>
      <c r="D232" s="23"/>
      <c r="E232" s="74"/>
      <c r="F232" s="23"/>
      <c r="G232" s="74"/>
      <c r="H232" s="23"/>
      <c r="I232" s="74"/>
      <c r="J232" s="23"/>
      <c r="K232" s="74"/>
      <c r="L232" s="23"/>
      <c r="M232" s="74"/>
      <c r="N232" s="23"/>
      <c r="O232" s="74"/>
      <c r="P232" s="23"/>
      <c r="Q232" s="74"/>
      <c r="R232" s="23"/>
      <c r="S232" s="74">
        <v>59598</v>
      </c>
      <c r="T232" s="75">
        <v>59598</v>
      </c>
    </row>
    <row r="233" spans="1:20" x14ac:dyDescent="0.2">
      <c r="A233" s="64" t="s">
        <v>2138</v>
      </c>
      <c r="B233" s="64" t="s">
        <v>449</v>
      </c>
      <c r="C233" s="71"/>
      <c r="D233" s="72"/>
      <c r="E233" s="71"/>
      <c r="F233" s="72"/>
      <c r="G233" s="71"/>
      <c r="H233" s="72"/>
      <c r="I233" s="71"/>
      <c r="J233" s="72"/>
      <c r="K233" s="71">
        <v>66150</v>
      </c>
      <c r="L233" s="72">
        <v>76356</v>
      </c>
      <c r="M233" s="71"/>
      <c r="N233" s="72"/>
      <c r="O233" s="71"/>
      <c r="P233" s="72"/>
      <c r="Q233" s="71"/>
      <c r="R233" s="72"/>
      <c r="S233" s="71"/>
      <c r="T233" s="73"/>
    </row>
    <row r="234" spans="1:20" x14ac:dyDescent="0.2">
      <c r="A234" s="64" t="s">
        <v>2140</v>
      </c>
      <c r="B234" s="64" t="s">
        <v>473</v>
      </c>
      <c r="C234" s="71"/>
      <c r="D234" s="72"/>
      <c r="E234" s="71"/>
      <c r="F234" s="72"/>
      <c r="G234" s="71"/>
      <c r="H234" s="72"/>
      <c r="I234" s="71"/>
      <c r="J234" s="72"/>
      <c r="K234" s="71">
        <v>59346</v>
      </c>
      <c r="L234" s="72">
        <v>59346</v>
      </c>
      <c r="M234" s="71"/>
      <c r="N234" s="72"/>
      <c r="O234" s="71"/>
      <c r="P234" s="72"/>
      <c r="Q234" s="71"/>
      <c r="R234" s="72"/>
      <c r="S234" s="71"/>
      <c r="T234" s="73"/>
    </row>
    <row r="235" spans="1:20" x14ac:dyDescent="0.2">
      <c r="A235" s="67"/>
      <c r="B235" s="68" t="s">
        <v>2141</v>
      </c>
      <c r="C235" s="74"/>
      <c r="D235" s="23"/>
      <c r="E235" s="74"/>
      <c r="F235" s="23"/>
      <c r="G235" s="74"/>
      <c r="H235" s="23"/>
      <c r="I235" s="74"/>
      <c r="J235" s="23"/>
      <c r="K235" s="74">
        <v>52920</v>
      </c>
      <c r="L235" s="23">
        <v>52920</v>
      </c>
      <c r="M235" s="74"/>
      <c r="N235" s="23"/>
      <c r="O235" s="74"/>
      <c r="P235" s="23"/>
      <c r="Q235" s="74"/>
      <c r="R235" s="23"/>
      <c r="S235" s="74"/>
      <c r="T235" s="75"/>
    </row>
    <row r="236" spans="1:20" x14ac:dyDescent="0.2">
      <c r="A236" s="64" t="s">
        <v>2142</v>
      </c>
      <c r="B236" s="64" t="s">
        <v>412</v>
      </c>
      <c r="C236" s="71"/>
      <c r="D236" s="72"/>
      <c r="E236" s="71"/>
      <c r="F236" s="72"/>
      <c r="G236" s="71"/>
      <c r="H236" s="72"/>
      <c r="I236" s="71"/>
      <c r="J236" s="72"/>
      <c r="K236" s="71">
        <v>71442</v>
      </c>
      <c r="L236" s="72">
        <v>113022</v>
      </c>
      <c r="M236" s="71"/>
      <c r="N236" s="72"/>
      <c r="O236" s="71"/>
      <c r="P236" s="72"/>
      <c r="Q236" s="71"/>
      <c r="R236" s="72"/>
      <c r="S236" s="71">
        <v>59598</v>
      </c>
      <c r="T236" s="73">
        <v>117936</v>
      </c>
    </row>
    <row r="237" spans="1:20" x14ac:dyDescent="0.2">
      <c r="A237" s="67"/>
      <c r="B237" s="68" t="s">
        <v>426</v>
      </c>
      <c r="C237" s="74"/>
      <c r="D237" s="23"/>
      <c r="E237" s="74"/>
      <c r="F237" s="23"/>
      <c r="G237" s="74"/>
      <c r="H237" s="23"/>
      <c r="I237" s="74"/>
      <c r="J237" s="23"/>
      <c r="K237" s="74">
        <v>71442</v>
      </c>
      <c r="L237" s="23">
        <v>71442</v>
      </c>
      <c r="M237" s="74"/>
      <c r="N237" s="23"/>
      <c r="O237" s="74"/>
      <c r="P237" s="23"/>
      <c r="Q237" s="74"/>
      <c r="R237" s="23"/>
      <c r="S237" s="74">
        <v>86688</v>
      </c>
      <c r="T237" s="75">
        <v>86688</v>
      </c>
    </row>
    <row r="238" spans="1:20" x14ac:dyDescent="0.2">
      <c r="A238" s="67"/>
      <c r="B238" s="68" t="s">
        <v>418</v>
      </c>
      <c r="C238" s="74"/>
      <c r="D238" s="23"/>
      <c r="E238" s="74"/>
      <c r="F238" s="23"/>
      <c r="G238" s="74"/>
      <c r="H238" s="23"/>
      <c r="I238" s="74"/>
      <c r="J238" s="23"/>
      <c r="K238" s="74"/>
      <c r="L238" s="23"/>
      <c r="M238" s="74"/>
      <c r="N238" s="23"/>
      <c r="O238" s="74"/>
      <c r="P238" s="23"/>
      <c r="Q238" s="74"/>
      <c r="R238" s="23"/>
      <c r="S238" s="74">
        <v>113778</v>
      </c>
      <c r="T238" s="75">
        <v>146286</v>
      </c>
    </row>
    <row r="239" spans="1:20" x14ac:dyDescent="0.2">
      <c r="A239" s="67"/>
      <c r="B239" s="68" t="s">
        <v>410</v>
      </c>
      <c r="C239" s="74"/>
      <c r="D239" s="23"/>
      <c r="E239" s="74"/>
      <c r="F239" s="23"/>
      <c r="G239" s="74"/>
      <c r="H239" s="23"/>
      <c r="I239" s="74"/>
      <c r="J239" s="23"/>
      <c r="K239" s="74">
        <v>73710</v>
      </c>
      <c r="L239" s="23">
        <v>94122</v>
      </c>
      <c r="M239" s="74">
        <v>81107</v>
      </c>
      <c r="N239" s="23">
        <v>115867</v>
      </c>
      <c r="O239" s="74">
        <v>83362</v>
      </c>
      <c r="P239" s="23">
        <v>119089</v>
      </c>
      <c r="Q239" s="74">
        <v>82686</v>
      </c>
      <c r="R239" s="23">
        <v>118123</v>
      </c>
      <c r="S239" s="74">
        <v>78561</v>
      </c>
      <c r="T239" s="75">
        <v>128268</v>
      </c>
    </row>
    <row r="240" spans="1:20" x14ac:dyDescent="0.2">
      <c r="A240" s="67"/>
      <c r="B240" s="68" t="s">
        <v>411</v>
      </c>
      <c r="C240" s="74"/>
      <c r="D240" s="23"/>
      <c r="E240" s="74"/>
      <c r="F240" s="23"/>
      <c r="G240" s="74"/>
      <c r="H240" s="23"/>
      <c r="I240" s="74"/>
      <c r="J240" s="23"/>
      <c r="K240" s="74">
        <v>77490</v>
      </c>
      <c r="L240" s="23">
        <v>120960</v>
      </c>
      <c r="M240" s="74"/>
      <c r="N240" s="23"/>
      <c r="O240" s="74"/>
      <c r="P240" s="23"/>
      <c r="Q240" s="74"/>
      <c r="R240" s="23"/>
      <c r="S240" s="74">
        <v>75852</v>
      </c>
      <c r="T240" s="75">
        <v>95193</v>
      </c>
    </row>
    <row r="241" spans="1:20" x14ac:dyDescent="0.2">
      <c r="A241" s="67"/>
      <c r="B241" s="68" t="s">
        <v>1368</v>
      </c>
      <c r="C241" s="74"/>
      <c r="D241" s="23"/>
      <c r="E241" s="74"/>
      <c r="F241" s="23"/>
      <c r="G241" s="74"/>
      <c r="H241" s="23"/>
      <c r="I241" s="74"/>
      <c r="J241" s="23"/>
      <c r="K241" s="74">
        <v>94122</v>
      </c>
      <c r="L241" s="23">
        <v>94122</v>
      </c>
      <c r="M241" s="74"/>
      <c r="N241" s="23"/>
      <c r="O241" s="74"/>
      <c r="P241" s="23"/>
      <c r="Q241" s="74"/>
      <c r="R241" s="23"/>
      <c r="S241" s="74"/>
      <c r="T241" s="75"/>
    </row>
    <row r="242" spans="1:20" x14ac:dyDescent="0.2">
      <c r="A242" s="67"/>
      <c r="B242" s="68" t="s">
        <v>2600</v>
      </c>
      <c r="C242" s="74"/>
      <c r="D242" s="23"/>
      <c r="E242" s="74"/>
      <c r="F242" s="23"/>
      <c r="G242" s="74"/>
      <c r="H242" s="23"/>
      <c r="I242" s="74"/>
      <c r="J242" s="23"/>
      <c r="K242" s="74"/>
      <c r="L242" s="23"/>
      <c r="M242" s="74">
        <v>72843</v>
      </c>
      <c r="N242" s="23">
        <v>104061</v>
      </c>
      <c r="O242" s="74">
        <v>73540</v>
      </c>
      <c r="P242" s="23">
        <v>105057</v>
      </c>
      <c r="Q242" s="74">
        <v>97061</v>
      </c>
      <c r="R242" s="23">
        <v>138659</v>
      </c>
      <c r="S242" s="74"/>
      <c r="T242" s="75"/>
    </row>
    <row r="243" spans="1:20" x14ac:dyDescent="0.2">
      <c r="A243" s="67"/>
      <c r="B243" s="68" t="s">
        <v>2143</v>
      </c>
      <c r="C243" s="74"/>
      <c r="D243" s="23"/>
      <c r="E243" s="74"/>
      <c r="F243" s="23"/>
      <c r="G243" s="74"/>
      <c r="H243" s="23"/>
      <c r="I243" s="74"/>
      <c r="J243" s="23"/>
      <c r="K243" s="74">
        <v>86562</v>
      </c>
      <c r="L243" s="23">
        <v>90720</v>
      </c>
      <c r="M243" s="74"/>
      <c r="N243" s="23"/>
      <c r="O243" s="74"/>
      <c r="P243" s="23"/>
      <c r="Q243" s="74"/>
      <c r="R243" s="23"/>
      <c r="S243" s="74"/>
      <c r="T243" s="75"/>
    </row>
    <row r="244" spans="1:20" x14ac:dyDescent="0.2">
      <c r="A244" s="67"/>
      <c r="B244" s="68" t="s">
        <v>3168</v>
      </c>
      <c r="C244" s="74"/>
      <c r="D244" s="23"/>
      <c r="E244" s="74"/>
      <c r="F244" s="23"/>
      <c r="G244" s="74"/>
      <c r="H244" s="23"/>
      <c r="I244" s="74"/>
      <c r="J244" s="23"/>
      <c r="K244" s="74"/>
      <c r="L244" s="23"/>
      <c r="M244" s="74"/>
      <c r="N244" s="23"/>
      <c r="O244" s="74"/>
      <c r="P244" s="23"/>
      <c r="Q244" s="74"/>
      <c r="R244" s="23"/>
      <c r="S244" s="74">
        <v>86184</v>
      </c>
      <c r="T244" s="75">
        <v>95193</v>
      </c>
    </row>
    <row r="245" spans="1:20" x14ac:dyDescent="0.2">
      <c r="A245" s="64" t="s">
        <v>2146</v>
      </c>
      <c r="B245" s="64" t="s">
        <v>1335</v>
      </c>
      <c r="C245" s="71"/>
      <c r="D245" s="72"/>
      <c r="E245" s="71"/>
      <c r="F245" s="72"/>
      <c r="G245" s="71"/>
      <c r="H245" s="72"/>
      <c r="I245" s="71"/>
      <c r="J245" s="72"/>
      <c r="K245" s="71"/>
      <c r="L245" s="72"/>
      <c r="M245" s="71"/>
      <c r="N245" s="72"/>
      <c r="O245" s="71"/>
      <c r="P245" s="72"/>
      <c r="Q245" s="71"/>
      <c r="R245" s="72"/>
      <c r="S245" s="71">
        <v>113778</v>
      </c>
      <c r="T245" s="73">
        <v>127323</v>
      </c>
    </row>
    <row r="246" spans="1:20" x14ac:dyDescent="0.2">
      <c r="A246" s="67"/>
      <c r="B246" s="68" t="s">
        <v>412</v>
      </c>
      <c r="C246" s="74"/>
      <c r="D246" s="23"/>
      <c r="E246" s="74"/>
      <c r="F246" s="23"/>
      <c r="G246" s="74"/>
      <c r="H246" s="23"/>
      <c r="I246" s="74"/>
      <c r="J246" s="23"/>
      <c r="K246" s="74">
        <v>156870</v>
      </c>
      <c r="L246" s="23">
        <v>156870</v>
      </c>
      <c r="M246" s="74"/>
      <c r="N246" s="23"/>
      <c r="O246" s="74"/>
      <c r="P246" s="23"/>
      <c r="Q246" s="74"/>
      <c r="R246" s="23"/>
      <c r="S246" s="74">
        <v>127323</v>
      </c>
      <c r="T246" s="75">
        <v>127323</v>
      </c>
    </row>
    <row r="247" spans="1:20" x14ac:dyDescent="0.2">
      <c r="A247" s="67"/>
      <c r="B247" s="68" t="s">
        <v>3151</v>
      </c>
      <c r="C247" s="74"/>
      <c r="D247" s="23"/>
      <c r="E247" s="74"/>
      <c r="F247" s="23"/>
      <c r="G247" s="74"/>
      <c r="H247" s="23"/>
      <c r="I247" s="74"/>
      <c r="J247" s="23"/>
      <c r="K247" s="74"/>
      <c r="L247" s="23"/>
      <c r="M247" s="74"/>
      <c r="N247" s="23"/>
      <c r="O247" s="74"/>
      <c r="P247" s="23"/>
      <c r="Q247" s="74"/>
      <c r="R247" s="23"/>
      <c r="S247" s="74">
        <v>86688</v>
      </c>
      <c r="T247" s="75">
        <v>86688</v>
      </c>
    </row>
    <row r="248" spans="1:20" x14ac:dyDescent="0.2">
      <c r="A248" s="64" t="s">
        <v>2147</v>
      </c>
      <c r="B248" s="64" t="s">
        <v>412</v>
      </c>
      <c r="C248" s="71"/>
      <c r="D248" s="72"/>
      <c r="E248" s="71"/>
      <c r="F248" s="72"/>
      <c r="G248" s="71"/>
      <c r="H248" s="72"/>
      <c r="I248" s="71"/>
      <c r="J248" s="72"/>
      <c r="K248" s="71">
        <v>33642</v>
      </c>
      <c r="L248" s="72">
        <v>44604</v>
      </c>
      <c r="M248" s="71"/>
      <c r="N248" s="72"/>
      <c r="O248" s="71"/>
      <c r="P248" s="72"/>
      <c r="Q248" s="71"/>
      <c r="R248" s="72"/>
      <c r="S248" s="71"/>
      <c r="T248" s="73"/>
    </row>
    <row r="249" spans="1:20" x14ac:dyDescent="0.2">
      <c r="A249" s="67"/>
      <c r="B249" s="68" t="s">
        <v>426</v>
      </c>
      <c r="C249" s="74"/>
      <c r="D249" s="23"/>
      <c r="E249" s="74"/>
      <c r="F249" s="23"/>
      <c r="G249" s="74"/>
      <c r="H249" s="23"/>
      <c r="I249" s="74"/>
      <c r="J249" s="23"/>
      <c r="K249" s="74">
        <v>44604</v>
      </c>
      <c r="L249" s="23">
        <v>44604</v>
      </c>
      <c r="M249" s="74"/>
      <c r="N249" s="23"/>
      <c r="O249" s="74"/>
      <c r="P249" s="23"/>
      <c r="Q249" s="74"/>
      <c r="R249" s="23"/>
      <c r="S249" s="74"/>
      <c r="T249" s="75"/>
    </row>
    <row r="250" spans="1:20" x14ac:dyDescent="0.2">
      <c r="A250" s="67"/>
      <c r="B250" s="68" t="s">
        <v>410</v>
      </c>
      <c r="C250" s="74"/>
      <c r="D250" s="23"/>
      <c r="E250" s="74"/>
      <c r="F250" s="23"/>
      <c r="G250" s="74"/>
      <c r="H250" s="23"/>
      <c r="I250" s="74"/>
      <c r="J250" s="23"/>
      <c r="K250" s="74">
        <v>44982</v>
      </c>
      <c r="L250" s="23">
        <v>115290</v>
      </c>
      <c r="M250" s="74"/>
      <c r="N250" s="23"/>
      <c r="O250" s="74"/>
      <c r="P250" s="23"/>
      <c r="Q250" s="74"/>
      <c r="R250" s="23"/>
      <c r="S250" s="74"/>
      <c r="T250" s="75"/>
    </row>
    <row r="251" spans="1:20" x14ac:dyDescent="0.2">
      <c r="A251" s="64" t="s">
        <v>2148</v>
      </c>
      <c r="B251" s="64" t="s">
        <v>412</v>
      </c>
      <c r="C251" s="71"/>
      <c r="D251" s="72"/>
      <c r="E251" s="71"/>
      <c r="F251" s="72"/>
      <c r="G251" s="71"/>
      <c r="H251" s="72"/>
      <c r="I251" s="71"/>
      <c r="J251" s="72"/>
      <c r="K251" s="71">
        <v>62370</v>
      </c>
      <c r="L251" s="72">
        <v>62370</v>
      </c>
      <c r="M251" s="71"/>
      <c r="N251" s="72"/>
      <c r="O251" s="71"/>
      <c r="P251" s="72"/>
      <c r="Q251" s="71"/>
      <c r="R251" s="72"/>
      <c r="S251" s="71">
        <v>65016</v>
      </c>
      <c r="T251" s="73">
        <v>80892</v>
      </c>
    </row>
    <row r="252" spans="1:20" x14ac:dyDescent="0.2">
      <c r="A252" s="67"/>
      <c r="B252" s="68" t="s">
        <v>426</v>
      </c>
      <c r="C252" s="74"/>
      <c r="D252" s="23"/>
      <c r="E252" s="74"/>
      <c r="F252" s="23"/>
      <c r="G252" s="74"/>
      <c r="H252" s="23"/>
      <c r="I252" s="74"/>
      <c r="J252" s="23"/>
      <c r="K252" s="74"/>
      <c r="L252" s="23"/>
      <c r="M252" s="74"/>
      <c r="N252" s="23"/>
      <c r="O252" s="74"/>
      <c r="P252" s="23"/>
      <c r="Q252" s="74"/>
      <c r="R252" s="23"/>
      <c r="S252" s="74">
        <v>82530</v>
      </c>
      <c r="T252" s="75">
        <v>82530</v>
      </c>
    </row>
    <row r="253" spans="1:20" x14ac:dyDescent="0.2">
      <c r="A253" s="67"/>
      <c r="B253" s="68" t="s">
        <v>418</v>
      </c>
      <c r="C253" s="74"/>
      <c r="D253" s="23"/>
      <c r="E253" s="74"/>
      <c r="F253" s="23"/>
      <c r="G253" s="74"/>
      <c r="H253" s="23"/>
      <c r="I253" s="74"/>
      <c r="J253" s="23"/>
      <c r="K253" s="74"/>
      <c r="L253" s="23"/>
      <c r="M253" s="74"/>
      <c r="N253" s="23"/>
      <c r="O253" s="74"/>
      <c r="P253" s="23"/>
      <c r="Q253" s="74"/>
      <c r="R253" s="23"/>
      <c r="S253" s="74">
        <v>82530</v>
      </c>
      <c r="T253" s="75">
        <v>101745</v>
      </c>
    </row>
    <row r="254" spans="1:20" x14ac:dyDescent="0.2">
      <c r="A254" s="67"/>
      <c r="B254" s="68" t="s">
        <v>410</v>
      </c>
      <c r="C254" s="74"/>
      <c r="D254" s="23"/>
      <c r="E254" s="74"/>
      <c r="F254" s="23"/>
      <c r="G254" s="74"/>
      <c r="H254" s="23"/>
      <c r="I254" s="74"/>
      <c r="J254" s="23"/>
      <c r="K254" s="74">
        <v>52920</v>
      </c>
      <c r="L254" s="23">
        <v>66339</v>
      </c>
      <c r="M254" s="74"/>
      <c r="N254" s="23"/>
      <c r="O254" s="74"/>
      <c r="P254" s="23"/>
      <c r="Q254" s="74"/>
      <c r="R254" s="23"/>
      <c r="S254" s="74">
        <v>62874</v>
      </c>
      <c r="T254" s="75">
        <v>92106</v>
      </c>
    </row>
    <row r="255" spans="1:20" x14ac:dyDescent="0.2">
      <c r="A255" s="67"/>
      <c r="B255" s="68" t="s">
        <v>411</v>
      </c>
      <c r="C255" s="74"/>
      <c r="D255" s="23"/>
      <c r="E255" s="74"/>
      <c r="F255" s="23"/>
      <c r="G255" s="74"/>
      <c r="H255" s="23"/>
      <c r="I255" s="74"/>
      <c r="J255" s="23"/>
      <c r="K255" s="74"/>
      <c r="L255" s="23"/>
      <c r="M255" s="74"/>
      <c r="N255" s="23"/>
      <c r="O255" s="74"/>
      <c r="P255" s="23"/>
      <c r="Q255" s="74"/>
      <c r="R255" s="23"/>
      <c r="S255" s="74">
        <v>65457</v>
      </c>
      <c r="T255" s="75">
        <v>94815</v>
      </c>
    </row>
    <row r="256" spans="1:20" x14ac:dyDescent="0.2">
      <c r="A256" s="67"/>
      <c r="B256" s="68" t="s">
        <v>3167</v>
      </c>
      <c r="C256" s="74"/>
      <c r="D256" s="23"/>
      <c r="E256" s="74"/>
      <c r="F256" s="23"/>
      <c r="G256" s="74"/>
      <c r="H256" s="23"/>
      <c r="I256" s="74"/>
      <c r="J256" s="23"/>
      <c r="K256" s="74"/>
      <c r="L256" s="23"/>
      <c r="M256" s="74"/>
      <c r="N256" s="23"/>
      <c r="O256" s="74"/>
      <c r="P256" s="23"/>
      <c r="Q256" s="74"/>
      <c r="R256" s="23"/>
      <c r="S256" s="74">
        <v>63882</v>
      </c>
      <c r="T256" s="75">
        <v>63882</v>
      </c>
    </row>
    <row r="257" spans="1:20" x14ac:dyDescent="0.2">
      <c r="A257" s="64" t="s">
        <v>2230</v>
      </c>
      <c r="B257" s="64" t="s">
        <v>2600</v>
      </c>
      <c r="C257" s="71"/>
      <c r="D257" s="72"/>
      <c r="E257" s="71"/>
      <c r="F257" s="72"/>
      <c r="G257" s="71"/>
      <c r="H257" s="72"/>
      <c r="I257" s="71"/>
      <c r="J257" s="72"/>
      <c r="K257" s="71"/>
      <c r="L257" s="72"/>
      <c r="M257" s="71">
        <v>60253</v>
      </c>
      <c r="N257" s="72">
        <v>88508</v>
      </c>
      <c r="O257" s="71">
        <v>61889</v>
      </c>
      <c r="P257" s="72">
        <v>89555</v>
      </c>
      <c r="Q257" s="71">
        <v>64504</v>
      </c>
      <c r="R257" s="72">
        <v>93462</v>
      </c>
      <c r="S257" s="71"/>
      <c r="T257" s="73"/>
    </row>
    <row r="258" spans="1:20" x14ac:dyDescent="0.2">
      <c r="A258" s="64" t="s">
        <v>2231</v>
      </c>
      <c r="B258" s="64" t="s">
        <v>413</v>
      </c>
      <c r="C258" s="71"/>
      <c r="D258" s="72"/>
      <c r="E258" s="71"/>
      <c r="F258" s="72"/>
      <c r="G258" s="71"/>
      <c r="H258" s="72"/>
      <c r="I258" s="71"/>
      <c r="J258" s="72"/>
      <c r="K258" s="71"/>
      <c r="L258" s="72"/>
      <c r="M258" s="71"/>
      <c r="N258" s="72"/>
      <c r="O258" s="71"/>
      <c r="P258" s="72"/>
      <c r="Q258" s="71"/>
      <c r="R258" s="72"/>
      <c r="S258" s="71">
        <v>52542</v>
      </c>
      <c r="T258" s="73">
        <v>57960</v>
      </c>
    </row>
    <row r="259" spans="1:20" x14ac:dyDescent="0.2">
      <c r="A259" s="67"/>
      <c r="B259" s="68" t="s">
        <v>2600</v>
      </c>
      <c r="C259" s="74"/>
      <c r="D259" s="23"/>
      <c r="E259" s="74"/>
      <c r="F259" s="23"/>
      <c r="G259" s="74"/>
      <c r="H259" s="23"/>
      <c r="I259" s="74"/>
      <c r="J259" s="23"/>
      <c r="K259" s="74"/>
      <c r="L259" s="23"/>
      <c r="M259" s="74">
        <v>53237</v>
      </c>
      <c r="N259" s="23">
        <v>76052</v>
      </c>
      <c r="O259" s="74">
        <v>55809</v>
      </c>
      <c r="P259" s="23">
        <v>79727</v>
      </c>
      <c r="Q259" s="74">
        <v>62332</v>
      </c>
      <c r="R259" s="23">
        <v>89046</v>
      </c>
      <c r="S259" s="74"/>
      <c r="T259" s="75"/>
    </row>
    <row r="260" spans="1:20" x14ac:dyDescent="0.2">
      <c r="A260" s="64" t="s">
        <v>2232</v>
      </c>
      <c r="B260" s="64" t="s">
        <v>410</v>
      </c>
      <c r="C260" s="71"/>
      <c r="D260" s="72"/>
      <c r="E260" s="71"/>
      <c r="F260" s="72"/>
      <c r="G260" s="71"/>
      <c r="H260" s="72"/>
      <c r="I260" s="71"/>
      <c r="J260" s="72"/>
      <c r="K260" s="71"/>
      <c r="L260" s="72"/>
      <c r="M260" s="71"/>
      <c r="N260" s="72"/>
      <c r="O260" s="71"/>
      <c r="P260" s="72"/>
      <c r="Q260" s="71"/>
      <c r="R260" s="72"/>
      <c r="S260" s="71">
        <v>69363</v>
      </c>
      <c r="T260" s="73">
        <v>74529</v>
      </c>
    </row>
    <row r="261" spans="1:20" x14ac:dyDescent="0.2">
      <c r="A261" s="67"/>
      <c r="B261" s="68" t="s">
        <v>2600</v>
      </c>
      <c r="C261" s="74"/>
      <c r="D261" s="23"/>
      <c r="E261" s="74"/>
      <c r="F261" s="23"/>
      <c r="G261" s="74"/>
      <c r="H261" s="23"/>
      <c r="I261" s="74"/>
      <c r="J261" s="23"/>
      <c r="K261" s="74"/>
      <c r="L261" s="23"/>
      <c r="M261" s="74">
        <v>66640</v>
      </c>
      <c r="N261" s="23">
        <v>100997</v>
      </c>
      <c r="O261" s="74">
        <v>69163</v>
      </c>
      <c r="P261" s="23">
        <v>104307</v>
      </c>
      <c r="Q261" s="74">
        <v>71458</v>
      </c>
      <c r="R261" s="23">
        <v>110502</v>
      </c>
      <c r="S261" s="74"/>
      <c r="T261" s="75"/>
    </row>
    <row r="262" spans="1:20" x14ac:dyDescent="0.2">
      <c r="A262" s="64" t="s">
        <v>2233</v>
      </c>
      <c r="B262" s="64" t="s">
        <v>410</v>
      </c>
      <c r="C262" s="71"/>
      <c r="D262" s="72"/>
      <c r="E262" s="71"/>
      <c r="F262" s="72"/>
      <c r="G262" s="71"/>
      <c r="H262" s="72"/>
      <c r="I262" s="71"/>
      <c r="J262" s="72"/>
      <c r="K262" s="71"/>
      <c r="L262" s="72"/>
      <c r="M262" s="71"/>
      <c r="N262" s="72"/>
      <c r="O262" s="71"/>
      <c r="P262" s="72"/>
      <c r="Q262" s="71"/>
      <c r="R262" s="72"/>
      <c r="S262" s="71">
        <v>59598</v>
      </c>
      <c r="T262" s="73">
        <v>67536</v>
      </c>
    </row>
    <row r="263" spans="1:20" x14ac:dyDescent="0.2">
      <c r="A263" s="67"/>
      <c r="B263" s="68" t="s">
        <v>2600</v>
      </c>
      <c r="C263" s="74"/>
      <c r="D263" s="23"/>
      <c r="E263" s="74"/>
      <c r="F263" s="23"/>
      <c r="G263" s="74"/>
      <c r="H263" s="23"/>
      <c r="I263" s="74"/>
      <c r="J263" s="23"/>
      <c r="K263" s="74"/>
      <c r="L263" s="23"/>
      <c r="M263" s="74">
        <v>50105</v>
      </c>
      <c r="N263" s="23">
        <v>81506</v>
      </c>
      <c r="O263" s="74">
        <v>59098</v>
      </c>
      <c r="P263" s="23">
        <v>84426</v>
      </c>
      <c r="Q263" s="74">
        <v>60234</v>
      </c>
      <c r="R263" s="23">
        <v>93082</v>
      </c>
      <c r="S263" s="74"/>
      <c r="T263" s="75"/>
    </row>
    <row r="264" spans="1:20" x14ac:dyDescent="0.2">
      <c r="A264" s="64" t="s">
        <v>2234</v>
      </c>
      <c r="B264" s="64" t="s">
        <v>2600</v>
      </c>
      <c r="C264" s="71"/>
      <c r="D264" s="72"/>
      <c r="E264" s="71"/>
      <c r="F264" s="72"/>
      <c r="G264" s="71"/>
      <c r="H264" s="72"/>
      <c r="I264" s="71"/>
      <c r="J264" s="72"/>
      <c r="K264" s="71"/>
      <c r="L264" s="72"/>
      <c r="M264" s="71">
        <v>59740</v>
      </c>
      <c r="N264" s="72">
        <v>85343</v>
      </c>
      <c r="O264" s="71">
        <v>59920</v>
      </c>
      <c r="P264" s="72">
        <v>85599</v>
      </c>
      <c r="Q264" s="71">
        <v>63088</v>
      </c>
      <c r="R264" s="72">
        <v>91347</v>
      </c>
      <c r="S264" s="71"/>
      <c r="T264" s="73"/>
    </row>
    <row r="265" spans="1:20" x14ac:dyDescent="0.2">
      <c r="A265" s="64" t="s">
        <v>2235</v>
      </c>
      <c r="B265" s="64" t="s">
        <v>412</v>
      </c>
      <c r="C265" s="71"/>
      <c r="D265" s="72"/>
      <c r="E265" s="71"/>
      <c r="F265" s="72"/>
      <c r="G265" s="71"/>
      <c r="H265" s="72"/>
      <c r="I265" s="71"/>
      <c r="J265" s="72"/>
      <c r="K265" s="71"/>
      <c r="L265" s="72"/>
      <c r="M265" s="71"/>
      <c r="N265" s="72"/>
      <c r="O265" s="71"/>
      <c r="P265" s="72"/>
      <c r="Q265" s="71"/>
      <c r="R265" s="72"/>
      <c r="S265" s="71">
        <v>73143</v>
      </c>
      <c r="T265" s="73">
        <v>94815</v>
      </c>
    </row>
    <row r="266" spans="1:20" x14ac:dyDescent="0.2">
      <c r="A266" s="67"/>
      <c r="B266" s="68" t="s">
        <v>418</v>
      </c>
      <c r="C266" s="74"/>
      <c r="D266" s="23"/>
      <c r="E266" s="74"/>
      <c r="F266" s="23"/>
      <c r="G266" s="74"/>
      <c r="H266" s="23"/>
      <c r="I266" s="74"/>
      <c r="J266" s="23"/>
      <c r="K266" s="74"/>
      <c r="L266" s="23"/>
      <c r="M266" s="74"/>
      <c r="N266" s="23"/>
      <c r="O266" s="74"/>
      <c r="P266" s="23"/>
      <c r="Q266" s="74"/>
      <c r="R266" s="23"/>
      <c r="S266" s="74">
        <v>134694</v>
      </c>
      <c r="T266" s="75">
        <v>178794</v>
      </c>
    </row>
    <row r="267" spans="1:20" x14ac:dyDescent="0.2">
      <c r="A267" s="67"/>
      <c r="B267" s="68" t="s">
        <v>410</v>
      </c>
      <c r="C267" s="74"/>
      <c r="D267" s="23"/>
      <c r="E267" s="74"/>
      <c r="F267" s="23"/>
      <c r="G267" s="74"/>
      <c r="H267" s="23"/>
      <c r="I267" s="74"/>
      <c r="J267" s="23"/>
      <c r="K267" s="74"/>
      <c r="L267" s="23"/>
      <c r="M267" s="74"/>
      <c r="N267" s="23"/>
      <c r="O267" s="74"/>
      <c r="P267" s="23"/>
      <c r="Q267" s="74"/>
      <c r="R267" s="23"/>
      <c r="S267" s="74">
        <v>81270</v>
      </c>
      <c r="T267" s="75">
        <v>157122</v>
      </c>
    </row>
    <row r="268" spans="1:20" x14ac:dyDescent="0.2">
      <c r="A268" s="67"/>
      <c r="B268" s="68" t="s">
        <v>411</v>
      </c>
      <c r="C268" s="74"/>
      <c r="D268" s="23"/>
      <c r="E268" s="74"/>
      <c r="F268" s="23"/>
      <c r="G268" s="74"/>
      <c r="H268" s="23"/>
      <c r="I268" s="74"/>
      <c r="J268" s="23"/>
      <c r="K268" s="74"/>
      <c r="L268" s="23"/>
      <c r="M268" s="74"/>
      <c r="N268" s="23"/>
      <c r="O268" s="74"/>
      <c r="P268" s="23"/>
      <c r="Q268" s="74"/>
      <c r="R268" s="23"/>
      <c r="S268" s="74">
        <v>75852</v>
      </c>
      <c r="T268" s="75">
        <v>151704</v>
      </c>
    </row>
    <row r="269" spans="1:20" x14ac:dyDescent="0.2">
      <c r="A269" s="67"/>
      <c r="B269" s="68" t="s">
        <v>2600</v>
      </c>
      <c r="C269" s="74"/>
      <c r="D269" s="23"/>
      <c r="E269" s="74"/>
      <c r="F269" s="23"/>
      <c r="G269" s="74"/>
      <c r="H269" s="23"/>
      <c r="I269" s="74"/>
      <c r="J269" s="23"/>
      <c r="K269" s="74"/>
      <c r="L269" s="23"/>
      <c r="M269" s="74">
        <v>86257</v>
      </c>
      <c r="N269" s="23">
        <v>291900</v>
      </c>
      <c r="O269" s="74">
        <v>86179</v>
      </c>
      <c r="P269" s="23">
        <v>258352</v>
      </c>
      <c r="Q269" s="74">
        <v>92799</v>
      </c>
      <c r="R269" s="23">
        <v>234225</v>
      </c>
      <c r="S269" s="74"/>
      <c r="T269" s="75"/>
    </row>
    <row r="270" spans="1:20" x14ac:dyDescent="0.2">
      <c r="A270" s="64" t="s">
        <v>2236</v>
      </c>
      <c r="B270" s="64" t="s">
        <v>418</v>
      </c>
      <c r="C270" s="71"/>
      <c r="D270" s="72"/>
      <c r="E270" s="71"/>
      <c r="F270" s="72"/>
      <c r="G270" s="71"/>
      <c r="H270" s="72"/>
      <c r="I270" s="71"/>
      <c r="J270" s="72"/>
      <c r="K270" s="71"/>
      <c r="L270" s="72"/>
      <c r="M270" s="71"/>
      <c r="N270" s="72"/>
      <c r="O270" s="71">
        <v>140826</v>
      </c>
      <c r="P270" s="72">
        <v>201180</v>
      </c>
      <c r="Q270" s="71">
        <v>135324</v>
      </c>
      <c r="R270" s="72">
        <v>203467</v>
      </c>
      <c r="S270" s="71">
        <v>132993</v>
      </c>
      <c r="T270" s="73">
        <v>184086</v>
      </c>
    </row>
    <row r="271" spans="1:20" x14ac:dyDescent="0.2">
      <c r="A271" s="67"/>
      <c r="B271" s="68" t="s">
        <v>410</v>
      </c>
      <c r="C271" s="74"/>
      <c r="D271" s="23"/>
      <c r="E271" s="74"/>
      <c r="F271" s="23"/>
      <c r="G271" s="74"/>
      <c r="H271" s="23"/>
      <c r="I271" s="74"/>
      <c r="J271" s="23"/>
      <c r="K271" s="74"/>
      <c r="L271" s="23"/>
      <c r="M271" s="74">
        <v>84709</v>
      </c>
      <c r="N271" s="23">
        <v>121012</v>
      </c>
      <c r="O271" s="74">
        <v>84709</v>
      </c>
      <c r="P271" s="23">
        <v>121012</v>
      </c>
      <c r="Q271" s="74">
        <v>75222</v>
      </c>
      <c r="R271" s="23">
        <v>107460</v>
      </c>
      <c r="S271" s="74"/>
      <c r="T271" s="75"/>
    </row>
    <row r="272" spans="1:20" x14ac:dyDescent="0.2">
      <c r="A272" s="67"/>
      <c r="B272" s="68" t="s">
        <v>2600</v>
      </c>
      <c r="C272" s="74"/>
      <c r="D272" s="23"/>
      <c r="E272" s="74"/>
      <c r="F272" s="23"/>
      <c r="G272" s="74"/>
      <c r="H272" s="23"/>
      <c r="I272" s="74"/>
      <c r="J272" s="23"/>
      <c r="K272" s="74"/>
      <c r="L272" s="23"/>
      <c r="M272" s="74">
        <v>67207</v>
      </c>
      <c r="N272" s="23">
        <v>121348</v>
      </c>
      <c r="O272" s="74">
        <v>65181</v>
      </c>
      <c r="P272" s="23">
        <v>122036</v>
      </c>
      <c r="Q272" s="74">
        <v>81459</v>
      </c>
      <c r="R272" s="23">
        <v>146250</v>
      </c>
      <c r="S272" s="74"/>
      <c r="T272" s="75"/>
    </row>
    <row r="273" spans="1:20" x14ac:dyDescent="0.2">
      <c r="A273" s="64" t="s">
        <v>2237</v>
      </c>
      <c r="B273" s="64" t="s">
        <v>412</v>
      </c>
      <c r="C273" s="71"/>
      <c r="D273" s="72"/>
      <c r="E273" s="71"/>
      <c r="F273" s="72"/>
      <c r="G273" s="71"/>
      <c r="H273" s="72"/>
      <c r="I273" s="71"/>
      <c r="J273" s="72"/>
      <c r="K273" s="71"/>
      <c r="L273" s="72"/>
      <c r="M273" s="71"/>
      <c r="N273" s="72"/>
      <c r="O273" s="71"/>
      <c r="P273" s="72"/>
      <c r="Q273" s="71"/>
      <c r="R273" s="72"/>
      <c r="S273" s="71">
        <v>81270</v>
      </c>
      <c r="T273" s="73">
        <v>81270</v>
      </c>
    </row>
    <row r="274" spans="1:20" x14ac:dyDescent="0.2">
      <c r="A274" s="67"/>
      <c r="B274" s="68" t="s">
        <v>426</v>
      </c>
      <c r="C274" s="74"/>
      <c r="D274" s="23"/>
      <c r="E274" s="74"/>
      <c r="F274" s="23"/>
      <c r="G274" s="74"/>
      <c r="H274" s="23"/>
      <c r="I274" s="74"/>
      <c r="J274" s="23"/>
      <c r="K274" s="74"/>
      <c r="L274" s="23"/>
      <c r="M274" s="74"/>
      <c r="N274" s="23"/>
      <c r="O274" s="74"/>
      <c r="P274" s="23"/>
      <c r="Q274" s="74"/>
      <c r="R274" s="23"/>
      <c r="S274" s="74">
        <v>82656</v>
      </c>
      <c r="T274" s="75">
        <v>82656</v>
      </c>
    </row>
    <row r="275" spans="1:20" x14ac:dyDescent="0.2">
      <c r="A275" s="67"/>
      <c r="B275" s="68" t="s">
        <v>410</v>
      </c>
      <c r="C275" s="74"/>
      <c r="D275" s="23"/>
      <c r="E275" s="74"/>
      <c r="F275" s="23"/>
      <c r="G275" s="74"/>
      <c r="H275" s="23"/>
      <c r="I275" s="74"/>
      <c r="J275" s="23"/>
      <c r="K275" s="74"/>
      <c r="L275" s="23"/>
      <c r="M275" s="74">
        <v>80387</v>
      </c>
      <c r="N275" s="23">
        <v>114838</v>
      </c>
      <c r="O275" s="74">
        <v>84684</v>
      </c>
      <c r="P275" s="23">
        <v>120977</v>
      </c>
      <c r="Q275" s="74"/>
      <c r="R275" s="23"/>
      <c r="S275" s="74"/>
      <c r="T275" s="75"/>
    </row>
    <row r="276" spans="1:20" x14ac:dyDescent="0.2">
      <c r="A276" s="67"/>
      <c r="B276" s="68" t="s">
        <v>2600</v>
      </c>
      <c r="C276" s="74"/>
      <c r="D276" s="23"/>
      <c r="E276" s="74"/>
      <c r="F276" s="23"/>
      <c r="G276" s="74"/>
      <c r="H276" s="23"/>
      <c r="I276" s="74"/>
      <c r="J276" s="23"/>
      <c r="K276" s="74"/>
      <c r="L276" s="23"/>
      <c r="M276" s="74">
        <v>73132</v>
      </c>
      <c r="N276" s="23">
        <v>104475</v>
      </c>
      <c r="O276" s="74">
        <v>73684</v>
      </c>
      <c r="P276" s="23">
        <v>105262</v>
      </c>
      <c r="Q276" s="74"/>
      <c r="R276" s="23"/>
      <c r="S276" s="74"/>
      <c r="T276" s="75"/>
    </row>
    <row r="277" spans="1:20" x14ac:dyDescent="0.2">
      <c r="A277" s="67"/>
      <c r="B277" s="68" t="s">
        <v>3169</v>
      </c>
      <c r="C277" s="74"/>
      <c r="D277" s="23"/>
      <c r="E277" s="74"/>
      <c r="F277" s="23"/>
      <c r="G277" s="74"/>
      <c r="H277" s="23"/>
      <c r="I277" s="74"/>
      <c r="J277" s="23"/>
      <c r="K277" s="74"/>
      <c r="L277" s="23"/>
      <c r="M277" s="74"/>
      <c r="N277" s="23"/>
      <c r="O277" s="74"/>
      <c r="P277" s="23"/>
      <c r="Q277" s="74"/>
      <c r="R277" s="23"/>
      <c r="S277" s="74">
        <v>81018</v>
      </c>
      <c r="T277" s="75">
        <v>115920</v>
      </c>
    </row>
    <row r="278" spans="1:20" x14ac:dyDescent="0.2">
      <c r="A278" s="67"/>
      <c r="B278" s="68" t="s">
        <v>3170</v>
      </c>
      <c r="C278" s="74"/>
      <c r="D278" s="23"/>
      <c r="E278" s="74"/>
      <c r="F278" s="23"/>
      <c r="G278" s="74"/>
      <c r="H278" s="23"/>
      <c r="I278" s="74"/>
      <c r="J278" s="23"/>
      <c r="K278" s="74"/>
      <c r="L278" s="23"/>
      <c r="M278" s="74"/>
      <c r="N278" s="23"/>
      <c r="O278" s="74"/>
      <c r="P278" s="23"/>
      <c r="Q278" s="74"/>
      <c r="R278" s="23"/>
      <c r="S278" s="74">
        <v>84546</v>
      </c>
      <c r="T278" s="75">
        <v>84546</v>
      </c>
    </row>
    <row r="279" spans="1:20" x14ac:dyDescent="0.2">
      <c r="A279" s="64" t="s">
        <v>2238</v>
      </c>
      <c r="B279" s="64" t="s">
        <v>418</v>
      </c>
      <c r="C279" s="71"/>
      <c r="D279" s="72"/>
      <c r="E279" s="71"/>
      <c r="F279" s="72"/>
      <c r="G279" s="71"/>
      <c r="H279" s="72"/>
      <c r="I279" s="71"/>
      <c r="J279" s="72"/>
      <c r="K279" s="71"/>
      <c r="L279" s="72"/>
      <c r="M279" s="71">
        <v>82588</v>
      </c>
      <c r="N279" s="72">
        <v>117982</v>
      </c>
      <c r="O279" s="71">
        <v>84282</v>
      </c>
      <c r="P279" s="72">
        <v>120403</v>
      </c>
      <c r="Q279" s="71">
        <v>86281</v>
      </c>
      <c r="R279" s="72">
        <v>123259</v>
      </c>
      <c r="S279" s="71"/>
      <c r="T279" s="73"/>
    </row>
    <row r="280" spans="1:20" x14ac:dyDescent="0.2">
      <c r="A280" s="67"/>
      <c r="B280" s="68" t="s">
        <v>410</v>
      </c>
      <c r="C280" s="74"/>
      <c r="D280" s="23"/>
      <c r="E280" s="74"/>
      <c r="F280" s="23"/>
      <c r="G280" s="74"/>
      <c r="H280" s="23"/>
      <c r="I280" s="74"/>
      <c r="J280" s="23"/>
      <c r="K280" s="74"/>
      <c r="L280" s="23"/>
      <c r="M280" s="74">
        <v>73349</v>
      </c>
      <c r="N280" s="23">
        <v>104784</v>
      </c>
      <c r="O280" s="74">
        <v>73446</v>
      </c>
      <c r="P280" s="23">
        <v>104923</v>
      </c>
      <c r="Q280" s="74">
        <v>72123</v>
      </c>
      <c r="R280" s="23">
        <v>103032</v>
      </c>
      <c r="S280" s="74">
        <v>60669</v>
      </c>
      <c r="T280" s="75">
        <v>103572</v>
      </c>
    </row>
    <row r="281" spans="1:20" x14ac:dyDescent="0.2">
      <c r="A281" s="67"/>
      <c r="B281" s="68" t="s">
        <v>413</v>
      </c>
      <c r="C281" s="74"/>
      <c r="D281" s="23"/>
      <c r="E281" s="74"/>
      <c r="F281" s="23"/>
      <c r="G281" s="74"/>
      <c r="H281" s="23"/>
      <c r="I281" s="74"/>
      <c r="J281" s="23"/>
      <c r="K281" s="74"/>
      <c r="L281" s="23"/>
      <c r="M281" s="74"/>
      <c r="N281" s="23"/>
      <c r="O281" s="74">
        <v>56911</v>
      </c>
      <c r="P281" s="23">
        <v>81301</v>
      </c>
      <c r="Q281" s="74">
        <v>60474</v>
      </c>
      <c r="R281" s="23">
        <v>86391</v>
      </c>
      <c r="S281" s="74"/>
      <c r="T281" s="75"/>
    </row>
    <row r="282" spans="1:20" x14ac:dyDescent="0.2">
      <c r="A282" s="67"/>
      <c r="B282" s="68" t="s">
        <v>2600</v>
      </c>
      <c r="C282" s="74"/>
      <c r="D282" s="23"/>
      <c r="E282" s="74"/>
      <c r="F282" s="23"/>
      <c r="G282" s="74"/>
      <c r="H282" s="23"/>
      <c r="I282" s="74"/>
      <c r="J282" s="23"/>
      <c r="K282" s="74"/>
      <c r="L282" s="23"/>
      <c r="M282" s="74"/>
      <c r="N282" s="23"/>
      <c r="O282" s="74"/>
      <c r="P282" s="23"/>
      <c r="Q282" s="74">
        <v>63504</v>
      </c>
      <c r="R282" s="23">
        <v>90720</v>
      </c>
      <c r="S282" s="74"/>
      <c r="T282" s="75"/>
    </row>
    <row r="283" spans="1:20" x14ac:dyDescent="0.2">
      <c r="A283" s="64" t="s">
        <v>2239</v>
      </c>
      <c r="B283" s="64" t="s">
        <v>418</v>
      </c>
      <c r="C283" s="71"/>
      <c r="D283" s="72"/>
      <c r="E283" s="71"/>
      <c r="F283" s="72"/>
      <c r="G283" s="71"/>
      <c r="H283" s="72"/>
      <c r="I283" s="71"/>
      <c r="J283" s="72"/>
      <c r="K283" s="71"/>
      <c r="L283" s="72"/>
      <c r="M283" s="71"/>
      <c r="N283" s="72"/>
      <c r="O283" s="71"/>
      <c r="P283" s="72"/>
      <c r="Q283" s="71"/>
      <c r="R283" s="72"/>
      <c r="S283" s="71">
        <v>138159</v>
      </c>
      <c r="T283" s="73">
        <v>138159</v>
      </c>
    </row>
    <row r="284" spans="1:20" x14ac:dyDescent="0.2">
      <c r="A284" s="67"/>
      <c r="B284" s="68" t="s">
        <v>2600</v>
      </c>
      <c r="C284" s="74"/>
      <c r="D284" s="23"/>
      <c r="E284" s="74"/>
      <c r="F284" s="23"/>
      <c r="G284" s="74"/>
      <c r="H284" s="23"/>
      <c r="I284" s="74"/>
      <c r="J284" s="23"/>
      <c r="K284" s="74"/>
      <c r="L284" s="23"/>
      <c r="M284" s="74">
        <v>70817</v>
      </c>
      <c r="N284" s="23">
        <v>155077</v>
      </c>
      <c r="O284" s="74">
        <v>75889</v>
      </c>
      <c r="P284" s="23">
        <v>161346</v>
      </c>
      <c r="Q284" s="74">
        <v>117551</v>
      </c>
      <c r="R284" s="23">
        <v>167929</v>
      </c>
      <c r="S284" s="74"/>
      <c r="T284" s="75"/>
    </row>
    <row r="285" spans="1:20" x14ac:dyDescent="0.2">
      <c r="A285" s="64" t="s">
        <v>2240</v>
      </c>
      <c r="B285" s="64" t="s">
        <v>2600</v>
      </c>
      <c r="C285" s="71"/>
      <c r="D285" s="72"/>
      <c r="E285" s="71"/>
      <c r="F285" s="72"/>
      <c r="G285" s="71"/>
      <c r="H285" s="72"/>
      <c r="I285" s="71"/>
      <c r="J285" s="72"/>
      <c r="K285" s="71"/>
      <c r="L285" s="72"/>
      <c r="M285" s="71">
        <v>85125</v>
      </c>
      <c r="N285" s="72">
        <v>121607</v>
      </c>
      <c r="O285" s="71">
        <v>86142</v>
      </c>
      <c r="P285" s="72">
        <v>123060</v>
      </c>
      <c r="Q285" s="71"/>
      <c r="R285" s="72"/>
      <c r="S285" s="71"/>
      <c r="T285" s="73"/>
    </row>
    <row r="286" spans="1:20" x14ac:dyDescent="0.2">
      <c r="A286" s="64" t="s">
        <v>2241</v>
      </c>
      <c r="B286" s="64" t="s">
        <v>2600</v>
      </c>
      <c r="C286" s="71"/>
      <c r="D286" s="72"/>
      <c r="E286" s="71"/>
      <c r="F286" s="72"/>
      <c r="G286" s="71"/>
      <c r="H286" s="72"/>
      <c r="I286" s="71"/>
      <c r="J286" s="72"/>
      <c r="K286" s="71"/>
      <c r="L286" s="72"/>
      <c r="M286" s="71">
        <v>83474</v>
      </c>
      <c r="N286" s="72">
        <v>119248</v>
      </c>
      <c r="O286" s="71">
        <v>83781</v>
      </c>
      <c r="P286" s="72">
        <v>119687</v>
      </c>
      <c r="Q286" s="71">
        <v>75222</v>
      </c>
      <c r="R286" s="72">
        <v>107460</v>
      </c>
      <c r="S286" s="71"/>
      <c r="T286" s="73"/>
    </row>
    <row r="287" spans="1:20" x14ac:dyDescent="0.2">
      <c r="A287" s="64" t="s">
        <v>3152</v>
      </c>
      <c r="B287" s="64" t="s">
        <v>436</v>
      </c>
      <c r="C287" s="71"/>
      <c r="D287" s="72"/>
      <c r="E287" s="71"/>
      <c r="F287" s="72"/>
      <c r="G287" s="71"/>
      <c r="H287" s="72"/>
      <c r="I287" s="71"/>
      <c r="J287" s="72"/>
      <c r="K287" s="71"/>
      <c r="L287" s="72"/>
      <c r="M287" s="71"/>
      <c r="N287" s="72"/>
      <c r="O287" s="71"/>
      <c r="P287" s="72"/>
      <c r="Q287" s="71"/>
      <c r="R287" s="72"/>
      <c r="S287" s="71">
        <v>65520</v>
      </c>
      <c r="T287" s="73">
        <v>78624</v>
      </c>
    </row>
    <row r="288" spans="1:20" x14ac:dyDescent="0.2">
      <c r="A288" s="64" t="s">
        <v>3154</v>
      </c>
      <c r="B288" s="64" t="s">
        <v>473</v>
      </c>
      <c r="C288" s="71"/>
      <c r="D288" s="72"/>
      <c r="E288" s="71"/>
      <c r="F288" s="72"/>
      <c r="G288" s="71"/>
      <c r="H288" s="72"/>
      <c r="I288" s="71"/>
      <c r="J288" s="72"/>
      <c r="K288" s="71"/>
      <c r="L288" s="72"/>
      <c r="M288" s="71"/>
      <c r="N288" s="72"/>
      <c r="O288" s="71"/>
      <c r="P288" s="72"/>
      <c r="Q288" s="71"/>
      <c r="R288" s="72"/>
      <c r="S288" s="71">
        <v>98784</v>
      </c>
      <c r="T288" s="73">
        <v>126000</v>
      </c>
    </row>
    <row r="289" spans="1:20" x14ac:dyDescent="0.2">
      <c r="A289" s="64" t="s">
        <v>3155</v>
      </c>
      <c r="B289" s="64" t="s">
        <v>436</v>
      </c>
      <c r="C289" s="71"/>
      <c r="D289" s="72"/>
      <c r="E289" s="71"/>
      <c r="F289" s="72"/>
      <c r="G289" s="71"/>
      <c r="H289" s="72"/>
      <c r="I289" s="71"/>
      <c r="J289" s="72"/>
      <c r="K289" s="71"/>
      <c r="L289" s="72"/>
      <c r="M289" s="71"/>
      <c r="N289" s="72"/>
      <c r="O289" s="71"/>
      <c r="P289" s="72"/>
      <c r="Q289" s="71"/>
      <c r="R289" s="72"/>
      <c r="S289" s="71">
        <v>68292</v>
      </c>
      <c r="T289" s="73">
        <v>70434</v>
      </c>
    </row>
    <row r="290" spans="1:20" x14ac:dyDescent="0.2">
      <c r="A290" s="67"/>
      <c r="B290" s="68" t="s">
        <v>3157</v>
      </c>
      <c r="C290" s="74"/>
      <c r="D290" s="23"/>
      <c r="E290" s="74"/>
      <c r="F290" s="23"/>
      <c r="G290" s="74"/>
      <c r="H290" s="23"/>
      <c r="I290" s="74"/>
      <c r="J290" s="23"/>
      <c r="K290" s="74"/>
      <c r="L290" s="23"/>
      <c r="M290" s="74"/>
      <c r="N290" s="23"/>
      <c r="O290" s="74"/>
      <c r="P290" s="23"/>
      <c r="Q290" s="74"/>
      <c r="R290" s="23"/>
      <c r="S290" s="74">
        <v>81270</v>
      </c>
      <c r="T290" s="75">
        <v>83979</v>
      </c>
    </row>
    <row r="291" spans="1:20" x14ac:dyDescent="0.2">
      <c r="A291" s="64" t="s">
        <v>3159</v>
      </c>
      <c r="B291" s="64" t="s">
        <v>436</v>
      </c>
      <c r="C291" s="71"/>
      <c r="D291" s="72"/>
      <c r="E291" s="71"/>
      <c r="F291" s="72"/>
      <c r="G291" s="71"/>
      <c r="H291" s="72"/>
      <c r="I291" s="71"/>
      <c r="J291" s="72"/>
      <c r="K291" s="71"/>
      <c r="L291" s="72"/>
      <c r="M291" s="71"/>
      <c r="N291" s="72"/>
      <c r="O291" s="71"/>
      <c r="P291" s="72"/>
      <c r="Q291" s="71"/>
      <c r="R291" s="72"/>
      <c r="S291" s="71">
        <v>66528</v>
      </c>
      <c r="T291" s="73">
        <v>110880</v>
      </c>
    </row>
    <row r="292" spans="1:20" x14ac:dyDescent="0.2">
      <c r="A292" s="64" t="s">
        <v>3160</v>
      </c>
      <c r="B292" s="64" t="s">
        <v>1335</v>
      </c>
      <c r="C292" s="71"/>
      <c r="D292" s="72"/>
      <c r="E292" s="71"/>
      <c r="F292" s="72"/>
      <c r="G292" s="71"/>
      <c r="H292" s="72"/>
      <c r="I292" s="71"/>
      <c r="J292" s="72"/>
      <c r="K292" s="71"/>
      <c r="L292" s="72"/>
      <c r="M292" s="71"/>
      <c r="N292" s="72"/>
      <c r="O292" s="71"/>
      <c r="P292" s="72"/>
      <c r="Q292" s="71"/>
      <c r="R292" s="72"/>
      <c r="S292" s="71">
        <v>93744</v>
      </c>
      <c r="T292" s="73">
        <v>98469</v>
      </c>
    </row>
    <row r="293" spans="1:20" x14ac:dyDescent="0.2">
      <c r="A293" s="67"/>
      <c r="B293" s="68" t="s">
        <v>449</v>
      </c>
      <c r="C293" s="74"/>
      <c r="D293" s="23"/>
      <c r="E293" s="74"/>
      <c r="F293" s="23"/>
      <c r="G293" s="74"/>
      <c r="H293" s="23"/>
      <c r="I293" s="74"/>
      <c r="J293" s="23"/>
      <c r="K293" s="74"/>
      <c r="L293" s="23"/>
      <c r="M293" s="74"/>
      <c r="N293" s="23"/>
      <c r="O293" s="74"/>
      <c r="P293" s="23"/>
      <c r="Q293" s="74"/>
      <c r="R293" s="23"/>
      <c r="S293" s="74">
        <v>86688</v>
      </c>
      <c r="T293" s="75">
        <v>100800</v>
      </c>
    </row>
    <row r="294" spans="1:20" x14ac:dyDescent="0.2">
      <c r="A294" s="64" t="s">
        <v>3161</v>
      </c>
      <c r="B294" s="64" t="s">
        <v>452</v>
      </c>
      <c r="C294" s="71"/>
      <c r="D294" s="72"/>
      <c r="E294" s="71"/>
      <c r="F294" s="72"/>
      <c r="G294" s="71"/>
      <c r="H294" s="72"/>
      <c r="I294" s="71"/>
      <c r="J294" s="72"/>
      <c r="K294" s="71"/>
      <c r="L294" s="72"/>
      <c r="M294" s="71"/>
      <c r="N294" s="72"/>
      <c r="O294" s="71"/>
      <c r="P294" s="72"/>
      <c r="Q294" s="71"/>
      <c r="R294" s="72"/>
      <c r="S294" s="71">
        <v>119952</v>
      </c>
      <c r="T294" s="73">
        <v>119952</v>
      </c>
    </row>
    <row r="295" spans="1:20" x14ac:dyDescent="0.2">
      <c r="A295" s="64" t="s">
        <v>3162</v>
      </c>
      <c r="B295" s="64" t="s">
        <v>1335</v>
      </c>
      <c r="C295" s="71"/>
      <c r="D295" s="72"/>
      <c r="E295" s="71"/>
      <c r="F295" s="72"/>
      <c r="G295" s="71"/>
      <c r="H295" s="72"/>
      <c r="I295" s="71"/>
      <c r="J295" s="72"/>
      <c r="K295" s="71"/>
      <c r="L295" s="72"/>
      <c r="M295" s="71"/>
      <c r="N295" s="72"/>
      <c r="O295" s="71"/>
      <c r="P295" s="72"/>
      <c r="Q295" s="71"/>
      <c r="R295" s="72"/>
      <c r="S295" s="71">
        <v>84735</v>
      </c>
      <c r="T295" s="73">
        <v>84735</v>
      </c>
    </row>
    <row r="296" spans="1:20" x14ac:dyDescent="0.2">
      <c r="A296" s="64" t="s">
        <v>3163</v>
      </c>
      <c r="B296" s="64" t="s">
        <v>3164</v>
      </c>
      <c r="C296" s="71"/>
      <c r="D296" s="72"/>
      <c r="E296" s="71"/>
      <c r="F296" s="72"/>
      <c r="G296" s="71"/>
      <c r="H296" s="72"/>
      <c r="I296" s="71"/>
      <c r="J296" s="72"/>
      <c r="K296" s="71"/>
      <c r="L296" s="72"/>
      <c r="M296" s="71"/>
      <c r="N296" s="72"/>
      <c r="O296" s="71"/>
      <c r="P296" s="72"/>
      <c r="Q296" s="71"/>
      <c r="R296" s="72"/>
      <c r="S296" s="71">
        <v>92106</v>
      </c>
      <c r="T296" s="73">
        <v>97524</v>
      </c>
    </row>
    <row r="297" spans="1:20" x14ac:dyDescent="0.2">
      <c r="A297" s="67"/>
      <c r="B297" s="68" t="s">
        <v>3165</v>
      </c>
      <c r="C297" s="74"/>
      <c r="D297" s="23"/>
      <c r="E297" s="74"/>
      <c r="F297" s="23"/>
      <c r="G297" s="74"/>
      <c r="H297" s="23"/>
      <c r="I297" s="74"/>
      <c r="J297" s="23"/>
      <c r="K297" s="74"/>
      <c r="L297" s="23"/>
      <c r="M297" s="74"/>
      <c r="N297" s="23"/>
      <c r="O297" s="74"/>
      <c r="P297" s="23"/>
      <c r="Q297" s="74"/>
      <c r="R297" s="23"/>
      <c r="S297" s="74">
        <v>84672</v>
      </c>
      <c r="T297" s="75">
        <v>84672</v>
      </c>
    </row>
    <row r="298" spans="1:20" x14ac:dyDescent="0.2">
      <c r="A298" s="64" t="s">
        <v>3171</v>
      </c>
      <c r="B298" s="64" t="s">
        <v>418</v>
      </c>
      <c r="C298" s="71"/>
      <c r="D298" s="72"/>
      <c r="E298" s="71"/>
      <c r="F298" s="72"/>
      <c r="G298" s="71"/>
      <c r="H298" s="72"/>
      <c r="I298" s="71"/>
      <c r="J298" s="72"/>
      <c r="K298" s="71"/>
      <c r="L298" s="72"/>
      <c r="M298" s="71"/>
      <c r="N298" s="72"/>
      <c r="O298" s="71"/>
      <c r="P298" s="72"/>
      <c r="Q298" s="71"/>
      <c r="R298" s="72"/>
      <c r="S298" s="71">
        <v>74907</v>
      </c>
      <c r="T298" s="73">
        <v>152712</v>
      </c>
    </row>
    <row r="299" spans="1:20" x14ac:dyDescent="0.2">
      <c r="A299" s="67"/>
      <c r="B299" s="68" t="s">
        <v>410</v>
      </c>
      <c r="C299" s="74"/>
      <c r="D299" s="23"/>
      <c r="E299" s="74"/>
      <c r="F299" s="23"/>
      <c r="G299" s="74"/>
      <c r="H299" s="23"/>
      <c r="I299" s="74"/>
      <c r="J299" s="23"/>
      <c r="K299" s="74"/>
      <c r="L299" s="23"/>
      <c r="M299" s="74"/>
      <c r="N299" s="23"/>
      <c r="O299" s="74"/>
      <c r="P299" s="23"/>
      <c r="Q299" s="74"/>
      <c r="R299" s="23"/>
      <c r="S299" s="74">
        <v>50841</v>
      </c>
      <c r="T299" s="75">
        <v>79002</v>
      </c>
    </row>
    <row r="300" spans="1:20" x14ac:dyDescent="0.2">
      <c r="A300" s="97" t="s">
        <v>3172</v>
      </c>
      <c r="B300" s="97" t="s">
        <v>410</v>
      </c>
      <c r="C300" s="98"/>
      <c r="D300" s="99"/>
      <c r="E300" s="98"/>
      <c r="F300" s="99"/>
      <c r="G300" s="98"/>
      <c r="H300" s="99"/>
      <c r="I300" s="98"/>
      <c r="J300" s="99"/>
      <c r="K300" s="98"/>
      <c r="L300" s="99"/>
      <c r="M300" s="98"/>
      <c r="N300" s="99"/>
      <c r="O300" s="98"/>
      <c r="P300" s="99"/>
      <c r="Q300" s="98"/>
      <c r="R300" s="99"/>
      <c r="S300" s="98">
        <v>71253</v>
      </c>
      <c r="T300" s="100">
        <v>89397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1"/>
  <sheetViews>
    <sheetView tabSelected="1" workbookViewId="0">
      <selection activeCell="F12" sqref="F12"/>
    </sheetView>
  </sheetViews>
  <sheetFormatPr defaultColWidth="8.85546875" defaultRowHeight="12.75" x14ac:dyDescent="0.2"/>
  <cols>
    <col min="1" max="1" width="49" style="46" bestFit="1" customWidth="1"/>
    <col min="2" max="2" width="9.5703125" style="46" customWidth="1"/>
    <col min="3" max="4" width="11.28515625" style="55" bestFit="1" customWidth="1"/>
    <col min="5" max="5" width="9.28515625" style="55" bestFit="1" customWidth="1"/>
    <col min="6" max="6" width="11.28515625" style="55" bestFit="1" customWidth="1"/>
    <col min="7" max="7" width="9.28515625" style="55" bestFit="1" customWidth="1"/>
    <col min="8" max="9" width="11.28515625" style="55" bestFit="1" customWidth="1"/>
    <col min="10" max="10" width="9.28515625" style="55" bestFit="1" customWidth="1"/>
    <col min="11" max="12" width="11.28515625" style="55" bestFit="1" customWidth="1"/>
    <col min="13" max="14" width="9.28515625" style="55" bestFit="1" customWidth="1"/>
    <col min="15" max="15" width="10.28515625" style="55" bestFit="1" customWidth="1"/>
    <col min="16" max="16" width="11.28515625" style="55" bestFit="1" customWidth="1"/>
    <col min="17" max="16384" width="8.85546875" style="46"/>
  </cols>
  <sheetData>
    <row r="1" spans="1:16" x14ac:dyDescent="0.2">
      <c r="A1" s="45" t="s">
        <v>2215</v>
      </c>
      <c r="B1" s="45" t="s">
        <v>479</v>
      </c>
      <c r="C1" s="54" t="s">
        <v>2216</v>
      </c>
      <c r="D1" s="54" t="s">
        <v>2217</v>
      </c>
      <c r="E1" s="54" t="s">
        <v>2218</v>
      </c>
      <c r="F1" s="54" t="s">
        <v>2219</v>
      </c>
      <c r="G1" s="54" t="s">
        <v>2220</v>
      </c>
      <c r="H1" s="54" t="s">
        <v>2221</v>
      </c>
      <c r="I1" s="54" t="s">
        <v>2222</v>
      </c>
      <c r="J1" s="54" t="s">
        <v>2223</v>
      </c>
      <c r="K1" s="54" t="s">
        <v>2224</v>
      </c>
      <c r="L1" s="54" t="s">
        <v>2225</v>
      </c>
      <c r="M1" s="54" t="s">
        <v>2226</v>
      </c>
      <c r="N1" s="54" t="s">
        <v>2227</v>
      </c>
      <c r="O1" s="54" t="s">
        <v>2228</v>
      </c>
      <c r="P1" s="54" t="s">
        <v>2229</v>
      </c>
    </row>
    <row r="2" spans="1:16" x14ac:dyDescent="0.2">
      <c r="A2" s="48" t="s">
        <v>2149</v>
      </c>
      <c r="B2" s="49" t="s">
        <v>2150</v>
      </c>
      <c r="C2" s="55">
        <v>48.656999999999996</v>
      </c>
      <c r="D2" s="55">
        <v>48.106000000000002</v>
      </c>
      <c r="E2" s="55">
        <v>0</v>
      </c>
      <c r="F2" s="55">
        <v>0</v>
      </c>
      <c r="G2" s="55">
        <v>0</v>
      </c>
      <c r="H2" s="55">
        <v>0</v>
      </c>
      <c r="I2" s="55">
        <v>51.58</v>
      </c>
      <c r="J2" s="55">
        <v>0</v>
      </c>
      <c r="K2" s="55">
        <v>49.673999999999999</v>
      </c>
      <c r="L2" s="55">
        <v>0</v>
      </c>
      <c r="M2" s="55">
        <v>0</v>
      </c>
      <c r="N2" s="55">
        <v>0</v>
      </c>
      <c r="O2" s="55">
        <v>52.29</v>
      </c>
      <c r="P2" s="55">
        <v>54.293999999999997</v>
      </c>
    </row>
    <row r="3" spans="1:16" ht="13.5" thickBot="1" x14ac:dyDescent="0.25">
      <c r="A3" s="48"/>
      <c r="B3" s="50"/>
      <c r="C3" s="55">
        <v>69.510000000000005</v>
      </c>
      <c r="D3" s="55">
        <v>68.721999999999994</v>
      </c>
      <c r="E3" s="56">
        <v>0</v>
      </c>
      <c r="F3" s="55">
        <v>0</v>
      </c>
      <c r="G3" s="55">
        <v>0</v>
      </c>
      <c r="H3" s="55">
        <v>0</v>
      </c>
      <c r="I3" s="55">
        <v>73.686000000000007</v>
      </c>
      <c r="J3" s="55">
        <v>0</v>
      </c>
      <c r="K3" s="55">
        <v>70.962000000000003</v>
      </c>
      <c r="L3" s="55">
        <v>0</v>
      </c>
      <c r="M3" s="55">
        <v>0</v>
      </c>
      <c r="N3" s="55">
        <v>0</v>
      </c>
      <c r="O3" s="55">
        <v>74.7</v>
      </c>
      <c r="P3" s="55">
        <v>77.561999999999998</v>
      </c>
    </row>
    <row r="4" spans="1:16" x14ac:dyDescent="0.2">
      <c r="A4" s="48" t="s">
        <v>2151</v>
      </c>
      <c r="B4" s="51" t="s">
        <v>2150</v>
      </c>
      <c r="C4" s="55">
        <v>46.371000000000002</v>
      </c>
      <c r="D4" s="55">
        <v>47.2</v>
      </c>
      <c r="E4" s="55">
        <v>0</v>
      </c>
      <c r="F4" s="55">
        <v>0</v>
      </c>
      <c r="G4" s="55">
        <v>0</v>
      </c>
      <c r="H4" s="55">
        <v>0</v>
      </c>
      <c r="I4" s="55">
        <v>53.140999999999998</v>
      </c>
      <c r="J4" s="55">
        <v>0</v>
      </c>
      <c r="K4" s="55">
        <v>46.749000000000002</v>
      </c>
      <c r="L4" s="55">
        <v>59.5</v>
      </c>
      <c r="M4" s="55">
        <v>0</v>
      </c>
      <c r="N4" s="55">
        <v>0</v>
      </c>
      <c r="O4" s="55">
        <v>49.537999999999997</v>
      </c>
      <c r="P4" s="55">
        <v>49.268999999999998</v>
      </c>
    </row>
    <row r="5" spans="1:16" ht="13.5" thickBot="1" x14ac:dyDescent="0.25">
      <c r="A5" s="48"/>
      <c r="B5" s="50"/>
      <c r="C5" s="55">
        <v>66.244</v>
      </c>
      <c r="D5" s="55">
        <v>67.429000000000002</v>
      </c>
      <c r="E5" s="56">
        <v>0</v>
      </c>
      <c r="F5" s="55">
        <v>0</v>
      </c>
      <c r="G5" s="55">
        <v>0</v>
      </c>
      <c r="H5" s="55">
        <v>0</v>
      </c>
      <c r="I5" s="55">
        <v>75.915000000000006</v>
      </c>
      <c r="J5" s="55">
        <v>0</v>
      </c>
      <c r="K5" s="55">
        <v>66.784999999999997</v>
      </c>
      <c r="L5" s="55">
        <v>85</v>
      </c>
      <c r="M5" s="55">
        <v>0</v>
      </c>
      <c r="N5" s="55">
        <v>0</v>
      </c>
      <c r="O5" s="55">
        <v>70.768000000000001</v>
      </c>
      <c r="P5" s="55">
        <v>70.384</v>
      </c>
    </row>
    <row r="6" spans="1:16" x14ac:dyDescent="0.2">
      <c r="A6" s="48" t="s">
        <v>2152</v>
      </c>
      <c r="B6" s="51" t="s">
        <v>2150</v>
      </c>
      <c r="C6" s="55">
        <v>48.417999999999999</v>
      </c>
      <c r="D6" s="55">
        <v>48.326000000000001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</row>
    <row r="7" spans="1:16" ht="13.5" thickBot="1" x14ac:dyDescent="0.25">
      <c r="A7" s="48"/>
      <c r="B7" s="50"/>
      <c r="C7" s="55">
        <v>69.168999999999997</v>
      </c>
      <c r="D7" s="55">
        <v>69.037000000000006</v>
      </c>
      <c r="E7" s="56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</row>
    <row r="8" spans="1:16" x14ac:dyDescent="0.2">
      <c r="A8" s="48" t="s">
        <v>2153</v>
      </c>
      <c r="B8" s="51" t="s">
        <v>2150</v>
      </c>
      <c r="C8" s="55">
        <v>45.006</v>
      </c>
      <c r="D8" s="55">
        <v>44.235999999999997</v>
      </c>
      <c r="E8" s="55">
        <v>0</v>
      </c>
      <c r="F8" s="55">
        <v>0</v>
      </c>
      <c r="G8" s="55">
        <v>0</v>
      </c>
      <c r="H8" s="55">
        <v>0</v>
      </c>
      <c r="I8" s="55">
        <v>52.542000000000002</v>
      </c>
      <c r="J8" s="55">
        <v>0</v>
      </c>
      <c r="K8" s="55">
        <v>0</v>
      </c>
      <c r="L8" s="55">
        <v>59.5</v>
      </c>
      <c r="M8" s="55">
        <v>0</v>
      </c>
      <c r="N8" s="55">
        <v>0</v>
      </c>
      <c r="O8" s="55">
        <v>48.195</v>
      </c>
      <c r="P8" s="55">
        <v>52.164000000000001</v>
      </c>
    </row>
    <row r="9" spans="1:16" ht="13.5" thickBot="1" x14ac:dyDescent="0.25">
      <c r="A9" s="48"/>
      <c r="B9" s="50"/>
      <c r="C9" s="55">
        <v>64.295000000000002</v>
      </c>
      <c r="D9" s="55">
        <v>63.195</v>
      </c>
      <c r="E9" s="56">
        <v>0</v>
      </c>
      <c r="F9" s="55">
        <v>0</v>
      </c>
      <c r="G9" s="55">
        <v>0</v>
      </c>
      <c r="H9" s="55">
        <v>0</v>
      </c>
      <c r="I9" s="55">
        <v>75.06</v>
      </c>
      <c r="J9" s="55">
        <v>0</v>
      </c>
      <c r="K9" s="55">
        <v>0</v>
      </c>
      <c r="L9" s="55">
        <v>85</v>
      </c>
      <c r="M9" s="55">
        <v>0</v>
      </c>
      <c r="N9" s="55">
        <v>0</v>
      </c>
      <c r="O9" s="55">
        <v>68.849999999999994</v>
      </c>
      <c r="P9" s="55">
        <v>74.52</v>
      </c>
    </row>
    <row r="10" spans="1:16" x14ac:dyDescent="0.2">
      <c r="A10" s="48" t="s">
        <v>2154</v>
      </c>
      <c r="B10" s="51" t="s">
        <v>2150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55.597000000000001</v>
      </c>
      <c r="P10" s="55">
        <v>0</v>
      </c>
    </row>
    <row r="11" spans="1:16" ht="13.5" thickBot="1" x14ac:dyDescent="0.25">
      <c r="A11" s="48"/>
      <c r="B11" s="50"/>
      <c r="C11" s="55">
        <v>0</v>
      </c>
      <c r="D11" s="55">
        <v>0</v>
      </c>
      <c r="E11" s="56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79.424999999999997</v>
      </c>
      <c r="P11" s="55">
        <v>0</v>
      </c>
    </row>
    <row r="12" spans="1:16" x14ac:dyDescent="0.2">
      <c r="A12" s="48" t="s">
        <v>2155</v>
      </c>
      <c r="B12" s="51" t="s">
        <v>2150</v>
      </c>
      <c r="C12" s="55">
        <v>61.956000000000003</v>
      </c>
      <c r="D12" s="55">
        <v>61.889000000000003</v>
      </c>
      <c r="E12" s="55">
        <v>0</v>
      </c>
      <c r="F12" s="55">
        <v>0</v>
      </c>
      <c r="G12" s="55">
        <v>0</v>
      </c>
      <c r="H12" s="55">
        <v>0</v>
      </c>
      <c r="I12" s="55">
        <v>66.78</v>
      </c>
      <c r="J12" s="55">
        <v>0</v>
      </c>
      <c r="K12" s="55">
        <v>63.835000000000001</v>
      </c>
      <c r="L12" s="55">
        <v>75.031000000000006</v>
      </c>
      <c r="M12" s="55">
        <v>0</v>
      </c>
      <c r="N12" s="55">
        <v>0</v>
      </c>
      <c r="O12" s="55">
        <v>59.77</v>
      </c>
      <c r="P12" s="55">
        <v>65.424000000000007</v>
      </c>
    </row>
    <row r="13" spans="1:16" ht="13.5" thickBot="1" x14ac:dyDescent="0.25">
      <c r="A13" s="48"/>
      <c r="B13" s="50"/>
      <c r="C13" s="55">
        <v>88.507999999999996</v>
      </c>
      <c r="D13" s="55">
        <v>88.412999999999997</v>
      </c>
      <c r="E13" s="56">
        <v>0</v>
      </c>
      <c r="F13" s="55">
        <v>0</v>
      </c>
      <c r="G13" s="55">
        <v>0</v>
      </c>
      <c r="H13" s="55">
        <v>0</v>
      </c>
      <c r="I13" s="55">
        <v>95.4</v>
      </c>
      <c r="J13" s="55">
        <v>0</v>
      </c>
      <c r="K13" s="55">
        <v>91.191999999999993</v>
      </c>
      <c r="L13" s="55">
        <v>107.187</v>
      </c>
      <c r="M13" s="55">
        <v>0</v>
      </c>
      <c r="N13" s="55">
        <v>0</v>
      </c>
      <c r="O13" s="55">
        <v>85.385000000000005</v>
      </c>
      <c r="P13" s="55">
        <v>93.462000000000003</v>
      </c>
    </row>
    <row r="14" spans="1:16" x14ac:dyDescent="0.2">
      <c r="A14" s="48" t="s">
        <v>2156</v>
      </c>
      <c r="B14" s="51" t="s">
        <v>2150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64.89</v>
      </c>
      <c r="P14" s="55">
        <v>0</v>
      </c>
    </row>
    <row r="15" spans="1:16" ht="13.5" thickBot="1" x14ac:dyDescent="0.25">
      <c r="A15" s="48"/>
      <c r="B15" s="50"/>
      <c r="C15" s="55">
        <v>0</v>
      </c>
      <c r="D15" s="55">
        <v>0</v>
      </c>
      <c r="E15" s="56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92.7</v>
      </c>
      <c r="P15" s="55">
        <v>0</v>
      </c>
    </row>
    <row r="16" spans="1:16" x14ac:dyDescent="0.2">
      <c r="A16" s="48" t="s">
        <v>2157</v>
      </c>
      <c r="B16" s="51" t="s">
        <v>2150</v>
      </c>
      <c r="C16" s="55">
        <v>60.253</v>
      </c>
      <c r="D16" s="55">
        <v>62.689</v>
      </c>
      <c r="E16" s="55">
        <v>0</v>
      </c>
      <c r="F16" s="55">
        <v>0</v>
      </c>
      <c r="G16" s="55">
        <v>0</v>
      </c>
      <c r="H16" s="55">
        <v>0</v>
      </c>
      <c r="I16" s="55">
        <v>70.807000000000002</v>
      </c>
      <c r="J16" s="55">
        <v>0</v>
      </c>
      <c r="K16" s="55">
        <v>62.875999999999998</v>
      </c>
      <c r="L16" s="55">
        <v>88.433000000000007</v>
      </c>
      <c r="M16" s="55">
        <v>0</v>
      </c>
      <c r="N16" s="55">
        <v>0</v>
      </c>
      <c r="O16" s="55">
        <v>63.66</v>
      </c>
      <c r="P16" s="55">
        <v>64.504000000000005</v>
      </c>
    </row>
    <row r="17" spans="1:16" ht="13.5" thickBot="1" x14ac:dyDescent="0.25">
      <c r="A17" s="48"/>
      <c r="B17" s="50"/>
      <c r="C17" s="55">
        <v>86.075999999999993</v>
      </c>
      <c r="D17" s="55">
        <v>89.555000000000007</v>
      </c>
      <c r="E17" s="56">
        <v>0</v>
      </c>
      <c r="F17" s="55">
        <v>0</v>
      </c>
      <c r="G17" s="55">
        <v>0</v>
      </c>
      <c r="H17" s="55">
        <v>0</v>
      </c>
      <c r="I17" s="55">
        <v>101.152</v>
      </c>
      <c r="J17" s="55">
        <v>0</v>
      </c>
      <c r="K17" s="55">
        <v>89.822999999999993</v>
      </c>
      <c r="L17" s="55">
        <v>126.333</v>
      </c>
      <c r="M17" s="55">
        <v>0</v>
      </c>
      <c r="N17" s="55">
        <v>0</v>
      </c>
      <c r="O17" s="55">
        <v>90.944000000000003</v>
      </c>
      <c r="P17" s="55">
        <v>92.149000000000001</v>
      </c>
    </row>
    <row r="18" spans="1:16" x14ac:dyDescent="0.2">
      <c r="A18" s="48" t="s">
        <v>2158</v>
      </c>
      <c r="B18" s="51" t="s">
        <v>2150</v>
      </c>
      <c r="C18" s="55">
        <v>46.856000000000002</v>
      </c>
      <c r="D18" s="55">
        <v>50.744</v>
      </c>
      <c r="E18" s="55">
        <v>0</v>
      </c>
      <c r="F18" s="55">
        <v>0</v>
      </c>
      <c r="G18" s="55">
        <v>0</v>
      </c>
      <c r="H18" s="55">
        <v>0</v>
      </c>
      <c r="I18" s="55">
        <v>54.006999999999998</v>
      </c>
      <c r="J18" s="55">
        <v>0</v>
      </c>
      <c r="K18" s="55">
        <v>57.468000000000004</v>
      </c>
      <c r="L18" s="55">
        <v>0</v>
      </c>
      <c r="M18" s="55">
        <v>0</v>
      </c>
      <c r="N18" s="55">
        <v>0</v>
      </c>
      <c r="O18" s="55">
        <v>54.41</v>
      </c>
      <c r="P18" s="55">
        <v>0</v>
      </c>
    </row>
    <row r="19" spans="1:16" ht="13.5" thickBot="1" x14ac:dyDescent="0.25">
      <c r="A19" s="48"/>
      <c r="B19" s="50"/>
      <c r="C19" s="55">
        <v>66.936999999999998</v>
      </c>
      <c r="D19" s="55">
        <v>72.492000000000004</v>
      </c>
      <c r="E19" s="56">
        <v>0</v>
      </c>
      <c r="F19" s="55">
        <v>0</v>
      </c>
      <c r="G19" s="55">
        <v>0</v>
      </c>
      <c r="H19" s="55">
        <v>0</v>
      </c>
      <c r="I19" s="55">
        <v>77.152000000000001</v>
      </c>
      <c r="J19" s="55">
        <v>0</v>
      </c>
      <c r="K19" s="55">
        <v>82.096999999999994</v>
      </c>
      <c r="L19" s="55">
        <v>0</v>
      </c>
      <c r="M19" s="55">
        <v>0</v>
      </c>
      <c r="N19" s="55">
        <v>0</v>
      </c>
      <c r="O19" s="55">
        <v>77.727999999999994</v>
      </c>
      <c r="P19" s="55">
        <v>0</v>
      </c>
    </row>
    <row r="20" spans="1:16" x14ac:dyDescent="0.2">
      <c r="A20" s="48" t="s">
        <v>2159</v>
      </c>
      <c r="B20" s="51" t="s">
        <v>2150</v>
      </c>
      <c r="C20" s="55">
        <v>0</v>
      </c>
      <c r="D20" s="55">
        <v>0</v>
      </c>
      <c r="E20" s="55">
        <v>0</v>
      </c>
      <c r="F20" s="55">
        <v>67.41</v>
      </c>
      <c r="G20" s="55">
        <v>0</v>
      </c>
      <c r="H20" s="55">
        <v>0</v>
      </c>
      <c r="I20" s="55">
        <v>0</v>
      </c>
      <c r="J20" s="55">
        <v>0</v>
      </c>
      <c r="K20" s="55">
        <v>63.026000000000003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</row>
    <row r="21" spans="1:16" ht="13.5" thickBot="1" x14ac:dyDescent="0.25">
      <c r="A21" s="48"/>
      <c r="B21" s="50"/>
      <c r="C21" s="55">
        <v>0</v>
      </c>
      <c r="D21" s="55">
        <v>0</v>
      </c>
      <c r="E21" s="56">
        <v>0</v>
      </c>
      <c r="F21" s="55">
        <v>96.3</v>
      </c>
      <c r="G21" s="55">
        <v>0</v>
      </c>
      <c r="H21" s="55">
        <v>0</v>
      </c>
      <c r="I21" s="55">
        <v>0</v>
      </c>
      <c r="J21" s="55">
        <v>0</v>
      </c>
      <c r="K21" s="55">
        <v>90.037000000000006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</row>
    <row r="22" spans="1:16" x14ac:dyDescent="0.2">
      <c r="A22" s="48" t="s">
        <v>2160</v>
      </c>
      <c r="B22" s="51" t="s">
        <v>2150</v>
      </c>
      <c r="C22" s="55">
        <v>70.697999999999993</v>
      </c>
      <c r="D22" s="55">
        <v>69.162999999999997</v>
      </c>
      <c r="E22" s="55">
        <v>0</v>
      </c>
      <c r="F22" s="55">
        <v>68.040000000000006</v>
      </c>
      <c r="G22" s="55">
        <v>0</v>
      </c>
      <c r="H22" s="55">
        <v>70.875</v>
      </c>
      <c r="I22" s="55">
        <v>69.700999999999993</v>
      </c>
      <c r="J22" s="55">
        <v>0</v>
      </c>
      <c r="K22" s="55">
        <v>65.599000000000004</v>
      </c>
      <c r="L22" s="55">
        <v>0</v>
      </c>
      <c r="M22" s="55">
        <v>0</v>
      </c>
      <c r="N22" s="55">
        <v>0</v>
      </c>
      <c r="O22" s="55">
        <v>0</v>
      </c>
      <c r="P22" s="55">
        <v>71.457999999999998</v>
      </c>
    </row>
    <row r="23" spans="1:16" ht="13.5" thickBot="1" x14ac:dyDescent="0.25">
      <c r="A23" s="48"/>
      <c r="B23" s="50"/>
      <c r="C23" s="55">
        <v>100.997</v>
      </c>
      <c r="D23" s="55">
        <v>98.805000000000007</v>
      </c>
      <c r="E23" s="56">
        <v>0</v>
      </c>
      <c r="F23" s="55">
        <v>97.2</v>
      </c>
      <c r="G23" s="55">
        <v>0</v>
      </c>
      <c r="H23" s="55">
        <v>101.25</v>
      </c>
      <c r="I23" s="55">
        <v>99.572000000000003</v>
      </c>
      <c r="J23" s="55">
        <v>0</v>
      </c>
      <c r="K23" s="55">
        <v>93.712000000000003</v>
      </c>
      <c r="L23" s="55">
        <v>0</v>
      </c>
      <c r="M23" s="55">
        <v>0</v>
      </c>
      <c r="N23" s="55">
        <v>0</v>
      </c>
      <c r="O23" s="55">
        <v>0</v>
      </c>
      <c r="P23" s="55">
        <v>102.083</v>
      </c>
    </row>
    <row r="24" spans="1:16" x14ac:dyDescent="0.2">
      <c r="A24" s="48" t="s">
        <v>2161</v>
      </c>
      <c r="B24" s="51" t="s">
        <v>2150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65.394000000000005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</row>
    <row r="25" spans="1:16" ht="13.5" thickBot="1" x14ac:dyDescent="0.25">
      <c r="A25" s="48"/>
      <c r="B25" s="50"/>
      <c r="C25" s="55">
        <v>0</v>
      </c>
      <c r="D25" s="55">
        <v>0</v>
      </c>
      <c r="E25" s="56">
        <v>0</v>
      </c>
      <c r="F25" s="55">
        <v>0</v>
      </c>
      <c r="G25" s="55">
        <v>0</v>
      </c>
      <c r="H25" s="55">
        <v>0</v>
      </c>
      <c r="I25" s="55">
        <v>93.42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</row>
    <row r="26" spans="1:16" x14ac:dyDescent="0.2">
      <c r="A26" s="48" t="s">
        <v>2162</v>
      </c>
      <c r="B26" s="51" t="s">
        <v>2150</v>
      </c>
      <c r="C26" s="55">
        <v>66.64</v>
      </c>
      <c r="D26" s="55">
        <v>73.015000000000001</v>
      </c>
      <c r="E26" s="55">
        <v>0</v>
      </c>
      <c r="F26" s="55">
        <v>78.591999999999999</v>
      </c>
      <c r="G26" s="55">
        <v>0</v>
      </c>
      <c r="H26" s="55">
        <v>84.105000000000004</v>
      </c>
      <c r="I26" s="55">
        <v>94.337999999999994</v>
      </c>
      <c r="J26" s="55">
        <v>0</v>
      </c>
      <c r="K26" s="55">
        <v>77.91</v>
      </c>
      <c r="L26" s="55">
        <v>86.24</v>
      </c>
      <c r="M26" s="55">
        <v>0</v>
      </c>
      <c r="N26" s="55">
        <v>0</v>
      </c>
      <c r="O26" s="55">
        <v>0</v>
      </c>
      <c r="P26" s="55">
        <v>77.352000000000004</v>
      </c>
    </row>
    <row r="27" spans="1:16" ht="13.5" thickBot="1" x14ac:dyDescent="0.25">
      <c r="A27" s="48"/>
      <c r="B27" s="50"/>
      <c r="C27" s="55">
        <v>95.2</v>
      </c>
      <c r="D27" s="55">
        <v>104.307</v>
      </c>
      <c r="E27" s="56">
        <v>0</v>
      </c>
      <c r="F27" s="55">
        <v>112.27500000000001</v>
      </c>
      <c r="G27" s="55">
        <v>0</v>
      </c>
      <c r="H27" s="55">
        <v>120.15</v>
      </c>
      <c r="I27" s="55">
        <v>134.768</v>
      </c>
      <c r="J27" s="55">
        <v>0</v>
      </c>
      <c r="K27" s="55">
        <v>111.3</v>
      </c>
      <c r="L27" s="55">
        <v>123.2</v>
      </c>
      <c r="M27" s="55">
        <v>0</v>
      </c>
      <c r="N27" s="55">
        <v>0</v>
      </c>
      <c r="O27" s="55">
        <v>0</v>
      </c>
      <c r="P27" s="55">
        <v>110.502</v>
      </c>
    </row>
    <row r="28" spans="1:16" x14ac:dyDescent="0.2">
      <c r="A28" s="48" t="s">
        <v>2163</v>
      </c>
      <c r="B28" s="51" t="s">
        <v>2150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92.988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</row>
    <row r="29" spans="1:16" ht="13.5" thickBot="1" x14ac:dyDescent="0.25">
      <c r="A29" s="48"/>
      <c r="B29" s="50"/>
      <c r="C29" s="55">
        <v>0</v>
      </c>
      <c r="D29" s="55">
        <v>0</v>
      </c>
      <c r="E29" s="56">
        <v>0</v>
      </c>
      <c r="F29" s="55">
        <v>0</v>
      </c>
      <c r="G29" s="55">
        <v>0</v>
      </c>
      <c r="H29" s="55">
        <v>0</v>
      </c>
      <c r="I29" s="55">
        <v>132.84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</row>
    <row r="30" spans="1:16" x14ac:dyDescent="0.2">
      <c r="A30" s="48" t="s">
        <v>2164</v>
      </c>
      <c r="B30" s="51" t="s">
        <v>2150</v>
      </c>
      <c r="C30" s="55">
        <v>50.104999999999997</v>
      </c>
      <c r="D30" s="55">
        <v>0</v>
      </c>
      <c r="E30" s="55">
        <v>0</v>
      </c>
      <c r="F30" s="55">
        <v>59.64</v>
      </c>
      <c r="G30" s="55">
        <v>0</v>
      </c>
      <c r="H30" s="55">
        <v>65.099999999999994</v>
      </c>
      <c r="I30" s="55">
        <v>60.460999999999999</v>
      </c>
      <c r="J30" s="55">
        <v>0</v>
      </c>
      <c r="K30" s="55">
        <v>60.774999999999999</v>
      </c>
      <c r="L30" s="55">
        <v>0</v>
      </c>
      <c r="M30" s="55">
        <v>0</v>
      </c>
      <c r="N30" s="55">
        <v>0</v>
      </c>
      <c r="O30" s="55">
        <v>0</v>
      </c>
      <c r="P30" s="55">
        <v>60.234000000000002</v>
      </c>
    </row>
    <row r="31" spans="1:16" ht="13.5" thickBot="1" x14ac:dyDescent="0.25">
      <c r="A31" s="48"/>
      <c r="B31" s="50"/>
      <c r="C31" s="55">
        <v>71.578000000000003</v>
      </c>
      <c r="D31" s="55">
        <v>0</v>
      </c>
      <c r="E31" s="56">
        <v>0</v>
      </c>
      <c r="F31" s="55">
        <v>85.2</v>
      </c>
      <c r="G31" s="55">
        <v>0</v>
      </c>
      <c r="H31" s="55">
        <v>93</v>
      </c>
      <c r="I31" s="55">
        <v>86.373000000000005</v>
      </c>
      <c r="J31" s="55">
        <v>0</v>
      </c>
      <c r="K31" s="55">
        <v>86.822000000000003</v>
      </c>
      <c r="L31" s="55">
        <v>0</v>
      </c>
      <c r="M31" s="55">
        <v>0</v>
      </c>
      <c r="N31" s="55">
        <v>0</v>
      </c>
      <c r="O31" s="55">
        <v>0</v>
      </c>
      <c r="P31" s="55">
        <v>86.049000000000007</v>
      </c>
    </row>
    <row r="32" spans="1:16" x14ac:dyDescent="0.2">
      <c r="A32" s="48" t="s">
        <v>2165</v>
      </c>
      <c r="B32" s="51" t="s">
        <v>2150</v>
      </c>
      <c r="C32" s="55">
        <v>57.054000000000002</v>
      </c>
      <c r="D32" s="55">
        <v>59.097999999999999</v>
      </c>
      <c r="E32" s="55">
        <v>0</v>
      </c>
      <c r="F32" s="55">
        <v>63.331000000000003</v>
      </c>
      <c r="G32" s="55">
        <v>0</v>
      </c>
      <c r="H32" s="55">
        <v>63.655999999999999</v>
      </c>
      <c r="I32" s="55">
        <v>63.637999999999998</v>
      </c>
      <c r="J32" s="55">
        <v>0</v>
      </c>
      <c r="K32" s="55">
        <v>62.857999999999997</v>
      </c>
      <c r="L32" s="55">
        <v>76.704999999999998</v>
      </c>
      <c r="M32" s="55">
        <v>0</v>
      </c>
      <c r="N32" s="55">
        <v>0</v>
      </c>
      <c r="O32" s="55">
        <v>0</v>
      </c>
      <c r="P32" s="55">
        <v>65.156999999999996</v>
      </c>
    </row>
    <row r="33" spans="1:16" ht="13.5" thickBot="1" x14ac:dyDescent="0.25">
      <c r="A33" s="48"/>
      <c r="B33" s="50"/>
      <c r="C33" s="55">
        <v>81.506</v>
      </c>
      <c r="D33" s="55">
        <v>84.426000000000002</v>
      </c>
      <c r="E33" s="56">
        <v>0</v>
      </c>
      <c r="F33" s="55">
        <v>90.471999999999994</v>
      </c>
      <c r="G33" s="55">
        <v>0</v>
      </c>
      <c r="H33" s="55">
        <v>90.936999999999998</v>
      </c>
      <c r="I33" s="55">
        <v>90.912000000000006</v>
      </c>
      <c r="J33" s="55">
        <v>0</v>
      </c>
      <c r="K33" s="55">
        <v>89.796999999999997</v>
      </c>
      <c r="L33" s="55">
        <v>109.57899999999999</v>
      </c>
      <c r="M33" s="55">
        <v>0</v>
      </c>
      <c r="N33" s="55">
        <v>0</v>
      </c>
      <c r="O33" s="55">
        <v>0</v>
      </c>
      <c r="P33" s="55">
        <v>93.081999999999994</v>
      </c>
    </row>
    <row r="34" spans="1:16" x14ac:dyDescent="0.2">
      <c r="A34" s="48" t="s">
        <v>2166</v>
      </c>
      <c r="B34" s="51" t="s">
        <v>2150</v>
      </c>
      <c r="C34" s="55">
        <v>66.293999999999997</v>
      </c>
      <c r="D34" s="55">
        <v>70.063999999999993</v>
      </c>
      <c r="E34" s="55">
        <v>0</v>
      </c>
      <c r="F34" s="55">
        <v>70.034999999999997</v>
      </c>
      <c r="G34" s="55">
        <v>0</v>
      </c>
      <c r="H34" s="55">
        <v>68.418000000000006</v>
      </c>
      <c r="I34" s="55">
        <v>68.927999999999997</v>
      </c>
      <c r="J34" s="55">
        <v>0</v>
      </c>
      <c r="K34" s="55">
        <v>63.496000000000002</v>
      </c>
      <c r="L34" s="55">
        <v>90.807000000000002</v>
      </c>
      <c r="M34" s="55">
        <v>0</v>
      </c>
      <c r="N34" s="55">
        <v>0</v>
      </c>
      <c r="O34" s="55">
        <v>0</v>
      </c>
      <c r="P34" s="55">
        <v>67.394000000000005</v>
      </c>
    </row>
    <row r="35" spans="1:16" ht="13.5" thickBot="1" x14ac:dyDescent="0.25">
      <c r="A35" s="48"/>
      <c r="B35" s="50"/>
      <c r="C35" s="55">
        <v>94.706000000000003</v>
      </c>
      <c r="D35" s="55">
        <v>100.09099999999999</v>
      </c>
      <c r="E35" s="56">
        <v>0</v>
      </c>
      <c r="F35" s="55">
        <v>100.05</v>
      </c>
      <c r="G35" s="55">
        <v>0</v>
      </c>
      <c r="H35" s="55">
        <v>97.74</v>
      </c>
      <c r="I35" s="55">
        <v>98.468000000000004</v>
      </c>
      <c r="J35" s="55">
        <v>0</v>
      </c>
      <c r="K35" s="55">
        <v>90.707999999999998</v>
      </c>
      <c r="L35" s="55">
        <v>129.72499999999999</v>
      </c>
      <c r="M35" s="55">
        <v>0</v>
      </c>
      <c r="N35" s="55">
        <v>0</v>
      </c>
      <c r="O35" s="55">
        <v>0</v>
      </c>
      <c r="P35" s="55">
        <v>96.275999999999996</v>
      </c>
    </row>
    <row r="36" spans="1:16" x14ac:dyDescent="0.2">
      <c r="A36" s="48" t="s">
        <v>2167</v>
      </c>
      <c r="B36" s="51" t="s">
        <v>2150</v>
      </c>
      <c r="C36" s="55">
        <v>68.759</v>
      </c>
      <c r="D36" s="55">
        <v>74.418999999999997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</row>
    <row r="37" spans="1:16" ht="13.5" thickBot="1" x14ac:dyDescent="0.25">
      <c r="A37" s="48"/>
      <c r="B37" s="50"/>
      <c r="C37" s="55">
        <v>98.227000000000004</v>
      </c>
      <c r="D37" s="55">
        <v>106.312</v>
      </c>
      <c r="E37" s="56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</row>
    <row r="38" spans="1:16" x14ac:dyDescent="0.2">
      <c r="A38" s="48" t="s">
        <v>2168</v>
      </c>
      <c r="B38" s="51" t="s">
        <v>2150</v>
      </c>
      <c r="C38" s="55">
        <v>0</v>
      </c>
      <c r="D38" s="55">
        <v>0</v>
      </c>
      <c r="E38" s="55">
        <v>0</v>
      </c>
      <c r="F38" s="55">
        <v>66.885000000000005</v>
      </c>
      <c r="G38" s="55">
        <v>0</v>
      </c>
      <c r="H38" s="55">
        <v>0</v>
      </c>
      <c r="I38" s="55">
        <v>67.662000000000006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</row>
    <row r="39" spans="1:16" ht="13.5" thickBot="1" x14ac:dyDescent="0.25">
      <c r="A39" s="48"/>
      <c r="B39" s="50"/>
      <c r="C39" s="55">
        <v>0</v>
      </c>
      <c r="D39" s="55">
        <v>0</v>
      </c>
      <c r="E39" s="56">
        <v>0</v>
      </c>
      <c r="F39" s="55">
        <v>95.55</v>
      </c>
      <c r="G39" s="55">
        <v>0</v>
      </c>
      <c r="H39" s="55">
        <v>0</v>
      </c>
      <c r="I39" s="55">
        <v>96.66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</row>
    <row r="40" spans="1:16" x14ac:dyDescent="0.2">
      <c r="A40" s="48" t="s">
        <v>2169</v>
      </c>
      <c r="B40" s="51" t="s">
        <v>2150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76.545000000000002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</row>
    <row r="41" spans="1:16" ht="13.5" thickBot="1" x14ac:dyDescent="0.25">
      <c r="A41" s="48"/>
      <c r="B41" s="50"/>
      <c r="C41" s="55">
        <v>0</v>
      </c>
      <c r="D41" s="55">
        <v>0</v>
      </c>
      <c r="E41" s="56">
        <v>0</v>
      </c>
      <c r="F41" s="55">
        <v>0</v>
      </c>
      <c r="G41" s="55">
        <v>0</v>
      </c>
      <c r="H41" s="55">
        <v>0</v>
      </c>
      <c r="I41" s="55">
        <v>109.35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</row>
    <row r="42" spans="1:16" x14ac:dyDescent="0.2">
      <c r="A42" s="48" t="s">
        <v>2170</v>
      </c>
      <c r="B42" s="51" t="s">
        <v>2150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67.567999999999998</v>
      </c>
      <c r="J42" s="55">
        <v>0</v>
      </c>
      <c r="K42" s="55">
        <v>67.986999999999995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</row>
    <row r="43" spans="1:16" ht="13.5" thickBot="1" x14ac:dyDescent="0.25">
      <c r="A43" s="48"/>
      <c r="B43" s="50"/>
      <c r="C43" s="55">
        <v>0</v>
      </c>
      <c r="D43" s="55">
        <v>0</v>
      </c>
      <c r="E43" s="56">
        <v>0</v>
      </c>
      <c r="F43" s="55">
        <v>0</v>
      </c>
      <c r="G43" s="55">
        <v>0</v>
      </c>
      <c r="H43" s="55">
        <v>0</v>
      </c>
      <c r="I43" s="55">
        <v>96.525000000000006</v>
      </c>
      <c r="J43" s="55">
        <v>0</v>
      </c>
      <c r="K43" s="55">
        <v>97.125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</row>
    <row r="44" spans="1:16" x14ac:dyDescent="0.2">
      <c r="A44" s="48" t="s">
        <v>2171</v>
      </c>
      <c r="B44" s="51" t="s">
        <v>2150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66.338999999999999</v>
      </c>
      <c r="J44" s="55">
        <v>0</v>
      </c>
      <c r="K44" s="55">
        <v>67.069000000000003</v>
      </c>
      <c r="L44" s="55">
        <v>0</v>
      </c>
      <c r="M44" s="55">
        <v>0</v>
      </c>
      <c r="N44" s="55">
        <v>0</v>
      </c>
      <c r="O44" s="55">
        <v>0</v>
      </c>
      <c r="P44" s="55">
        <v>62.558999999999997</v>
      </c>
    </row>
    <row r="45" spans="1:16" ht="13.5" thickBot="1" x14ac:dyDescent="0.25">
      <c r="A45" s="48"/>
      <c r="B45" s="50"/>
      <c r="C45" s="55">
        <v>0</v>
      </c>
      <c r="D45" s="55">
        <v>0</v>
      </c>
      <c r="E45" s="56">
        <v>0</v>
      </c>
      <c r="F45" s="55">
        <v>0</v>
      </c>
      <c r="G45" s="55">
        <v>0</v>
      </c>
      <c r="H45" s="55">
        <v>0</v>
      </c>
      <c r="I45" s="55">
        <v>94.77</v>
      </c>
      <c r="J45" s="55">
        <v>0</v>
      </c>
      <c r="K45" s="55">
        <v>95.811999999999998</v>
      </c>
      <c r="L45" s="55">
        <v>0</v>
      </c>
      <c r="M45" s="55">
        <v>0</v>
      </c>
      <c r="N45" s="55">
        <v>0</v>
      </c>
      <c r="O45" s="55">
        <v>0</v>
      </c>
      <c r="P45" s="55">
        <v>89.37</v>
      </c>
    </row>
    <row r="46" spans="1:16" x14ac:dyDescent="0.2">
      <c r="A46" s="48" t="s">
        <v>2172</v>
      </c>
      <c r="B46" s="51" t="s">
        <v>2150</v>
      </c>
      <c r="C46" s="55">
        <v>64.992000000000004</v>
      </c>
      <c r="D46" s="55">
        <v>68.158000000000001</v>
      </c>
      <c r="E46" s="55">
        <v>0</v>
      </c>
      <c r="F46" s="55">
        <v>70.784000000000006</v>
      </c>
      <c r="G46" s="55">
        <v>0</v>
      </c>
      <c r="H46" s="55">
        <v>65.69</v>
      </c>
      <c r="I46" s="55">
        <v>67.486999999999995</v>
      </c>
      <c r="J46" s="55">
        <v>0</v>
      </c>
      <c r="K46" s="55">
        <v>63.664999999999999</v>
      </c>
      <c r="L46" s="55">
        <v>77.698999999999998</v>
      </c>
      <c r="M46" s="55">
        <v>0</v>
      </c>
      <c r="N46" s="55">
        <v>0</v>
      </c>
      <c r="O46" s="55">
        <v>0</v>
      </c>
      <c r="P46" s="55">
        <v>67.177999999999997</v>
      </c>
    </row>
    <row r="47" spans="1:16" ht="13.5" thickBot="1" x14ac:dyDescent="0.25">
      <c r="A47" s="48"/>
      <c r="B47" s="50"/>
      <c r="C47" s="55">
        <v>92.844999999999999</v>
      </c>
      <c r="D47" s="55">
        <v>97.369</v>
      </c>
      <c r="E47" s="56">
        <v>0</v>
      </c>
      <c r="F47" s="55">
        <v>101.119</v>
      </c>
      <c r="G47" s="55">
        <v>0</v>
      </c>
      <c r="H47" s="55">
        <v>93.841999999999999</v>
      </c>
      <c r="I47" s="55">
        <v>96.409000000000006</v>
      </c>
      <c r="J47" s="55">
        <v>0</v>
      </c>
      <c r="K47" s="55">
        <v>90.95</v>
      </c>
      <c r="L47" s="55">
        <v>110.999</v>
      </c>
      <c r="M47" s="55">
        <v>0</v>
      </c>
      <c r="N47" s="55">
        <v>0</v>
      </c>
      <c r="O47" s="55">
        <v>0</v>
      </c>
      <c r="P47" s="55">
        <v>95.968000000000004</v>
      </c>
    </row>
    <row r="48" spans="1:16" x14ac:dyDescent="0.2">
      <c r="A48" s="48" t="s">
        <v>2173</v>
      </c>
      <c r="B48" s="51" t="s">
        <v>2150</v>
      </c>
      <c r="C48" s="55">
        <v>71.992999999999995</v>
      </c>
      <c r="D48" s="55">
        <v>71.992999999999995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75.221999999999994</v>
      </c>
    </row>
    <row r="49" spans="1:16" ht="13.5" thickBot="1" x14ac:dyDescent="0.25">
      <c r="A49" s="48"/>
      <c r="B49" s="50"/>
      <c r="C49" s="55">
        <v>102.84699999999999</v>
      </c>
      <c r="D49" s="55">
        <v>102.84699999999999</v>
      </c>
      <c r="E49" s="56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107.46</v>
      </c>
    </row>
    <row r="50" spans="1:16" x14ac:dyDescent="0.2">
      <c r="A50" s="48" t="s">
        <v>2174</v>
      </c>
      <c r="B50" s="51" t="s">
        <v>2150</v>
      </c>
      <c r="C50" s="55">
        <v>74.075999999999993</v>
      </c>
      <c r="D50" s="55">
        <v>0</v>
      </c>
      <c r="E50" s="55">
        <v>0</v>
      </c>
      <c r="F50" s="55">
        <v>79.694999999999993</v>
      </c>
      <c r="G50" s="55">
        <v>0</v>
      </c>
      <c r="H50" s="55">
        <v>78.435000000000002</v>
      </c>
      <c r="I50" s="55">
        <v>71.825999999999993</v>
      </c>
      <c r="J50" s="55">
        <v>0</v>
      </c>
      <c r="K50" s="55">
        <v>74.786000000000001</v>
      </c>
      <c r="L50" s="55">
        <v>89.6</v>
      </c>
      <c r="M50" s="55">
        <v>0</v>
      </c>
      <c r="N50" s="55">
        <v>0</v>
      </c>
      <c r="O50" s="55">
        <v>0</v>
      </c>
      <c r="P50" s="55">
        <v>79.272000000000006</v>
      </c>
    </row>
    <row r="51" spans="1:16" ht="13.5" thickBot="1" x14ac:dyDescent="0.25">
      <c r="A51" s="48"/>
      <c r="B51" s="50"/>
      <c r="C51" s="55">
        <v>105.822</v>
      </c>
      <c r="D51" s="55">
        <v>0</v>
      </c>
      <c r="E51" s="56">
        <v>0</v>
      </c>
      <c r="F51" s="55">
        <v>113.85</v>
      </c>
      <c r="G51" s="55">
        <v>0</v>
      </c>
      <c r="H51" s="55">
        <v>112.05</v>
      </c>
      <c r="I51" s="55">
        <v>102.60899999999999</v>
      </c>
      <c r="J51" s="55">
        <v>0</v>
      </c>
      <c r="K51" s="55">
        <v>106.837</v>
      </c>
      <c r="L51" s="55">
        <v>128</v>
      </c>
      <c r="M51" s="55">
        <v>0</v>
      </c>
      <c r="N51" s="55">
        <v>0</v>
      </c>
      <c r="O51" s="55">
        <v>0</v>
      </c>
      <c r="P51" s="55">
        <v>113.246</v>
      </c>
    </row>
    <row r="52" spans="1:16" x14ac:dyDescent="0.2">
      <c r="A52" s="48" t="s">
        <v>2175</v>
      </c>
      <c r="B52" s="51" t="s">
        <v>2150</v>
      </c>
      <c r="C52" s="55">
        <v>59.74</v>
      </c>
      <c r="D52" s="55">
        <v>59.92</v>
      </c>
      <c r="E52" s="55">
        <v>0</v>
      </c>
      <c r="F52" s="55">
        <v>68.341999999999999</v>
      </c>
      <c r="G52" s="55">
        <v>0</v>
      </c>
      <c r="H52" s="55">
        <v>63.600999999999999</v>
      </c>
      <c r="I52" s="55">
        <v>67.323999999999998</v>
      </c>
      <c r="J52" s="55">
        <v>0</v>
      </c>
      <c r="K52" s="55">
        <v>68.510999999999996</v>
      </c>
      <c r="L52" s="55">
        <v>78.881</v>
      </c>
      <c r="M52" s="55">
        <v>0</v>
      </c>
      <c r="N52" s="55">
        <v>0</v>
      </c>
      <c r="O52" s="55">
        <v>0</v>
      </c>
      <c r="P52" s="55">
        <v>63.942999999999998</v>
      </c>
    </row>
    <row r="53" spans="1:16" ht="13.5" thickBot="1" x14ac:dyDescent="0.25">
      <c r="A53" s="48"/>
      <c r="B53" s="50"/>
      <c r="C53" s="55">
        <v>85.343000000000004</v>
      </c>
      <c r="D53" s="55">
        <v>85.599000000000004</v>
      </c>
      <c r="E53" s="56">
        <v>0</v>
      </c>
      <c r="F53" s="55">
        <v>97.631</v>
      </c>
      <c r="G53" s="55">
        <v>0</v>
      </c>
      <c r="H53" s="55">
        <v>90.858999999999995</v>
      </c>
      <c r="I53" s="55">
        <v>96.177000000000007</v>
      </c>
      <c r="J53" s="55">
        <v>0</v>
      </c>
      <c r="K53" s="55">
        <v>97.873000000000005</v>
      </c>
      <c r="L53" s="55">
        <v>112.687</v>
      </c>
      <c r="M53" s="55">
        <v>0</v>
      </c>
      <c r="N53" s="55">
        <v>0</v>
      </c>
      <c r="O53" s="55">
        <v>0</v>
      </c>
      <c r="P53" s="55">
        <v>91.346999999999994</v>
      </c>
    </row>
    <row r="54" spans="1:16" x14ac:dyDescent="0.2">
      <c r="A54" s="48" t="s">
        <v>2176</v>
      </c>
      <c r="B54" s="51" t="s">
        <v>2150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63.881999999999998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</row>
    <row r="55" spans="1:16" ht="13.5" thickBot="1" x14ac:dyDescent="0.25">
      <c r="A55" s="48"/>
      <c r="B55" s="50"/>
      <c r="C55" s="55">
        <v>0</v>
      </c>
      <c r="D55" s="55">
        <v>0</v>
      </c>
      <c r="E55" s="56">
        <v>0</v>
      </c>
      <c r="F55" s="55">
        <v>0</v>
      </c>
      <c r="G55" s="55">
        <v>0</v>
      </c>
      <c r="H55" s="55">
        <v>0</v>
      </c>
      <c r="I55" s="55">
        <v>91.26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</row>
    <row r="56" spans="1:16" x14ac:dyDescent="0.2">
      <c r="A56" s="48" t="s">
        <v>2177</v>
      </c>
      <c r="B56" s="51" t="s">
        <v>2150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60.707999999999998</v>
      </c>
      <c r="L56" s="55">
        <v>79.275000000000006</v>
      </c>
      <c r="M56" s="55">
        <v>0</v>
      </c>
      <c r="N56" s="55">
        <v>0</v>
      </c>
      <c r="O56" s="55">
        <v>0</v>
      </c>
      <c r="P56" s="55">
        <v>63.088000000000001</v>
      </c>
    </row>
    <row r="57" spans="1:16" ht="13.5" thickBot="1" x14ac:dyDescent="0.25">
      <c r="A57" s="48"/>
      <c r="B57" s="50"/>
      <c r="C57" s="55">
        <v>0</v>
      </c>
      <c r="D57" s="55">
        <v>0</v>
      </c>
      <c r="E57" s="56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86.725999999999999</v>
      </c>
      <c r="L57" s="55">
        <v>113.25</v>
      </c>
      <c r="M57" s="55">
        <v>0</v>
      </c>
      <c r="N57" s="55">
        <v>0</v>
      </c>
      <c r="O57" s="55">
        <v>0</v>
      </c>
      <c r="P57" s="55">
        <v>90.126000000000005</v>
      </c>
    </row>
    <row r="58" spans="1:16" x14ac:dyDescent="0.2">
      <c r="A58" s="48" t="s">
        <v>2178</v>
      </c>
      <c r="B58" s="51" t="s">
        <v>2150</v>
      </c>
      <c r="C58" s="55">
        <v>86.257000000000005</v>
      </c>
      <c r="D58" s="55">
        <v>86.179000000000002</v>
      </c>
      <c r="E58" s="55">
        <v>0</v>
      </c>
      <c r="F58" s="55">
        <v>80.64</v>
      </c>
      <c r="G58" s="55">
        <v>0</v>
      </c>
      <c r="H58" s="55">
        <v>75.066999999999993</v>
      </c>
      <c r="I58" s="55">
        <v>95.444999999999993</v>
      </c>
      <c r="J58" s="55">
        <v>0</v>
      </c>
      <c r="K58" s="55">
        <v>80.751000000000005</v>
      </c>
      <c r="L58" s="55">
        <v>87.5</v>
      </c>
      <c r="M58" s="55">
        <v>0</v>
      </c>
      <c r="N58" s="55">
        <v>0</v>
      </c>
      <c r="O58" s="55">
        <v>0</v>
      </c>
      <c r="P58" s="55">
        <v>0</v>
      </c>
    </row>
    <row r="59" spans="1:16" ht="13.5" thickBot="1" x14ac:dyDescent="0.25">
      <c r="A59" s="48"/>
      <c r="B59" s="50"/>
      <c r="C59" s="55">
        <v>123.224</v>
      </c>
      <c r="D59" s="55">
        <v>123.11199999999999</v>
      </c>
      <c r="E59" s="56">
        <v>0</v>
      </c>
      <c r="F59" s="55">
        <v>115.2</v>
      </c>
      <c r="G59" s="55">
        <v>0</v>
      </c>
      <c r="H59" s="55">
        <v>107.238</v>
      </c>
      <c r="I59" s="55">
        <v>136.35</v>
      </c>
      <c r="J59" s="55">
        <v>0</v>
      </c>
      <c r="K59" s="55">
        <v>115.35899999999999</v>
      </c>
      <c r="L59" s="55">
        <v>125</v>
      </c>
      <c r="M59" s="55">
        <v>0</v>
      </c>
      <c r="N59" s="55">
        <v>0</v>
      </c>
      <c r="O59" s="55">
        <v>0</v>
      </c>
      <c r="P59" s="55">
        <v>0</v>
      </c>
    </row>
    <row r="60" spans="1:16" x14ac:dyDescent="0.2">
      <c r="A60" s="48" t="s">
        <v>2179</v>
      </c>
      <c r="B60" s="51" t="s">
        <v>2150</v>
      </c>
      <c r="C60" s="55">
        <v>0</v>
      </c>
      <c r="D60" s="55">
        <v>0</v>
      </c>
      <c r="E60" s="55">
        <v>0</v>
      </c>
      <c r="F60" s="55">
        <v>114.24</v>
      </c>
      <c r="G60" s="55">
        <v>0</v>
      </c>
      <c r="H60" s="55">
        <v>0</v>
      </c>
      <c r="I60" s="55">
        <v>107.193</v>
      </c>
      <c r="J60" s="55">
        <v>0</v>
      </c>
      <c r="K60" s="55">
        <v>0</v>
      </c>
      <c r="L60" s="55">
        <v>136.96600000000001</v>
      </c>
      <c r="M60" s="55">
        <v>0</v>
      </c>
      <c r="N60" s="55">
        <v>0</v>
      </c>
      <c r="O60" s="55">
        <v>0</v>
      </c>
      <c r="P60" s="55">
        <v>118.087</v>
      </c>
    </row>
    <row r="61" spans="1:16" ht="13.5" thickBot="1" x14ac:dyDescent="0.25">
      <c r="A61" s="48"/>
      <c r="B61" s="50"/>
      <c r="C61" s="55">
        <v>0</v>
      </c>
      <c r="D61" s="55">
        <v>0</v>
      </c>
      <c r="E61" s="56">
        <v>0</v>
      </c>
      <c r="F61" s="55">
        <v>163.19999999999999</v>
      </c>
      <c r="G61" s="55">
        <v>0</v>
      </c>
      <c r="H61" s="55">
        <v>0</v>
      </c>
      <c r="I61" s="55">
        <v>153.13300000000001</v>
      </c>
      <c r="J61" s="55">
        <v>0</v>
      </c>
      <c r="K61" s="55">
        <v>0</v>
      </c>
      <c r="L61" s="55">
        <v>195.666</v>
      </c>
      <c r="M61" s="55">
        <v>0</v>
      </c>
      <c r="N61" s="55">
        <v>0</v>
      </c>
      <c r="O61" s="55">
        <v>0</v>
      </c>
      <c r="P61" s="55">
        <v>168.696</v>
      </c>
    </row>
    <row r="62" spans="1:16" x14ac:dyDescent="0.2">
      <c r="A62" s="48" t="s">
        <v>2180</v>
      </c>
      <c r="B62" s="51" t="s">
        <v>2150</v>
      </c>
      <c r="C62" s="55">
        <v>0</v>
      </c>
      <c r="D62" s="55">
        <v>0</v>
      </c>
      <c r="E62" s="55">
        <v>0</v>
      </c>
      <c r="F62" s="55">
        <v>79.694999999999993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</row>
    <row r="63" spans="1:16" ht="13.5" thickBot="1" x14ac:dyDescent="0.25">
      <c r="A63" s="48"/>
      <c r="B63" s="50"/>
      <c r="C63" s="55">
        <v>0</v>
      </c>
      <c r="D63" s="55">
        <v>0</v>
      </c>
      <c r="E63" s="56">
        <v>0</v>
      </c>
      <c r="F63" s="55">
        <v>113.85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</row>
    <row r="64" spans="1:16" x14ac:dyDescent="0.2">
      <c r="A64" s="48" t="s">
        <v>2181</v>
      </c>
      <c r="B64" s="51" t="s">
        <v>2150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87.695999999999998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</row>
    <row r="65" spans="1:16" ht="13.5" thickBot="1" x14ac:dyDescent="0.25">
      <c r="A65" s="48"/>
      <c r="B65" s="50"/>
      <c r="C65" s="55">
        <v>0</v>
      </c>
      <c r="D65" s="55">
        <v>0</v>
      </c>
      <c r="E65" s="56">
        <v>0</v>
      </c>
      <c r="F65" s="55">
        <v>0</v>
      </c>
      <c r="G65" s="55">
        <v>0</v>
      </c>
      <c r="H65" s="55">
        <v>0</v>
      </c>
      <c r="I65" s="55">
        <v>125.28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</row>
    <row r="66" spans="1:16" x14ac:dyDescent="0.2">
      <c r="A66" s="48" t="s">
        <v>2182</v>
      </c>
      <c r="B66" s="51" t="s">
        <v>2150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76.545000000000002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</row>
    <row r="67" spans="1:16" ht="13.5" thickBot="1" x14ac:dyDescent="0.25">
      <c r="A67" s="48"/>
      <c r="B67" s="50"/>
      <c r="C67" s="55">
        <v>0</v>
      </c>
      <c r="D67" s="55">
        <v>0</v>
      </c>
      <c r="E67" s="56">
        <v>0</v>
      </c>
      <c r="F67" s="55">
        <v>0</v>
      </c>
      <c r="G67" s="55">
        <v>0</v>
      </c>
      <c r="H67" s="55">
        <v>0</v>
      </c>
      <c r="I67" s="55">
        <v>109.35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</row>
    <row r="68" spans="1:16" x14ac:dyDescent="0.2">
      <c r="A68" s="48" t="s">
        <v>2183</v>
      </c>
      <c r="B68" s="51" t="s">
        <v>2150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94.5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92.799000000000007</v>
      </c>
    </row>
    <row r="69" spans="1:16" ht="13.5" thickBot="1" x14ac:dyDescent="0.25">
      <c r="A69" s="48"/>
      <c r="B69" s="50"/>
      <c r="C69" s="55">
        <v>0</v>
      </c>
      <c r="D69" s="55">
        <v>0</v>
      </c>
      <c r="E69" s="56">
        <v>0</v>
      </c>
      <c r="F69" s="55">
        <v>0</v>
      </c>
      <c r="G69" s="55">
        <v>0</v>
      </c>
      <c r="H69" s="55">
        <v>0</v>
      </c>
      <c r="I69" s="55">
        <v>135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132.57</v>
      </c>
    </row>
    <row r="70" spans="1:16" x14ac:dyDescent="0.2">
      <c r="A70" s="48" t="s">
        <v>2184</v>
      </c>
      <c r="B70" s="51" t="s">
        <v>2150</v>
      </c>
      <c r="C70" s="55">
        <v>72.843000000000004</v>
      </c>
      <c r="D70" s="55">
        <v>73.540000000000006</v>
      </c>
      <c r="E70" s="55">
        <v>0</v>
      </c>
      <c r="F70" s="55">
        <v>80.945999999999998</v>
      </c>
      <c r="G70" s="55">
        <v>0</v>
      </c>
      <c r="H70" s="55">
        <v>75.155000000000001</v>
      </c>
      <c r="I70" s="55">
        <v>83.405000000000001</v>
      </c>
      <c r="J70" s="55">
        <v>0</v>
      </c>
      <c r="K70" s="55">
        <v>78.152000000000001</v>
      </c>
      <c r="L70" s="55">
        <v>96.655000000000001</v>
      </c>
      <c r="M70" s="55">
        <v>0</v>
      </c>
      <c r="N70" s="55">
        <v>0</v>
      </c>
      <c r="O70" s="55">
        <v>0</v>
      </c>
      <c r="P70" s="55">
        <v>0</v>
      </c>
    </row>
    <row r="71" spans="1:16" ht="13.5" thickBot="1" x14ac:dyDescent="0.25">
      <c r="A71" s="48"/>
      <c r="B71" s="50"/>
      <c r="C71" s="55">
        <v>104.06100000000001</v>
      </c>
      <c r="D71" s="55">
        <v>105.057</v>
      </c>
      <c r="E71" s="56">
        <v>0</v>
      </c>
      <c r="F71" s="55">
        <v>115.637</v>
      </c>
      <c r="G71" s="55">
        <v>0</v>
      </c>
      <c r="H71" s="55">
        <v>107.36499999999999</v>
      </c>
      <c r="I71" s="55">
        <v>119.15</v>
      </c>
      <c r="J71" s="55">
        <v>0</v>
      </c>
      <c r="K71" s="55">
        <v>111.645</v>
      </c>
      <c r="L71" s="55">
        <v>138.07900000000001</v>
      </c>
      <c r="M71" s="55">
        <v>0</v>
      </c>
      <c r="N71" s="55">
        <v>0</v>
      </c>
      <c r="O71" s="55">
        <v>0</v>
      </c>
      <c r="P71" s="55">
        <v>0</v>
      </c>
    </row>
    <row r="72" spans="1:16" x14ac:dyDescent="0.2">
      <c r="A72" s="48" t="s">
        <v>2185</v>
      </c>
      <c r="B72" s="51" t="s">
        <v>2150</v>
      </c>
      <c r="C72" s="55">
        <v>0</v>
      </c>
      <c r="D72" s="55">
        <v>0</v>
      </c>
      <c r="E72" s="55">
        <v>0</v>
      </c>
      <c r="F72" s="55">
        <v>85.941999999999993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97.061000000000007</v>
      </c>
    </row>
    <row r="73" spans="1:16" ht="13.5" thickBot="1" x14ac:dyDescent="0.25">
      <c r="A73" s="48"/>
      <c r="B73" s="50"/>
      <c r="C73" s="55">
        <v>0</v>
      </c>
      <c r="D73" s="55">
        <v>0</v>
      </c>
      <c r="E73" s="56">
        <v>0</v>
      </c>
      <c r="F73" s="55">
        <v>122.77500000000001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138.65899999999999</v>
      </c>
    </row>
    <row r="74" spans="1:16" x14ac:dyDescent="0.2">
      <c r="A74" s="48" t="s">
        <v>2186</v>
      </c>
      <c r="B74" s="51" t="s">
        <v>2150</v>
      </c>
      <c r="C74" s="55">
        <v>84.944000000000003</v>
      </c>
      <c r="D74" s="55">
        <v>85.424999999999997</v>
      </c>
      <c r="E74" s="55">
        <v>0</v>
      </c>
      <c r="F74" s="55">
        <v>99.54</v>
      </c>
      <c r="G74" s="55">
        <v>0</v>
      </c>
      <c r="H74" s="55">
        <v>98.28</v>
      </c>
      <c r="I74" s="55">
        <v>112.34399999999999</v>
      </c>
      <c r="J74" s="55">
        <v>0</v>
      </c>
      <c r="K74" s="55">
        <v>117.6</v>
      </c>
      <c r="L74" s="55">
        <v>109.9</v>
      </c>
      <c r="M74" s="55">
        <v>0</v>
      </c>
      <c r="N74" s="55">
        <v>0</v>
      </c>
      <c r="O74" s="55">
        <v>0</v>
      </c>
      <c r="P74" s="55">
        <v>102.375</v>
      </c>
    </row>
    <row r="75" spans="1:16" ht="13.5" thickBot="1" x14ac:dyDescent="0.25">
      <c r="A75" s="48"/>
      <c r="B75" s="50"/>
      <c r="C75" s="55">
        <v>121.348</v>
      </c>
      <c r="D75" s="55">
        <v>122.036</v>
      </c>
      <c r="E75" s="56">
        <v>0</v>
      </c>
      <c r="F75" s="55">
        <v>142.19999999999999</v>
      </c>
      <c r="G75" s="55">
        <v>0</v>
      </c>
      <c r="H75" s="55">
        <v>140.4</v>
      </c>
      <c r="I75" s="55">
        <v>160.49100000000001</v>
      </c>
      <c r="J75" s="55">
        <v>0</v>
      </c>
      <c r="K75" s="55">
        <v>168</v>
      </c>
      <c r="L75" s="55">
        <v>157</v>
      </c>
      <c r="M75" s="55">
        <v>0</v>
      </c>
      <c r="N75" s="55">
        <v>0</v>
      </c>
      <c r="O75" s="55">
        <v>0</v>
      </c>
      <c r="P75" s="55">
        <v>146.25</v>
      </c>
    </row>
    <row r="76" spans="1:16" x14ac:dyDescent="0.2">
      <c r="A76" s="48" t="s">
        <v>2187</v>
      </c>
      <c r="B76" s="51" t="s">
        <v>2150</v>
      </c>
      <c r="C76" s="55">
        <v>67.206999999999994</v>
      </c>
      <c r="D76" s="55">
        <v>65.180999999999997</v>
      </c>
      <c r="E76" s="55">
        <v>0</v>
      </c>
      <c r="F76" s="55">
        <v>70.760000000000005</v>
      </c>
      <c r="G76" s="55">
        <v>0</v>
      </c>
      <c r="H76" s="55">
        <v>69.930000000000007</v>
      </c>
      <c r="I76" s="55">
        <v>72.953999999999994</v>
      </c>
      <c r="J76" s="55">
        <v>0</v>
      </c>
      <c r="K76" s="55">
        <v>60.637</v>
      </c>
      <c r="L76" s="55">
        <v>82.599000000000004</v>
      </c>
      <c r="M76" s="55">
        <v>0</v>
      </c>
      <c r="N76" s="55">
        <v>0</v>
      </c>
      <c r="O76" s="55">
        <v>0</v>
      </c>
      <c r="P76" s="55">
        <v>81.459000000000003</v>
      </c>
    </row>
    <row r="77" spans="1:16" ht="13.5" thickBot="1" x14ac:dyDescent="0.25">
      <c r="A77" s="48"/>
      <c r="B77" s="50"/>
      <c r="C77" s="55">
        <v>96.009</v>
      </c>
      <c r="D77" s="55">
        <v>93.114999999999995</v>
      </c>
      <c r="E77" s="56">
        <v>0</v>
      </c>
      <c r="F77" s="55">
        <v>101.086</v>
      </c>
      <c r="G77" s="55">
        <v>0</v>
      </c>
      <c r="H77" s="55">
        <v>99.9</v>
      </c>
      <c r="I77" s="55">
        <v>104.22</v>
      </c>
      <c r="J77" s="55">
        <v>0</v>
      </c>
      <c r="K77" s="55">
        <v>86.625</v>
      </c>
      <c r="L77" s="55">
        <v>117.999</v>
      </c>
      <c r="M77" s="55">
        <v>0</v>
      </c>
      <c r="N77" s="55">
        <v>0</v>
      </c>
      <c r="O77" s="55">
        <v>0</v>
      </c>
      <c r="P77" s="55">
        <v>116.37</v>
      </c>
    </row>
    <row r="78" spans="1:16" x14ac:dyDescent="0.2">
      <c r="A78" s="48" t="s">
        <v>2188</v>
      </c>
      <c r="B78" s="51" t="s">
        <v>2150</v>
      </c>
      <c r="C78" s="55">
        <v>84.120999999999995</v>
      </c>
      <c r="D78" s="55">
        <v>83.863</v>
      </c>
      <c r="E78" s="55">
        <v>0</v>
      </c>
      <c r="F78" s="55">
        <v>97.65</v>
      </c>
      <c r="G78" s="55">
        <v>0</v>
      </c>
      <c r="H78" s="55">
        <v>83.37</v>
      </c>
      <c r="I78" s="55">
        <v>128.142</v>
      </c>
      <c r="J78" s="55">
        <v>0</v>
      </c>
      <c r="K78" s="55">
        <v>112.82299999999999</v>
      </c>
      <c r="L78" s="55">
        <v>119.467</v>
      </c>
      <c r="M78" s="55">
        <v>0</v>
      </c>
      <c r="N78" s="55">
        <v>0</v>
      </c>
      <c r="O78" s="55">
        <v>0</v>
      </c>
      <c r="P78" s="55">
        <v>97.712999999999994</v>
      </c>
    </row>
    <row r="79" spans="1:16" ht="13.5" thickBot="1" x14ac:dyDescent="0.25">
      <c r="A79" s="48"/>
      <c r="B79" s="50"/>
      <c r="C79" s="55">
        <v>120.172</v>
      </c>
      <c r="D79" s="55">
        <v>119.80500000000001</v>
      </c>
      <c r="E79" s="56">
        <v>0</v>
      </c>
      <c r="F79" s="55">
        <v>139.5</v>
      </c>
      <c r="G79" s="55">
        <v>0</v>
      </c>
      <c r="H79" s="55">
        <v>119.1</v>
      </c>
      <c r="I79" s="55">
        <v>183.06</v>
      </c>
      <c r="J79" s="55">
        <v>0</v>
      </c>
      <c r="K79" s="55">
        <v>161.17500000000001</v>
      </c>
      <c r="L79" s="55">
        <v>170.667</v>
      </c>
      <c r="M79" s="55">
        <v>0</v>
      </c>
      <c r="N79" s="55">
        <v>0</v>
      </c>
      <c r="O79" s="55">
        <v>0</v>
      </c>
      <c r="P79" s="55">
        <v>139.59</v>
      </c>
    </row>
    <row r="80" spans="1:16" x14ac:dyDescent="0.2">
      <c r="A80" s="48" t="s">
        <v>2189</v>
      </c>
      <c r="B80" s="51" t="s">
        <v>2150</v>
      </c>
      <c r="C80" s="55">
        <v>73.132000000000005</v>
      </c>
      <c r="D80" s="55">
        <v>73.683999999999997</v>
      </c>
      <c r="E80" s="55">
        <v>0</v>
      </c>
      <c r="F80" s="55">
        <v>78.552999999999997</v>
      </c>
      <c r="G80" s="55">
        <v>0</v>
      </c>
      <c r="H80" s="55">
        <v>79.774000000000001</v>
      </c>
      <c r="I80" s="55">
        <v>89.325999999999993</v>
      </c>
      <c r="J80" s="55">
        <v>0</v>
      </c>
      <c r="K80" s="55">
        <v>81.543999999999997</v>
      </c>
      <c r="L80" s="55">
        <v>96.366</v>
      </c>
      <c r="M80" s="55">
        <v>0</v>
      </c>
      <c r="N80" s="55">
        <v>0</v>
      </c>
      <c r="O80" s="55">
        <v>0</v>
      </c>
      <c r="P80" s="55">
        <v>0</v>
      </c>
    </row>
    <row r="81" spans="1:16" ht="13.5" thickBot="1" x14ac:dyDescent="0.25">
      <c r="A81" s="48"/>
      <c r="B81" s="50"/>
      <c r="C81" s="55">
        <v>104.47499999999999</v>
      </c>
      <c r="D81" s="55">
        <v>105.262</v>
      </c>
      <c r="E81" s="56">
        <v>0</v>
      </c>
      <c r="F81" s="55">
        <v>112.21899999999999</v>
      </c>
      <c r="G81" s="55">
        <v>0</v>
      </c>
      <c r="H81" s="55">
        <v>113.962</v>
      </c>
      <c r="I81" s="55">
        <v>127.608</v>
      </c>
      <c r="J81" s="55">
        <v>0</v>
      </c>
      <c r="K81" s="55">
        <v>116.492</v>
      </c>
      <c r="L81" s="55">
        <v>137.666</v>
      </c>
      <c r="M81" s="55">
        <v>0</v>
      </c>
      <c r="N81" s="55">
        <v>0</v>
      </c>
      <c r="O81" s="55">
        <v>0</v>
      </c>
      <c r="P81" s="55">
        <v>0</v>
      </c>
    </row>
    <row r="82" spans="1:16" x14ac:dyDescent="0.2">
      <c r="A82" s="48" t="s">
        <v>2190</v>
      </c>
      <c r="B82" s="51" t="s">
        <v>2150</v>
      </c>
      <c r="C82" s="55">
        <v>53.237000000000002</v>
      </c>
      <c r="D82" s="55">
        <v>55.808999999999997</v>
      </c>
      <c r="E82" s="55">
        <v>0</v>
      </c>
      <c r="F82" s="55">
        <v>58.365000000000002</v>
      </c>
      <c r="G82" s="55">
        <v>0</v>
      </c>
      <c r="H82" s="55">
        <v>53.234999999999999</v>
      </c>
      <c r="I82" s="55">
        <v>60.204999999999998</v>
      </c>
      <c r="J82" s="55">
        <v>0</v>
      </c>
      <c r="K82" s="55">
        <v>55.707000000000001</v>
      </c>
      <c r="L82" s="55">
        <v>64.867000000000004</v>
      </c>
      <c r="M82" s="55">
        <v>0</v>
      </c>
      <c r="N82" s="55">
        <v>0</v>
      </c>
      <c r="O82" s="55">
        <v>0</v>
      </c>
      <c r="P82" s="55">
        <v>0</v>
      </c>
    </row>
    <row r="83" spans="1:16" ht="13.5" thickBot="1" x14ac:dyDescent="0.25">
      <c r="A83" s="48"/>
      <c r="B83" s="50"/>
      <c r="C83" s="55">
        <v>76.052000000000007</v>
      </c>
      <c r="D83" s="55">
        <v>79.727000000000004</v>
      </c>
      <c r="E83" s="56">
        <v>0</v>
      </c>
      <c r="F83" s="55">
        <v>83.379000000000005</v>
      </c>
      <c r="G83" s="55">
        <v>0</v>
      </c>
      <c r="H83" s="55">
        <v>76.05</v>
      </c>
      <c r="I83" s="55">
        <v>86.007000000000005</v>
      </c>
      <c r="J83" s="55">
        <v>0</v>
      </c>
      <c r="K83" s="55">
        <v>79.581000000000003</v>
      </c>
      <c r="L83" s="55">
        <v>92.667000000000002</v>
      </c>
      <c r="M83" s="55">
        <v>0</v>
      </c>
      <c r="N83" s="55">
        <v>0</v>
      </c>
      <c r="O83" s="55">
        <v>0</v>
      </c>
      <c r="P83" s="55">
        <v>0</v>
      </c>
    </row>
    <row r="84" spans="1:16" x14ac:dyDescent="0.2">
      <c r="A84" s="48" t="s">
        <v>2191</v>
      </c>
      <c r="B84" s="51" t="s">
        <v>2150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95.2</v>
      </c>
      <c r="M84" s="55">
        <v>0</v>
      </c>
      <c r="N84" s="55">
        <v>0</v>
      </c>
      <c r="O84" s="55">
        <v>0</v>
      </c>
      <c r="P84" s="55">
        <v>62.332000000000001</v>
      </c>
    </row>
    <row r="85" spans="1:16" ht="13.5" thickBot="1" x14ac:dyDescent="0.25">
      <c r="A85" s="48"/>
      <c r="B85" s="50"/>
      <c r="C85" s="55">
        <v>0</v>
      </c>
      <c r="D85" s="55">
        <v>0</v>
      </c>
      <c r="E85" s="56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136</v>
      </c>
      <c r="M85" s="55">
        <v>0</v>
      </c>
      <c r="N85" s="55">
        <v>0</v>
      </c>
      <c r="O85" s="55">
        <v>0</v>
      </c>
      <c r="P85" s="55">
        <v>89.046000000000006</v>
      </c>
    </row>
    <row r="86" spans="1:16" x14ac:dyDescent="0.2">
      <c r="A86" s="48" t="s">
        <v>2192</v>
      </c>
      <c r="B86" s="51" t="s">
        <v>2150</v>
      </c>
      <c r="C86" s="55">
        <v>0</v>
      </c>
      <c r="D86" s="55">
        <v>0</v>
      </c>
      <c r="E86" s="55">
        <v>0</v>
      </c>
      <c r="F86" s="55">
        <v>51.66</v>
      </c>
      <c r="G86" s="55">
        <v>0</v>
      </c>
      <c r="H86" s="55">
        <v>54.054000000000002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63.503999999999998</v>
      </c>
    </row>
    <row r="87" spans="1:16" ht="13.5" thickBot="1" x14ac:dyDescent="0.25">
      <c r="A87" s="48"/>
      <c r="B87" s="50"/>
      <c r="C87" s="55">
        <v>0</v>
      </c>
      <c r="D87" s="55">
        <v>0</v>
      </c>
      <c r="E87" s="56">
        <v>0</v>
      </c>
      <c r="F87" s="55">
        <v>73.8</v>
      </c>
      <c r="G87" s="55">
        <v>0</v>
      </c>
      <c r="H87" s="55">
        <v>77.22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90.72</v>
      </c>
    </row>
    <row r="88" spans="1:16" x14ac:dyDescent="0.2">
      <c r="A88" s="48" t="s">
        <v>2193</v>
      </c>
      <c r="B88" s="51" t="s">
        <v>2150</v>
      </c>
      <c r="C88" s="55">
        <v>0</v>
      </c>
      <c r="D88" s="55">
        <v>0</v>
      </c>
      <c r="E88" s="55">
        <v>0</v>
      </c>
      <c r="F88" s="55">
        <v>59.377000000000002</v>
      </c>
      <c r="G88" s="55">
        <v>0</v>
      </c>
      <c r="H88" s="55">
        <v>57.54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63.503999999999998</v>
      </c>
    </row>
    <row r="89" spans="1:16" ht="13.5" thickBot="1" x14ac:dyDescent="0.25">
      <c r="A89" s="48"/>
      <c r="B89" s="50"/>
      <c r="C89" s="55">
        <v>0</v>
      </c>
      <c r="D89" s="55">
        <v>0</v>
      </c>
      <c r="E89" s="56">
        <v>0</v>
      </c>
      <c r="F89" s="55">
        <v>84.825000000000003</v>
      </c>
      <c r="G89" s="55">
        <v>0</v>
      </c>
      <c r="H89" s="55">
        <v>82.2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90.72</v>
      </c>
    </row>
    <row r="90" spans="1:16" x14ac:dyDescent="0.2">
      <c r="A90" s="48" t="s">
        <v>2194</v>
      </c>
      <c r="B90" s="51" t="s">
        <v>2150</v>
      </c>
      <c r="C90" s="55">
        <v>82.587999999999994</v>
      </c>
      <c r="D90" s="55">
        <v>84.281999999999996</v>
      </c>
      <c r="E90" s="55">
        <v>0</v>
      </c>
      <c r="F90" s="55">
        <v>81.929000000000002</v>
      </c>
      <c r="G90" s="55">
        <v>0</v>
      </c>
      <c r="H90" s="55">
        <v>80.576999999999998</v>
      </c>
      <c r="I90" s="55">
        <v>85.018000000000001</v>
      </c>
      <c r="J90" s="55">
        <v>0</v>
      </c>
      <c r="K90" s="55">
        <v>87.024000000000001</v>
      </c>
      <c r="L90" s="55">
        <v>98</v>
      </c>
      <c r="M90" s="55">
        <v>0</v>
      </c>
      <c r="N90" s="55">
        <v>0</v>
      </c>
      <c r="O90" s="55">
        <v>0</v>
      </c>
      <c r="P90" s="55">
        <v>86.281000000000006</v>
      </c>
    </row>
    <row r="91" spans="1:16" ht="13.5" thickBot="1" x14ac:dyDescent="0.25">
      <c r="A91" s="48"/>
      <c r="B91" s="50"/>
      <c r="C91" s="55">
        <v>117.982</v>
      </c>
      <c r="D91" s="55">
        <v>120.40300000000001</v>
      </c>
      <c r="E91" s="56">
        <v>0</v>
      </c>
      <c r="F91" s="55">
        <v>117.041</v>
      </c>
      <c r="G91" s="55">
        <v>0</v>
      </c>
      <c r="H91" s="55">
        <v>115.11</v>
      </c>
      <c r="I91" s="55">
        <v>121.455</v>
      </c>
      <c r="J91" s="55">
        <v>0</v>
      </c>
      <c r="K91" s="55">
        <v>124.32</v>
      </c>
      <c r="L91" s="55">
        <v>140</v>
      </c>
      <c r="M91" s="55">
        <v>0</v>
      </c>
      <c r="N91" s="55">
        <v>0</v>
      </c>
      <c r="O91" s="55">
        <v>0</v>
      </c>
      <c r="P91" s="55">
        <v>123.259</v>
      </c>
    </row>
    <row r="92" spans="1:16" x14ac:dyDescent="0.2">
      <c r="A92" s="48" t="s">
        <v>2195</v>
      </c>
      <c r="B92" s="51" t="s">
        <v>2150</v>
      </c>
      <c r="C92" s="55">
        <v>73.349000000000004</v>
      </c>
      <c r="D92" s="55">
        <v>73.445999999999998</v>
      </c>
      <c r="E92" s="55">
        <v>0</v>
      </c>
      <c r="F92" s="55">
        <v>68.299000000000007</v>
      </c>
      <c r="G92" s="55">
        <v>0</v>
      </c>
      <c r="H92" s="55">
        <v>66.070999999999998</v>
      </c>
      <c r="I92" s="55">
        <v>69.628</v>
      </c>
      <c r="J92" s="55">
        <v>0</v>
      </c>
      <c r="K92" s="55">
        <v>67.570999999999998</v>
      </c>
      <c r="L92" s="55">
        <v>70.8</v>
      </c>
      <c r="M92" s="55">
        <v>0</v>
      </c>
      <c r="N92" s="55">
        <v>0</v>
      </c>
      <c r="O92" s="55">
        <v>0</v>
      </c>
      <c r="P92" s="55">
        <v>72.123000000000005</v>
      </c>
    </row>
    <row r="93" spans="1:16" ht="13.5" thickBot="1" x14ac:dyDescent="0.25">
      <c r="A93" s="48"/>
      <c r="B93" s="50"/>
      <c r="C93" s="55">
        <v>104.78400000000001</v>
      </c>
      <c r="D93" s="55">
        <v>104.923</v>
      </c>
      <c r="E93" s="56">
        <v>0</v>
      </c>
      <c r="F93" s="55">
        <v>97.570999999999998</v>
      </c>
      <c r="G93" s="55">
        <v>0</v>
      </c>
      <c r="H93" s="55">
        <v>94.387</v>
      </c>
      <c r="I93" s="55">
        <v>99.468000000000004</v>
      </c>
      <c r="J93" s="55">
        <v>0</v>
      </c>
      <c r="K93" s="55">
        <v>96.53</v>
      </c>
      <c r="L93" s="55">
        <v>101.143</v>
      </c>
      <c r="M93" s="55">
        <v>0</v>
      </c>
      <c r="N93" s="55">
        <v>0</v>
      </c>
      <c r="O93" s="55">
        <v>0</v>
      </c>
      <c r="P93" s="55">
        <v>103.032</v>
      </c>
    </row>
    <row r="94" spans="1:16" x14ac:dyDescent="0.2">
      <c r="A94" s="48" t="s">
        <v>2196</v>
      </c>
      <c r="B94" s="51" t="s">
        <v>2150</v>
      </c>
      <c r="C94" s="55">
        <v>0</v>
      </c>
      <c r="D94" s="55">
        <v>56.911000000000001</v>
      </c>
      <c r="E94" s="55">
        <v>0</v>
      </c>
      <c r="F94" s="55">
        <v>58.634999999999998</v>
      </c>
      <c r="G94" s="55">
        <v>0</v>
      </c>
      <c r="H94" s="55">
        <v>53.234999999999999</v>
      </c>
      <c r="I94" s="55">
        <v>62.445</v>
      </c>
      <c r="J94" s="55">
        <v>0</v>
      </c>
      <c r="K94" s="55">
        <v>55.737000000000002</v>
      </c>
      <c r="L94" s="55">
        <v>64.867000000000004</v>
      </c>
      <c r="M94" s="55">
        <v>0</v>
      </c>
      <c r="N94" s="55">
        <v>0</v>
      </c>
      <c r="O94" s="55">
        <v>0</v>
      </c>
      <c r="P94" s="55">
        <v>60.473999999999997</v>
      </c>
    </row>
    <row r="95" spans="1:16" ht="13.5" thickBot="1" x14ac:dyDescent="0.25">
      <c r="A95" s="48"/>
      <c r="B95" s="50"/>
      <c r="C95" s="55">
        <v>0</v>
      </c>
      <c r="D95" s="55">
        <v>81.301000000000002</v>
      </c>
      <c r="E95" s="56">
        <v>0</v>
      </c>
      <c r="F95" s="55">
        <v>83.763999999999996</v>
      </c>
      <c r="G95" s="55">
        <v>0</v>
      </c>
      <c r="H95" s="55">
        <v>76.05</v>
      </c>
      <c r="I95" s="55">
        <v>89.207999999999998</v>
      </c>
      <c r="J95" s="55">
        <v>0</v>
      </c>
      <c r="K95" s="55">
        <v>79.625</v>
      </c>
      <c r="L95" s="55">
        <v>92.667000000000002</v>
      </c>
      <c r="M95" s="55">
        <v>0</v>
      </c>
      <c r="N95" s="55">
        <v>0</v>
      </c>
      <c r="O95" s="55">
        <v>0</v>
      </c>
      <c r="P95" s="55">
        <v>86.391000000000005</v>
      </c>
    </row>
    <row r="96" spans="1:16" x14ac:dyDescent="0.2">
      <c r="A96" s="48" t="s">
        <v>2197</v>
      </c>
      <c r="B96" s="51" t="s">
        <v>2150</v>
      </c>
      <c r="C96" s="55">
        <v>136.857</v>
      </c>
      <c r="D96" s="55">
        <v>0</v>
      </c>
      <c r="E96" s="55">
        <v>0</v>
      </c>
      <c r="F96" s="55">
        <v>140.17500000000001</v>
      </c>
      <c r="G96" s="55">
        <v>0</v>
      </c>
      <c r="H96" s="55">
        <v>137.97</v>
      </c>
      <c r="I96" s="55">
        <v>183.99199999999999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163.958</v>
      </c>
    </row>
    <row r="97" spans="1:16" ht="13.5" thickBot="1" x14ac:dyDescent="0.25">
      <c r="A97" s="48"/>
      <c r="B97" s="50"/>
      <c r="C97" s="55">
        <v>195.51</v>
      </c>
      <c r="D97" s="55">
        <v>0</v>
      </c>
      <c r="E97" s="56">
        <v>0</v>
      </c>
      <c r="F97" s="55">
        <v>200.25</v>
      </c>
      <c r="G97" s="55">
        <v>0</v>
      </c>
      <c r="H97" s="55">
        <v>197.1</v>
      </c>
      <c r="I97" s="55">
        <v>262.84500000000003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234.22499999999999</v>
      </c>
    </row>
    <row r="98" spans="1:16" x14ac:dyDescent="0.2">
      <c r="A98" s="48" t="s">
        <v>2198</v>
      </c>
      <c r="B98" s="51" t="s">
        <v>2150</v>
      </c>
      <c r="C98" s="55">
        <v>0</v>
      </c>
      <c r="D98" s="55">
        <v>139.834</v>
      </c>
      <c r="E98" s="55">
        <v>0</v>
      </c>
      <c r="F98" s="55">
        <v>152.46</v>
      </c>
      <c r="G98" s="55">
        <v>0</v>
      </c>
      <c r="H98" s="55">
        <v>0</v>
      </c>
      <c r="I98" s="55">
        <v>169.53299999999999</v>
      </c>
      <c r="J98" s="55">
        <v>0</v>
      </c>
      <c r="K98" s="55">
        <v>0</v>
      </c>
      <c r="L98" s="55">
        <v>174.999</v>
      </c>
      <c r="M98" s="55">
        <v>0</v>
      </c>
      <c r="N98" s="55">
        <v>0</v>
      </c>
      <c r="O98" s="55">
        <v>0</v>
      </c>
      <c r="P98" s="55">
        <v>0</v>
      </c>
    </row>
    <row r="99" spans="1:16" ht="13.5" thickBot="1" x14ac:dyDescent="0.25">
      <c r="A99" s="48"/>
      <c r="B99" s="50"/>
      <c r="C99" s="55">
        <v>0</v>
      </c>
      <c r="D99" s="55">
        <v>199.762</v>
      </c>
      <c r="E99" s="56">
        <v>0</v>
      </c>
      <c r="F99" s="55">
        <v>217.8</v>
      </c>
      <c r="G99" s="55">
        <v>0</v>
      </c>
      <c r="H99" s="55">
        <v>0</v>
      </c>
      <c r="I99" s="55">
        <v>242.19</v>
      </c>
      <c r="J99" s="55">
        <v>0</v>
      </c>
      <c r="K99" s="55">
        <v>0</v>
      </c>
      <c r="L99" s="55">
        <v>249.999</v>
      </c>
      <c r="M99" s="55">
        <v>0</v>
      </c>
      <c r="N99" s="55">
        <v>0</v>
      </c>
      <c r="O99" s="55">
        <v>0</v>
      </c>
      <c r="P99" s="55">
        <v>0</v>
      </c>
    </row>
    <row r="100" spans="1:16" x14ac:dyDescent="0.2">
      <c r="A100" s="48" t="s">
        <v>2199</v>
      </c>
      <c r="B100" s="51" t="s">
        <v>2150</v>
      </c>
      <c r="C100" s="55">
        <v>204.33</v>
      </c>
      <c r="D100" s="55">
        <v>144.75800000000001</v>
      </c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178.78899999999999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</row>
    <row r="101" spans="1:16" ht="13.5" thickBot="1" x14ac:dyDescent="0.25">
      <c r="A101" s="48"/>
      <c r="B101" s="50"/>
      <c r="C101" s="55">
        <v>291.89999999999998</v>
      </c>
      <c r="D101" s="55">
        <v>206.797</v>
      </c>
      <c r="E101" s="56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255.41200000000001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</row>
    <row r="102" spans="1:16" x14ac:dyDescent="0.2">
      <c r="A102" s="48" t="s">
        <v>2200</v>
      </c>
      <c r="B102" s="51" t="s">
        <v>2150</v>
      </c>
      <c r="C102" s="55">
        <v>0</v>
      </c>
      <c r="D102" s="55">
        <v>0</v>
      </c>
      <c r="E102" s="55">
        <v>0</v>
      </c>
      <c r="F102" s="55">
        <v>157.185</v>
      </c>
      <c r="G102" s="55">
        <v>0</v>
      </c>
      <c r="H102" s="55">
        <v>0</v>
      </c>
      <c r="I102" s="55">
        <v>181.44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</row>
    <row r="103" spans="1:16" ht="13.5" thickBot="1" x14ac:dyDescent="0.25">
      <c r="A103" s="48"/>
      <c r="B103" s="50"/>
      <c r="C103" s="55">
        <v>0</v>
      </c>
      <c r="D103" s="55">
        <v>0</v>
      </c>
      <c r="E103" s="56">
        <v>0</v>
      </c>
      <c r="F103" s="55">
        <v>224.55</v>
      </c>
      <c r="G103" s="55">
        <v>0</v>
      </c>
      <c r="H103" s="55">
        <v>0</v>
      </c>
      <c r="I103" s="55">
        <v>259.2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</row>
    <row r="104" spans="1:16" x14ac:dyDescent="0.2">
      <c r="A104" s="48" t="s">
        <v>2201</v>
      </c>
      <c r="B104" s="51" t="s">
        <v>2150</v>
      </c>
      <c r="C104" s="55">
        <v>0</v>
      </c>
      <c r="D104" s="55">
        <v>180.84700000000001</v>
      </c>
      <c r="E104" s="55">
        <v>0</v>
      </c>
      <c r="F104" s="55">
        <v>180.81</v>
      </c>
      <c r="G104" s="55">
        <v>0</v>
      </c>
      <c r="H104" s="55">
        <v>0</v>
      </c>
      <c r="I104" s="55">
        <v>0</v>
      </c>
      <c r="J104" s="55">
        <v>0</v>
      </c>
      <c r="K104" s="55">
        <v>188.71100000000001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</row>
    <row r="105" spans="1:16" ht="13.5" thickBot="1" x14ac:dyDescent="0.25">
      <c r="A105" s="48"/>
      <c r="B105" s="50"/>
      <c r="C105" s="55">
        <v>0</v>
      </c>
      <c r="D105" s="55">
        <v>258.35199999999998</v>
      </c>
      <c r="E105" s="56">
        <v>0</v>
      </c>
      <c r="F105" s="55">
        <v>258.3</v>
      </c>
      <c r="G105" s="55">
        <v>0</v>
      </c>
      <c r="H105" s="55">
        <v>0</v>
      </c>
      <c r="I105" s="55">
        <v>0</v>
      </c>
      <c r="J105" s="55">
        <v>0</v>
      </c>
      <c r="K105" s="55">
        <v>269.58800000000002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</row>
    <row r="106" spans="1:16" x14ac:dyDescent="0.2">
      <c r="A106" s="48" t="s">
        <v>2202</v>
      </c>
      <c r="B106" s="51" t="s">
        <v>2150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192.96899999999999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</row>
    <row r="107" spans="1:16" ht="13.5" thickBot="1" x14ac:dyDescent="0.25">
      <c r="A107" s="48"/>
      <c r="B107" s="50"/>
      <c r="C107" s="55">
        <v>0</v>
      </c>
      <c r="D107" s="55">
        <v>0</v>
      </c>
      <c r="E107" s="56">
        <v>0</v>
      </c>
      <c r="F107" s="55">
        <v>0</v>
      </c>
      <c r="G107" s="55">
        <v>0</v>
      </c>
      <c r="H107" s="55">
        <v>0</v>
      </c>
      <c r="I107" s="55">
        <v>275.67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</row>
    <row r="108" spans="1:16" x14ac:dyDescent="0.2">
      <c r="A108" s="48" t="s">
        <v>2203</v>
      </c>
      <c r="B108" s="51" t="s">
        <v>2150</v>
      </c>
      <c r="C108" s="55">
        <v>108.554</v>
      </c>
      <c r="D108" s="55">
        <v>112.94199999999999</v>
      </c>
      <c r="E108" s="55">
        <v>0</v>
      </c>
      <c r="F108" s="55">
        <v>96.704999999999998</v>
      </c>
      <c r="G108" s="55">
        <v>0</v>
      </c>
      <c r="H108" s="55">
        <v>83.16</v>
      </c>
      <c r="I108" s="55">
        <v>102.816</v>
      </c>
      <c r="J108" s="55">
        <v>0</v>
      </c>
      <c r="K108" s="55">
        <v>100.07</v>
      </c>
      <c r="L108" s="55">
        <v>121.1</v>
      </c>
      <c r="M108" s="55">
        <v>0</v>
      </c>
      <c r="N108" s="55">
        <v>0</v>
      </c>
      <c r="O108" s="55">
        <v>0</v>
      </c>
      <c r="P108" s="55">
        <v>117.551</v>
      </c>
    </row>
    <row r="109" spans="1:16" ht="13.5" thickBot="1" x14ac:dyDescent="0.25">
      <c r="A109" s="48"/>
      <c r="B109" s="50"/>
      <c r="C109" s="55">
        <v>155.077</v>
      </c>
      <c r="D109" s="55">
        <v>161.346</v>
      </c>
      <c r="E109" s="56">
        <v>0</v>
      </c>
      <c r="F109" s="55">
        <v>138.15</v>
      </c>
      <c r="G109" s="55">
        <v>0</v>
      </c>
      <c r="H109" s="55">
        <v>118.8</v>
      </c>
      <c r="I109" s="55">
        <v>146.88</v>
      </c>
      <c r="J109" s="55">
        <v>0</v>
      </c>
      <c r="K109" s="55">
        <v>142.958</v>
      </c>
      <c r="L109" s="55">
        <v>173</v>
      </c>
      <c r="M109" s="55">
        <v>0</v>
      </c>
      <c r="N109" s="55">
        <v>0</v>
      </c>
      <c r="O109" s="55">
        <v>0</v>
      </c>
      <c r="P109" s="55">
        <v>167.929</v>
      </c>
    </row>
    <row r="110" spans="1:16" x14ac:dyDescent="0.2">
      <c r="A110" s="48" t="s">
        <v>2204</v>
      </c>
      <c r="B110" s="51" t="s">
        <v>2150</v>
      </c>
      <c r="C110" s="55">
        <v>70.816999999999993</v>
      </c>
      <c r="D110" s="55">
        <v>75.888999999999996</v>
      </c>
      <c r="E110" s="55">
        <v>0</v>
      </c>
      <c r="F110" s="55">
        <v>78.75</v>
      </c>
      <c r="G110" s="55">
        <v>0</v>
      </c>
      <c r="H110" s="55">
        <v>76.23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</row>
    <row r="111" spans="1:16" ht="13.5" thickBot="1" x14ac:dyDescent="0.25">
      <c r="A111" s="48"/>
      <c r="B111" s="50"/>
      <c r="C111" s="55">
        <v>101.167</v>
      </c>
      <c r="D111" s="55">
        <v>108.41200000000001</v>
      </c>
      <c r="E111" s="56">
        <v>0</v>
      </c>
      <c r="F111" s="55">
        <v>112.5</v>
      </c>
      <c r="G111" s="55">
        <v>0</v>
      </c>
      <c r="H111" s="55">
        <v>108.9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</row>
    <row r="112" spans="1:16" x14ac:dyDescent="0.2">
      <c r="A112" s="48" t="s">
        <v>2205</v>
      </c>
      <c r="B112" s="51" t="s">
        <v>2150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</row>
    <row r="113" spans="1:16" ht="13.5" thickBot="1" x14ac:dyDescent="0.25">
      <c r="A113" s="48"/>
      <c r="B113" s="50"/>
      <c r="C113" s="55">
        <v>0</v>
      </c>
      <c r="D113" s="55">
        <v>0</v>
      </c>
      <c r="E113" s="56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</row>
    <row r="114" spans="1:16" x14ac:dyDescent="0.2">
      <c r="A114" s="48" t="s">
        <v>2206</v>
      </c>
      <c r="B114" s="51" t="s">
        <v>2150</v>
      </c>
      <c r="C114" s="55">
        <v>81.106999999999999</v>
      </c>
      <c r="D114" s="55">
        <v>83.361999999999995</v>
      </c>
      <c r="E114" s="55">
        <v>0</v>
      </c>
      <c r="F114" s="55">
        <v>86.722999999999999</v>
      </c>
      <c r="G114" s="55">
        <v>0</v>
      </c>
      <c r="H114" s="55">
        <v>84.539000000000001</v>
      </c>
      <c r="I114" s="55">
        <v>85.632000000000005</v>
      </c>
      <c r="J114" s="55">
        <v>0</v>
      </c>
      <c r="K114" s="55">
        <v>82.725999999999999</v>
      </c>
      <c r="L114" s="55">
        <v>113.18300000000001</v>
      </c>
      <c r="M114" s="55">
        <v>0</v>
      </c>
      <c r="N114" s="55">
        <v>0</v>
      </c>
      <c r="O114" s="55">
        <v>0</v>
      </c>
      <c r="P114" s="55">
        <v>82.686000000000007</v>
      </c>
    </row>
    <row r="115" spans="1:16" ht="13.5" thickBot="1" x14ac:dyDescent="0.25">
      <c r="A115" s="48"/>
      <c r="B115" s="50"/>
      <c r="C115" s="55">
        <v>115.867</v>
      </c>
      <c r="D115" s="55">
        <v>119.089</v>
      </c>
      <c r="E115" s="56">
        <v>0</v>
      </c>
      <c r="F115" s="55">
        <v>123.89</v>
      </c>
      <c r="G115" s="55">
        <v>0</v>
      </c>
      <c r="H115" s="55">
        <v>120.77</v>
      </c>
      <c r="I115" s="55">
        <v>122.331</v>
      </c>
      <c r="J115" s="55">
        <v>0</v>
      </c>
      <c r="K115" s="55">
        <v>118.181</v>
      </c>
      <c r="L115" s="55">
        <v>161.69</v>
      </c>
      <c r="M115" s="55">
        <v>0</v>
      </c>
      <c r="N115" s="55">
        <v>0</v>
      </c>
      <c r="O115" s="55">
        <v>0</v>
      </c>
      <c r="P115" s="55">
        <v>118.123</v>
      </c>
    </row>
    <row r="116" spans="1:16" x14ac:dyDescent="0.2">
      <c r="A116" s="48" t="s">
        <v>2207</v>
      </c>
      <c r="B116" s="51" t="s">
        <v>2150</v>
      </c>
      <c r="C116" s="55">
        <v>0</v>
      </c>
      <c r="D116" s="55">
        <v>0</v>
      </c>
      <c r="E116" s="55">
        <v>0</v>
      </c>
      <c r="F116" s="55">
        <v>80.64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</row>
    <row r="117" spans="1:16" ht="13.5" thickBot="1" x14ac:dyDescent="0.25">
      <c r="A117" s="48"/>
      <c r="B117" s="50"/>
      <c r="C117" s="55">
        <v>0</v>
      </c>
      <c r="D117" s="55">
        <v>0</v>
      </c>
      <c r="E117" s="56">
        <v>0</v>
      </c>
      <c r="F117" s="55">
        <v>115.2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</row>
    <row r="118" spans="1:16" x14ac:dyDescent="0.2">
      <c r="A118" s="48" t="s">
        <v>2208</v>
      </c>
      <c r="B118" s="51" t="s">
        <v>2150</v>
      </c>
      <c r="C118" s="55">
        <v>0</v>
      </c>
      <c r="D118" s="55">
        <v>140.82599999999999</v>
      </c>
      <c r="E118" s="55">
        <v>0</v>
      </c>
      <c r="F118" s="55">
        <v>160.65</v>
      </c>
      <c r="G118" s="55">
        <v>0</v>
      </c>
      <c r="H118" s="55">
        <v>153.19499999999999</v>
      </c>
      <c r="I118" s="55">
        <v>142.46799999999999</v>
      </c>
      <c r="J118" s="55">
        <v>0</v>
      </c>
      <c r="K118" s="55">
        <v>136.89400000000001</v>
      </c>
      <c r="L118" s="55">
        <v>148.96</v>
      </c>
      <c r="M118" s="55">
        <v>0</v>
      </c>
      <c r="N118" s="55">
        <v>0</v>
      </c>
      <c r="O118" s="55">
        <v>0</v>
      </c>
      <c r="P118" s="55">
        <v>135.32400000000001</v>
      </c>
    </row>
    <row r="119" spans="1:16" ht="13.5" thickBot="1" x14ac:dyDescent="0.25">
      <c r="A119" s="48"/>
      <c r="B119" s="50"/>
      <c r="C119" s="55">
        <v>0</v>
      </c>
      <c r="D119" s="55">
        <v>201.18</v>
      </c>
      <c r="E119" s="56">
        <v>0</v>
      </c>
      <c r="F119" s="55">
        <v>229.5</v>
      </c>
      <c r="G119" s="55">
        <v>0</v>
      </c>
      <c r="H119" s="55">
        <v>218.85</v>
      </c>
      <c r="I119" s="55">
        <v>203.52600000000001</v>
      </c>
      <c r="J119" s="55">
        <v>0</v>
      </c>
      <c r="K119" s="55">
        <v>195.56299999999999</v>
      </c>
      <c r="L119" s="55">
        <v>212.8</v>
      </c>
      <c r="M119" s="55">
        <v>0</v>
      </c>
      <c r="N119" s="55">
        <v>0</v>
      </c>
      <c r="O119" s="55">
        <v>0</v>
      </c>
      <c r="P119" s="55">
        <v>193.32</v>
      </c>
    </row>
    <row r="120" spans="1:16" x14ac:dyDescent="0.2">
      <c r="A120" s="48" t="s">
        <v>2209</v>
      </c>
      <c r="B120" s="51" t="s">
        <v>2150</v>
      </c>
      <c r="C120" s="55">
        <v>0</v>
      </c>
      <c r="D120" s="55">
        <v>0</v>
      </c>
      <c r="E120" s="55">
        <v>0</v>
      </c>
      <c r="F120" s="55">
        <v>128.572</v>
      </c>
      <c r="G120" s="55">
        <v>0</v>
      </c>
      <c r="H120" s="55">
        <v>132.37899999999999</v>
      </c>
      <c r="I120" s="55">
        <v>125.093</v>
      </c>
      <c r="J120" s="55">
        <v>0</v>
      </c>
      <c r="K120" s="55">
        <v>135.89500000000001</v>
      </c>
      <c r="L120" s="55">
        <v>156.858</v>
      </c>
      <c r="M120" s="55">
        <v>0</v>
      </c>
      <c r="N120" s="55">
        <v>0</v>
      </c>
      <c r="O120" s="55">
        <v>0</v>
      </c>
      <c r="P120" s="55">
        <v>142.42699999999999</v>
      </c>
    </row>
    <row r="121" spans="1:16" ht="13.5" thickBot="1" x14ac:dyDescent="0.25">
      <c r="A121" s="48"/>
      <c r="B121" s="50"/>
      <c r="C121" s="55">
        <v>0</v>
      </c>
      <c r="D121" s="55">
        <v>0</v>
      </c>
      <c r="E121" s="56">
        <v>0</v>
      </c>
      <c r="F121" s="55">
        <v>183.67500000000001</v>
      </c>
      <c r="G121" s="55">
        <v>0</v>
      </c>
      <c r="H121" s="55">
        <v>189.11199999999999</v>
      </c>
      <c r="I121" s="55">
        <v>178.70400000000001</v>
      </c>
      <c r="J121" s="55">
        <v>0</v>
      </c>
      <c r="K121" s="55">
        <v>194.13499999999999</v>
      </c>
      <c r="L121" s="55">
        <v>224.083</v>
      </c>
      <c r="M121" s="55">
        <v>0</v>
      </c>
      <c r="N121" s="55">
        <v>0</v>
      </c>
      <c r="O121" s="55">
        <v>0</v>
      </c>
      <c r="P121" s="55">
        <v>203.46700000000001</v>
      </c>
    </row>
    <row r="122" spans="1:16" x14ac:dyDescent="0.2">
      <c r="A122" s="48" t="s">
        <v>2210</v>
      </c>
      <c r="B122" s="51" t="s">
        <v>2150</v>
      </c>
      <c r="C122" s="55">
        <v>0</v>
      </c>
      <c r="D122" s="55">
        <v>0</v>
      </c>
      <c r="E122" s="55">
        <v>0</v>
      </c>
      <c r="F122" s="55">
        <v>133.245</v>
      </c>
      <c r="G122" s="55">
        <v>0</v>
      </c>
      <c r="H122" s="55">
        <v>117.495</v>
      </c>
      <c r="I122" s="55">
        <v>117.256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135.32400000000001</v>
      </c>
    </row>
    <row r="123" spans="1:16" ht="13.5" thickBot="1" x14ac:dyDescent="0.25">
      <c r="A123" s="48"/>
      <c r="B123" s="50"/>
      <c r="C123" s="55">
        <v>0</v>
      </c>
      <c r="D123" s="55">
        <v>0</v>
      </c>
      <c r="E123" s="56">
        <v>0</v>
      </c>
      <c r="F123" s="55">
        <v>190.35</v>
      </c>
      <c r="G123" s="55">
        <v>0</v>
      </c>
      <c r="H123" s="55">
        <v>167.85</v>
      </c>
      <c r="I123" s="55">
        <v>167.50800000000001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193.32</v>
      </c>
    </row>
    <row r="124" spans="1:16" x14ac:dyDescent="0.2">
      <c r="A124" s="48" t="s">
        <v>2211</v>
      </c>
      <c r="B124" s="51" t="s">
        <v>2150</v>
      </c>
      <c r="C124" s="55">
        <v>84.709000000000003</v>
      </c>
      <c r="D124" s="55">
        <v>84.709000000000003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75.221999999999994</v>
      </c>
    </row>
    <row r="125" spans="1:16" ht="13.5" thickBot="1" x14ac:dyDescent="0.25">
      <c r="A125" s="48"/>
      <c r="B125" s="50"/>
      <c r="C125" s="55">
        <v>121.012</v>
      </c>
      <c r="D125" s="55">
        <v>121.012</v>
      </c>
      <c r="E125" s="56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107.46</v>
      </c>
    </row>
    <row r="126" spans="1:16" x14ac:dyDescent="0.2">
      <c r="A126" s="48" t="s">
        <v>2212</v>
      </c>
      <c r="B126" s="51" t="s">
        <v>2150</v>
      </c>
      <c r="C126" s="55">
        <v>80.387</v>
      </c>
      <c r="D126" s="55">
        <v>84.683999999999997</v>
      </c>
      <c r="E126" s="55">
        <v>0</v>
      </c>
      <c r="F126" s="55">
        <v>86.38</v>
      </c>
      <c r="G126" s="55">
        <v>0</v>
      </c>
      <c r="H126" s="55">
        <v>82.236999999999995</v>
      </c>
      <c r="I126" s="55">
        <v>130.59899999999999</v>
      </c>
      <c r="J126" s="55">
        <v>0</v>
      </c>
      <c r="K126" s="55">
        <v>82.641999999999996</v>
      </c>
      <c r="L126" s="55">
        <v>124</v>
      </c>
      <c r="M126" s="55">
        <v>0</v>
      </c>
      <c r="N126" s="55">
        <v>0</v>
      </c>
      <c r="O126" s="55">
        <v>0</v>
      </c>
      <c r="P126" s="55">
        <v>0</v>
      </c>
    </row>
    <row r="127" spans="1:16" ht="13.5" thickBot="1" x14ac:dyDescent="0.25">
      <c r="A127" s="48"/>
      <c r="B127" s="50"/>
      <c r="C127" s="55">
        <v>114.83799999999999</v>
      </c>
      <c r="D127" s="55">
        <v>120.977</v>
      </c>
      <c r="E127" s="56">
        <v>0</v>
      </c>
      <c r="F127" s="55">
        <v>123.4</v>
      </c>
      <c r="G127" s="55">
        <v>0</v>
      </c>
      <c r="H127" s="55">
        <v>117.482</v>
      </c>
      <c r="I127" s="55">
        <v>186.57</v>
      </c>
      <c r="J127" s="55">
        <v>0</v>
      </c>
      <c r="K127" s="55">
        <v>118.059</v>
      </c>
      <c r="L127" s="55">
        <v>177.142</v>
      </c>
      <c r="M127" s="55">
        <v>0</v>
      </c>
      <c r="N127" s="55">
        <v>0</v>
      </c>
      <c r="O127" s="55">
        <v>0</v>
      </c>
      <c r="P127" s="55">
        <v>0</v>
      </c>
    </row>
    <row r="128" spans="1:16" x14ac:dyDescent="0.2">
      <c r="A128" s="48" t="s">
        <v>2213</v>
      </c>
      <c r="B128" s="51" t="s">
        <v>2150</v>
      </c>
      <c r="C128" s="55">
        <v>85.125</v>
      </c>
      <c r="D128" s="55">
        <v>86.141999999999996</v>
      </c>
      <c r="E128" s="55">
        <v>0</v>
      </c>
      <c r="F128" s="55">
        <v>78.75</v>
      </c>
      <c r="G128" s="55">
        <v>0</v>
      </c>
      <c r="H128" s="55">
        <v>0</v>
      </c>
      <c r="I128" s="55">
        <v>84.247</v>
      </c>
      <c r="J128" s="55">
        <v>0</v>
      </c>
      <c r="K128" s="55">
        <v>85.933999999999997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</row>
    <row r="129" spans="1:16" ht="13.5" thickBot="1" x14ac:dyDescent="0.25">
      <c r="A129" s="48"/>
      <c r="B129" s="50"/>
      <c r="C129" s="55">
        <v>121.607</v>
      </c>
      <c r="D129" s="55">
        <v>123.06</v>
      </c>
      <c r="E129" s="56">
        <v>0</v>
      </c>
      <c r="F129" s="55">
        <v>112.5</v>
      </c>
      <c r="G129" s="55">
        <v>0</v>
      </c>
      <c r="H129" s="55">
        <v>0</v>
      </c>
      <c r="I129" s="55">
        <v>120.352</v>
      </c>
      <c r="J129" s="55">
        <v>0</v>
      </c>
      <c r="K129" s="55">
        <v>122.76300000000001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</row>
    <row r="130" spans="1:16" x14ac:dyDescent="0.2">
      <c r="A130" s="48" t="s">
        <v>2214</v>
      </c>
      <c r="B130" s="51" t="s">
        <v>2150</v>
      </c>
      <c r="C130" s="55">
        <v>83.474000000000004</v>
      </c>
      <c r="D130" s="55">
        <v>83.781000000000006</v>
      </c>
      <c r="E130" s="55">
        <v>0</v>
      </c>
      <c r="F130" s="55">
        <v>83.001999999999995</v>
      </c>
      <c r="G130" s="55">
        <v>0</v>
      </c>
      <c r="H130" s="55">
        <v>81.06</v>
      </c>
      <c r="I130" s="55">
        <v>84.266999999999996</v>
      </c>
      <c r="J130" s="55">
        <v>0</v>
      </c>
      <c r="K130" s="55">
        <v>84.974000000000004</v>
      </c>
      <c r="L130" s="55">
        <v>99.75</v>
      </c>
      <c r="M130" s="55">
        <v>0</v>
      </c>
      <c r="N130" s="55">
        <v>0</v>
      </c>
      <c r="O130" s="55">
        <v>0</v>
      </c>
      <c r="P130" s="55">
        <v>75.221999999999994</v>
      </c>
    </row>
    <row r="131" spans="1:16" ht="13.5" thickBot="1" x14ac:dyDescent="0.25">
      <c r="A131" s="48"/>
      <c r="B131" s="50"/>
      <c r="C131" s="55">
        <v>119.248</v>
      </c>
      <c r="D131" s="55">
        <v>119.687</v>
      </c>
      <c r="E131" s="56">
        <v>0</v>
      </c>
      <c r="F131" s="55">
        <v>118.575</v>
      </c>
      <c r="G131" s="55">
        <v>0</v>
      </c>
      <c r="H131" s="55">
        <v>115.8</v>
      </c>
      <c r="I131" s="55">
        <v>120.381</v>
      </c>
      <c r="J131" s="55">
        <v>0</v>
      </c>
      <c r="K131" s="55">
        <v>121.392</v>
      </c>
      <c r="L131" s="55">
        <v>142.5</v>
      </c>
      <c r="M131" s="55">
        <v>0</v>
      </c>
      <c r="N131" s="55">
        <v>0</v>
      </c>
      <c r="O131" s="55">
        <v>0</v>
      </c>
      <c r="P131" s="55">
        <v>107.46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18"/>
  <sheetViews>
    <sheetView workbookViewId="0">
      <selection activeCell="C13" sqref="C13"/>
    </sheetView>
  </sheetViews>
  <sheetFormatPr defaultColWidth="8.85546875" defaultRowHeight="12.75" x14ac:dyDescent="0.2"/>
  <cols>
    <col min="1" max="1" width="31.85546875" style="53" customWidth="1"/>
    <col min="2" max="2" width="8.85546875" style="53"/>
    <col min="3" max="4" width="11.28515625" style="53" bestFit="1" customWidth="1"/>
    <col min="5" max="5" width="9.28515625" style="53" bestFit="1" customWidth="1"/>
    <col min="6" max="6" width="11.28515625" style="53" bestFit="1" customWidth="1"/>
    <col min="7" max="7" width="9.28515625" style="53" bestFit="1" customWidth="1"/>
    <col min="8" max="8" width="11.28515625" style="53" bestFit="1" customWidth="1"/>
    <col min="9" max="9" width="9.28515625" style="53" bestFit="1" customWidth="1"/>
    <col min="10" max="10" width="11.28515625" style="53" bestFit="1" customWidth="1"/>
    <col min="11" max="11" width="10.28515625" style="53" bestFit="1" customWidth="1"/>
    <col min="12" max="12" width="11.28515625" style="53" bestFit="1" customWidth="1"/>
    <col min="13" max="14" width="9.28515625" style="53" bestFit="1" customWidth="1"/>
    <col min="15" max="16" width="11.28515625" style="53" bestFit="1" customWidth="1"/>
    <col min="17" max="16384" width="8.85546875" style="46"/>
  </cols>
  <sheetData>
    <row r="1" spans="1:16" x14ac:dyDescent="0.2">
      <c r="A1" s="57" t="s">
        <v>2215</v>
      </c>
      <c r="B1" s="57" t="s">
        <v>479</v>
      </c>
      <c r="C1" s="52" t="s">
        <v>2216</v>
      </c>
      <c r="D1" s="52" t="s">
        <v>2217</v>
      </c>
      <c r="E1" s="52" t="s">
        <v>2218</v>
      </c>
      <c r="F1" s="52" t="s">
        <v>2219</v>
      </c>
      <c r="G1" s="52" t="s">
        <v>2220</v>
      </c>
      <c r="H1" s="52" t="s">
        <v>2221</v>
      </c>
      <c r="I1" s="52" t="s">
        <v>2222</v>
      </c>
      <c r="J1" s="52" t="s">
        <v>2223</v>
      </c>
      <c r="K1" s="52" t="s">
        <v>2224</v>
      </c>
      <c r="L1" s="52" t="s">
        <v>2225</v>
      </c>
      <c r="M1" s="52" t="s">
        <v>2226</v>
      </c>
      <c r="N1" s="52" t="s">
        <v>2227</v>
      </c>
      <c r="O1" s="52" t="s">
        <v>2228</v>
      </c>
      <c r="P1" s="52" t="s">
        <v>2229</v>
      </c>
    </row>
    <row r="2" spans="1:16" ht="37.5" customHeight="1" x14ac:dyDescent="0.2">
      <c r="A2" s="90" t="s">
        <v>2243</v>
      </c>
      <c r="B2" s="93" t="s">
        <v>2244</v>
      </c>
      <c r="C2" s="53">
        <v>0</v>
      </c>
      <c r="D2" s="53">
        <v>0</v>
      </c>
      <c r="E2" s="53">
        <v>0</v>
      </c>
      <c r="F2" s="53">
        <v>0</v>
      </c>
      <c r="G2" s="53">
        <v>0</v>
      </c>
      <c r="H2" s="53">
        <v>0</v>
      </c>
      <c r="I2" s="53">
        <v>0</v>
      </c>
      <c r="J2" s="53">
        <v>0</v>
      </c>
      <c r="K2" s="53">
        <v>0</v>
      </c>
      <c r="L2" s="53">
        <v>0</v>
      </c>
      <c r="M2" s="53">
        <v>0</v>
      </c>
      <c r="N2" s="53">
        <v>0</v>
      </c>
      <c r="O2" s="53">
        <v>66645</v>
      </c>
      <c r="P2" s="53">
        <v>0</v>
      </c>
    </row>
    <row r="3" spans="1:16" ht="13.5" thickBot="1" x14ac:dyDescent="0.25">
      <c r="A3" s="90"/>
      <c r="B3" s="92"/>
      <c r="C3" s="53">
        <v>0</v>
      </c>
      <c r="D3" s="53">
        <v>0</v>
      </c>
      <c r="E3" s="58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95207</v>
      </c>
      <c r="P3" s="53">
        <v>0</v>
      </c>
    </row>
    <row r="4" spans="1:16" ht="37.5" customHeight="1" x14ac:dyDescent="0.2">
      <c r="A4" s="90" t="s">
        <v>2243</v>
      </c>
      <c r="B4" s="91" t="s">
        <v>2244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</row>
    <row r="5" spans="1:16" ht="13.5" thickBot="1" x14ac:dyDescent="0.25">
      <c r="A5" s="90"/>
      <c r="B5" s="92"/>
      <c r="C5" s="53">
        <v>0</v>
      </c>
      <c r="D5" s="53">
        <v>0</v>
      </c>
      <c r="E5" s="58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</row>
    <row r="6" spans="1:16" ht="24.75" customHeight="1" x14ac:dyDescent="0.2">
      <c r="A6" s="90" t="s">
        <v>2245</v>
      </c>
      <c r="B6" s="91" t="s">
        <v>2244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</row>
    <row r="7" spans="1:16" ht="13.5" thickBot="1" x14ac:dyDescent="0.25">
      <c r="A7" s="90"/>
      <c r="B7" s="92"/>
      <c r="C7" s="53">
        <v>0</v>
      </c>
      <c r="D7" s="53">
        <v>0</v>
      </c>
      <c r="E7" s="58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</row>
    <row r="8" spans="1:16" ht="24.75" customHeight="1" x14ac:dyDescent="0.2">
      <c r="A8" s="90" t="s">
        <v>2246</v>
      </c>
      <c r="B8" s="91" t="s">
        <v>2244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</row>
    <row r="9" spans="1:16" ht="13.5" thickBot="1" x14ac:dyDescent="0.25">
      <c r="A9" s="90"/>
      <c r="B9" s="92"/>
      <c r="C9" s="53">
        <v>0</v>
      </c>
      <c r="D9" s="53">
        <v>0</v>
      </c>
      <c r="E9" s="58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</row>
    <row r="10" spans="1:16" ht="24.75" customHeight="1" x14ac:dyDescent="0.2">
      <c r="A10" s="90" t="s">
        <v>2247</v>
      </c>
      <c r="B10" s="91" t="s">
        <v>2244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74592</v>
      </c>
      <c r="P10" s="53">
        <v>0</v>
      </c>
    </row>
    <row r="11" spans="1:16" ht="13.5" thickBot="1" x14ac:dyDescent="0.25">
      <c r="A11" s="90"/>
      <c r="B11" s="92"/>
      <c r="C11" s="53">
        <v>0</v>
      </c>
      <c r="D11" s="53">
        <v>0</v>
      </c>
      <c r="E11" s="58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106560</v>
      </c>
      <c r="P11" s="53">
        <v>0</v>
      </c>
    </row>
    <row r="12" spans="1:16" ht="37.5" customHeight="1" x14ac:dyDescent="0.2">
      <c r="A12" s="90" t="s">
        <v>2248</v>
      </c>
      <c r="B12" s="91" t="s">
        <v>2244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</row>
    <row r="13" spans="1:16" ht="13.5" thickBot="1" x14ac:dyDescent="0.25">
      <c r="A13" s="90"/>
      <c r="B13" s="92"/>
      <c r="C13" s="53">
        <v>0</v>
      </c>
      <c r="D13" s="53">
        <v>0</v>
      </c>
      <c r="E13" s="58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</row>
    <row r="14" spans="1:16" ht="37.5" customHeight="1" x14ac:dyDescent="0.2">
      <c r="A14" s="90" t="s">
        <v>2249</v>
      </c>
      <c r="B14" s="91" t="s">
        <v>2244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</row>
    <row r="15" spans="1:16" ht="13.5" thickBot="1" x14ac:dyDescent="0.25">
      <c r="A15" s="90"/>
      <c r="B15" s="92"/>
      <c r="C15" s="53">
        <v>0</v>
      </c>
      <c r="D15" s="53">
        <v>0</v>
      </c>
      <c r="E15" s="58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</row>
    <row r="16" spans="1:16" ht="37.5" customHeight="1" x14ac:dyDescent="0.2">
      <c r="A16" s="90" t="s">
        <v>2250</v>
      </c>
      <c r="B16" s="91" t="s">
        <v>2244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101266</v>
      </c>
      <c r="M16" s="53">
        <v>0</v>
      </c>
      <c r="N16" s="53">
        <v>0</v>
      </c>
      <c r="O16" s="53">
        <v>73986</v>
      </c>
      <c r="P16" s="53">
        <v>0</v>
      </c>
    </row>
    <row r="17" spans="1:16" ht="13.5" thickBot="1" x14ac:dyDescent="0.25">
      <c r="A17" s="90"/>
      <c r="B17" s="92"/>
      <c r="C17" s="53">
        <v>0</v>
      </c>
      <c r="D17" s="53">
        <v>0</v>
      </c>
      <c r="E17" s="58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144666</v>
      </c>
      <c r="M17" s="53">
        <v>0</v>
      </c>
      <c r="N17" s="53">
        <v>0</v>
      </c>
      <c r="O17" s="53">
        <v>105694</v>
      </c>
      <c r="P17" s="53">
        <v>0</v>
      </c>
    </row>
    <row r="18" spans="1:16" ht="37.5" customHeight="1" x14ac:dyDescent="0.2">
      <c r="A18" s="90" t="s">
        <v>2251</v>
      </c>
      <c r="B18" s="91" t="s">
        <v>2244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57795</v>
      </c>
      <c r="P18" s="53">
        <v>0</v>
      </c>
    </row>
    <row r="19" spans="1:16" ht="13.5" thickBot="1" x14ac:dyDescent="0.25">
      <c r="A19" s="90"/>
      <c r="B19" s="92"/>
      <c r="C19" s="53">
        <v>0</v>
      </c>
      <c r="D19" s="53">
        <v>0</v>
      </c>
      <c r="E19" s="58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82564</v>
      </c>
      <c r="P19" s="53">
        <v>0</v>
      </c>
    </row>
    <row r="20" spans="1:16" ht="37.5" customHeight="1" x14ac:dyDescent="0.2">
      <c r="A20" s="90" t="s">
        <v>2252</v>
      </c>
      <c r="B20" s="91" t="s">
        <v>2244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47250</v>
      </c>
      <c r="P20" s="53">
        <v>0</v>
      </c>
    </row>
    <row r="21" spans="1:16" ht="13.5" thickBot="1" x14ac:dyDescent="0.25">
      <c r="A21" s="90"/>
      <c r="B21" s="92"/>
      <c r="C21" s="53">
        <v>0</v>
      </c>
      <c r="D21" s="53">
        <v>0</v>
      </c>
      <c r="E21" s="58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67500</v>
      </c>
      <c r="P21" s="53">
        <v>0</v>
      </c>
    </row>
    <row r="22" spans="1:16" ht="24.75" customHeight="1" x14ac:dyDescent="0.2">
      <c r="A22" s="90" t="s">
        <v>2253</v>
      </c>
      <c r="B22" s="91" t="s">
        <v>2244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84052</v>
      </c>
      <c r="P22" s="53">
        <v>0</v>
      </c>
    </row>
    <row r="23" spans="1:16" ht="13.5" thickBot="1" x14ac:dyDescent="0.25">
      <c r="A23" s="90"/>
      <c r="B23" s="92"/>
      <c r="C23" s="53">
        <v>0</v>
      </c>
      <c r="D23" s="53">
        <v>0</v>
      </c>
      <c r="E23" s="58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120075</v>
      </c>
      <c r="P23" s="53">
        <v>0</v>
      </c>
    </row>
    <row r="24" spans="1:16" ht="37.5" customHeight="1" x14ac:dyDescent="0.2">
      <c r="A24" s="90" t="s">
        <v>2254</v>
      </c>
      <c r="B24" s="91" t="s">
        <v>2244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63700</v>
      </c>
      <c r="M24" s="53">
        <v>0</v>
      </c>
      <c r="N24" s="53">
        <v>0</v>
      </c>
      <c r="O24" s="53">
        <v>71085</v>
      </c>
      <c r="P24" s="53">
        <v>0</v>
      </c>
    </row>
    <row r="25" spans="1:16" ht="13.5" thickBot="1" x14ac:dyDescent="0.25">
      <c r="A25" s="90"/>
      <c r="B25" s="92"/>
      <c r="C25" s="53">
        <v>0</v>
      </c>
      <c r="D25" s="53">
        <v>0</v>
      </c>
      <c r="E25" s="58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91000</v>
      </c>
      <c r="M25" s="53">
        <v>0</v>
      </c>
      <c r="N25" s="53">
        <v>0</v>
      </c>
      <c r="O25" s="53">
        <v>101550</v>
      </c>
      <c r="P25" s="53">
        <v>0</v>
      </c>
    </row>
    <row r="26" spans="1:16" ht="37.5" customHeight="1" x14ac:dyDescent="0.2">
      <c r="A26" s="90" t="s">
        <v>2255</v>
      </c>
      <c r="B26" s="91" t="s">
        <v>2244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55755</v>
      </c>
      <c r="P26" s="53">
        <v>0</v>
      </c>
    </row>
    <row r="27" spans="1:16" ht="13.5" thickBot="1" x14ac:dyDescent="0.25">
      <c r="A27" s="90"/>
      <c r="B27" s="92"/>
      <c r="C27" s="53">
        <v>0</v>
      </c>
      <c r="D27" s="53">
        <v>0</v>
      </c>
      <c r="E27" s="58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79650</v>
      </c>
      <c r="P27" s="53">
        <v>0</v>
      </c>
    </row>
    <row r="28" spans="1:16" ht="37.5" customHeight="1" x14ac:dyDescent="0.2">
      <c r="A28" s="90" t="s">
        <v>2256</v>
      </c>
      <c r="B28" s="91" t="s">
        <v>2244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</row>
    <row r="29" spans="1:16" ht="13.5" thickBot="1" x14ac:dyDescent="0.25">
      <c r="A29" s="90"/>
      <c r="B29" s="92"/>
      <c r="C29" s="53">
        <v>0</v>
      </c>
      <c r="D29" s="53">
        <v>0</v>
      </c>
      <c r="E29" s="58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</row>
    <row r="30" spans="1:16" ht="37.5" customHeight="1" x14ac:dyDescent="0.2">
      <c r="A30" s="90" t="s">
        <v>2257</v>
      </c>
      <c r="B30" s="91" t="s">
        <v>2244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69533</v>
      </c>
      <c r="M30" s="53">
        <v>0</v>
      </c>
      <c r="N30" s="53">
        <v>0</v>
      </c>
      <c r="O30" s="53">
        <v>61897</v>
      </c>
      <c r="P30" s="53">
        <v>0</v>
      </c>
    </row>
    <row r="31" spans="1:16" ht="13.5" thickBot="1" x14ac:dyDescent="0.25">
      <c r="A31" s="90"/>
      <c r="B31" s="92"/>
      <c r="C31" s="53">
        <v>0</v>
      </c>
      <c r="D31" s="53">
        <v>0</v>
      </c>
      <c r="E31" s="58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99333</v>
      </c>
      <c r="M31" s="53">
        <v>0</v>
      </c>
      <c r="N31" s="53">
        <v>0</v>
      </c>
      <c r="O31" s="53">
        <v>88425</v>
      </c>
      <c r="P31" s="53">
        <v>0</v>
      </c>
    </row>
    <row r="32" spans="1:16" ht="37.5" customHeight="1" x14ac:dyDescent="0.2">
      <c r="A32" s="90" t="s">
        <v>2258</v>
      </c>
      <c r="B32" s="91" t="s">
        <v>2244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65520</v>
      </c>
      <c r="P32" s="53">
        <v>0</v>
      </c>
    </row>
    <row r="33" spans="1:16" ht="13.5" thickBot="1" x14ac:dyDescent="0.25">
      <c r="A33" s="90"/>
      <c r="B33" s="92"/>
      <c r="C33" s="53">
        <v>0</v>
      </c>
      <c r="D33" s="53">
        <v>0</v>
      </c>
      <c r="E33" s="58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93600</v>
      </c>
      <c r="P33" s="53">
        <v>0</v>
      </c>
    </row>
    <row r="34" spans="1:16" ht="37.5" customHeight="1" x14ac:dyDescent="0.2">
      <c r="A34" s="90" t="s">
        <v>2259</v>
      </c>
      <c r="B34" s="91" t="s">
        <v>2244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70245</v>
      </c>
      <c r="P34" s="53">
        <v>0</v>
      </c>
    </row>
    <row r="35" spans="1:16" ht="13.5" thickBot="1" x14ac:dyDescent="0.25">
      <c r="A35" s="90"/>
      <c r="B35" s="92"/>
      <c r="C35" s="53">
        <v>0</v>
      </c>
      <c r="D35" s="53">
        <v>0</v>
      </c>
      <c r="E35" s="58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100350</v>
      </c>
      <c r="P35" s="53">
        <v>0</v>
      </c>
    </row>
    <row r="36" spans="1:16" ht="50.25" customHeight="1" x14ac:dyDescent="0.2">
      <c r="A36" s="90" t="s">
        <v>2260</v>
      </c>
      <c r="B36" s="91" t="s">
        <v>2244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</row>
    <row r="37" spans="1:16" ht="13.5" thickBot="1" x14ac:dyDescent="0.25">
      <c r="A37" s="90"/>
      <c r="B37" s="92"/>
      <c r="C37" s="53">
        <v>0</v>
      </c>
      <c r="D37" s="53">
        <v>0</v>
      </c>
      <c r="E37" s="58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</row>
    <row r="38" spans="1:16" ht="37.5" customHeight="1" x14ac:dyDescent="0.2">
      <c r="A38" s="90" t="s">
        <v>2261</v>
      </c>
      <c r="B38" s="91" t="s">
        <v>2244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</row>
    <row r="39" spans="1:16" ht="13.5" thickBot="1" x14ac:dyDescent="0.25">
      <c r="A39" s="90"/>
      <c r="B39" s="92"/>
      <c r="C39" s="53">
        <v>0</v>
      </c>
      <c r="D39" s="53">
        <v>0</v>
      </c>
      <c r="E39" s="58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</row>
    <row r="40" spans="1:16" ht="37.5" customHeight="1" x14ac:dyDescent="0.2">
      <c r="A40" s="90" t="s">
        <v>2262</v>
      </c>
      <c r="B40" s="91" t="s">
        <v>2244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</row>
    <row r="41" spans="1:16" ht="13.5" thickBot="1" x14ac:dyDescent="0.25">
      <c r="A41" s="90"/>
      <c r="B41" s="92"/>
      <c r="C41" s="53">
        <v>0</v>
      </c>
      <c r="D41" s="53">
        <v>0</v>
      </c>
      <c r="E41" s="58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</row>
    <row r="42" spans="1:16" ht="24.75" customHeight="1" x14ac:dyDescent="0.2">
      <c r="A42" s="90" t="s">
        <v>2263</v>
      </c>
      <c r="B42" s="91" t="s">
        <v>2244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67095</v>
      </c>
      <c r="P42" s="53">
        <v>0</v>
      </c>
    </row>
    <row r="43" spans="1:16" ht="13.5" thickBot="1" x14ac:dyDescent="0.25">
      <c r="A43" s="90"/>
      <c r="B43" s="92"/>
      <c r="C43" s="53">
        <v>0</v>
      </c>
      <c r="D43" s="53">
        <v>0</v>
      </c>
      <c r="E43" s="58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95850</v>
      </c>
      <c r="P43" s="53">
        <v>0</v>
      </c>
    </row>
    <row r="44" spans="1:16" ht="24.75" customHeight="1" x14ac:dyDescent="0.2">
      <c r="A44" s="90" t="s">
        <v>2264</v>
      </c>
      <c r="B44" s="91" t="s">
        <v>2244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43890</v>
      </c>
      <c r="P44" s="53">
        <v>0</v>
      </c>
    </row>
    <row r="45" spans="1:16" ht="13.5" thickBot="1" x14ac:dyDescent="0.25">
      <c r="A45" s="90"/>
      <c r="B45" s="92"/>
      <c r="C45" s="53">
        <v>0</v>
      </c>
      <c r="D45" s="53">
        <v>0</v>
      </c>
      <c r="E45" s="58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62700</v>
      </c>
      <c r="P45" s="53">
        <v>0</v>
      </c>
    </row>
    <row r="46" spans="1:16" ht="50.25" customHeight="1" x14ac:dyDescent="0.2">
      <c r="A46" s="90" t="s">
        <v>2265</v>
      </c>
      <c r="B46" s="91" t="s">
        <v>2244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</row>
    <row r="47" spans="1:16" ht="13.5" thickBot="1" x14ac:dyDescent="0.25">
      <c r="A47" s="90"/>
      <c r="B47" s="92"/>
      <c r="C47" s="53">
        <v>0</v>
      </c>
      <c r="D47" s="53">
        <v>0</v>
      </c>
      <c r="E47" s="58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</row>
    <row r="48" spans="1:16" ht="24.75" customHeight="1" x14ac:dyDescent="0.2">
      <c r="A48" s="90" t="s">
        <v>2266</v>
      </c>
      <c r="B48" s="91" t="s">
        <v>2244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74056</v>
      </c>
      <c r="P48" s="53">
        <v>0</v>
      </c>
    </row>
    <row r="49" spans="1:16" ht="13.5" thickBot="1" x14ac:dyDescent="0.25">
      <c r="A49" s="90"/>
      <c r="B49" s="92"/>
      <c r="C49" s="53">
        <v>0</v>
      </c>
      <c r="D49" s="53">
        <v>0</v>
      </c>
      <c r="E49" s="58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105795</v>
      </c>
      <c r="P49" s="53">
        <v>0</v>
      </c>
    </row>
    <row r="50" spans="1:16" ht="37.5" customHeight="1" x14ac:dyDescent="0.2">
      <c r="A50" s="90" t="s">
        <v>2267</v>
      </c>
      <c r="B50" s="91" t="s">
        <v>2244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94500</v>
      </c>
      <c r="M50" s="53">
        <v>0</v>
      </c>
      <c r="N50" s="53">
        <v>0</v>
      </c>
      <c r="O50" s="53">
        <v>56385</v>
      </c>
      <c r="P50" s="53">
        <v>0</v>
      </c>
    </row>
    <row r="51" spans="1:16" ht="13.5" thickBot="1" x14ac:dyDescent="0.25">
      <c r="A51" s="90"/>
      <c r="B51" s="92"/>
      <c r="C51" s="53">
        <v>0</v>
      </c>
      <c r="D51" s="53">
        <v>0</v>
      </c>
      <c r="E51" s="58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135000</v>
      </c>
      <c r="M51" s="53">
        <v>0</v>
      </c>
      <c r="N51" s="53">
        <v>0</v>
      </c>
      <c r="O51" s="53">
        <v>80550</v>
      </c>
      <c r="P51" s="53">
        <v>0</v>
      </c>
    </row>
    <row r="52" spans="1:16" ht="37.5" customHeight="1" x14ac:dyDescent="0.2">
      <c r="A52" s="90" t="s">
        <v>2268</v>
      </c>
      <c r="B52" s="91" t="s">
        <v>2244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81899</v>
      </c>
      <c r="M52" s="53">
        <v>0</v>
      </c>
      <c r="N52" s="53">
        <v>0</v>
      </c>
      <c r="O52" s="53">
        <v>59675</v>
      </c>
      <c r="P52" s="53">
        <v>0</v>
      </c>
    </row>
    <row r="53" spans="1:16" ht="13.5" thickBot="1" x14ac:dyDescent="0.25">
      <c r="A53" s="90"/>
      <c r="B53" s="92"/>
      <c r="C53" s="53">
        <v>0</v>
      </c>
      <c r="D53" s="53">
        <v>0</v>
      </c>
      <c r="E53" s="58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116999</v>
      </c>
      <c r="M53" s="53">
        <v>0</v>
      </c>
      <c r="N53" s="53">
        <v>0</v>
      </c>
      <c r="O53" s="53">
        <v>85250</v>
      </c>
      <c r="P53" s="53">
        <v>0</v>
      </c>
    </row>
    <row r="54" spans="1:16" ht="37.5" customHeight="1" x14ac:dyDescent="0.2">
      <c r="A54" s="90" t="s">
        <v>2269</v>
      </c>
      <c r="B54" s="91" t="s">
        <v>2244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72450</v>
      </c>
      <c r="P54" s="53">
        <v>0</v>
      </c>
    </row>
    <row r="55" spans="1:16" ht="13.5" thickBot="1" x14ac:dyDescent="0.25">
      <c r="A55" s="90"/>
      <c r="B55" s="92"/>
      <c r="C55" s="53">
        <v>0</v>
      </c>
      <c r="D55" s="53">
        <v>0</v>
      </c>
      <c r="E55" s="58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103500</v>
      </c>
      <c r="P55" s="53">
        <v>0</v>
      </c>
    </row>
    <row r="56" spans="1:16" ht="37.5" customHeight="1" x14ac:dyDescent="0.2">
      <c r="A56" s="90" t="s">
        <v>2270</v>
      </c>
      <c r="B56" s="91" t="s">
        <v>2244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72380</v>
      </c>
      <c r="M56" s="53">
        <v>0</v>
      </c>
      <c r="N56" s="53">
        <v>0</v>
      </c>
      <c r="O56" s="53">
        <v>62198</v>
      </c>
      <c r="P56" s="53">
        <v>0</v>
      </c>
    </row>
    <row r="57" spans="1:16" ht="13.5" thickBot="1" x14ac:dyDescent="0.25">
      <c r="A57" s="90"/>
      <c r="B57" s="92"/>
      <c r="C57" s="53">
        <v>0</v>
      </c>
      <c r="D57" s="53">
        <v>0</v>
      </c>
      <c r="E57" s="58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103400</v>
      </c>
      <c r="M57" s="53">
        <v>0</v>
      </c>
      <c r="N57" s="53">
        <v>0</v>
      </c>
      <c r="O57" s="53">
        <v>88855</v>
      </c>
      <c r="P57" s="53">
        <v>0</v>
      </c>
    </row>
    <row r="58" spans="1:16" ht="37.5" customHeight="1" x14ac:dyDescent="0.2">
      <c r="A58" s="90" t="s">
        <v>2271</v>
      </c>
      <c r="B58" s="91" t="s">
        <v>2244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71955</v>
      </c>
      <c r="P58" s="53">
        <v>0</v>
      </c>
    </row>
    <row r="59" spans="1:16" ht="13.5" thickBot="1" x14ac:dyDescent="0.25">
      <c r="A59" s="90"/>
      <c r="B59" s="92"/>
      <c r="C59" s="53">
        <v>0</v>
      </c>
      <c r="D59" s="53">
        <v>0</v>
      </c>
      <c r="E59" s="58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102793</v>
      </c>
      <c r="P59" s="53">
        <v>0</v>
      </c>
    </row>
    <row r="60" spans="1:16" ht="37.5" customHeight="1" x14ac:dyDescent="0.2">
      <c r="A60" s="90" t="s">
        <v>2272</v>
      </c>
      <c r="B60" s="91" t="s">
        <v>2244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</row>
    <row r="61" spans="1:16" ht="13.5" thickBot="1" x14ac:dyDescent="0.25">
      <c r="A61" s="90"/>
      <c r="B61" s="92"/>
      <c r="C61" s="53">
        <v>0</v>
      </c>
      <c r="D61" s="53">
        <v>0</v>
      </c>
      <c r="E61" s="58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</row>
    <row r="62" spans="1:16" ht="37.5" customHeight="1" x14ac:dyDescent="0.2">
      <c r="A62" s="90" t="s">
        <v>2273</v>
      </c>
      <c r="B62" s="91" t="s">
        <v>2244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70245</v>
      </c>
      <c r="P62" s="53">
        <v>0</v>
      </c>
    </row>
    <row r="63" spans="1:16" ht="13.5" thickBot="1" x14ac:dyDescent="0.25">
      <c r="A63" s="90"/>
      <c r="B63" s="92"/>
      <c r="C63" s="53">
        <v>0</v>
      </c>
      <c r="D63" s="53">
        <v>0</v>
      </c>
      <c r="E63" s="58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100350</v>
      </c>
      <c r="P63" s="53">
        <v>0</v>
      </c>
    </row>
    <row r="64" spans="1:16" ht="37.5" customHeight="1" x14ac:dyDescent="0.2">
      <c r="A64" s="90" t="s">
        <v>2274</v>
      </c>
      <c r="B64" s="91" t="s">
        <v>2244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</row>
    <row r="65" spans="1:16" ht="13.5" thickBot="1" x14ac:dyDescent="0.25">
      <c r="A65" s="90"/>
      <c r="B65" s="92"/>
      <c r="C65" s="53">
        <v>0</v>
      </c>
      <c r="D65" s="53">
        <v>0</v>
      </c>
      <c r="E65" s="58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</row>
    <row r="66" spans="1:16" ht="37.5" customHeight="1" x14ac:dyDescent="0.2">
      <c r="A66" s="90" t="s">
        <v>2275</v>
      </c>
      <c r="B66" s="91" t="s">
        <v>2244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81270</v>
      </c>
      <c r="P66" s="53">
        <v>0</v>
      </c>
    </row>
    <row r="67" spans="1:16" ht="13.5" thickBot="1" x14ac:dyDescent="0.25">
      <c r="A67" s="90"/>
      <c r="B67" s="92"/>
      <c r="C67" s="53">
        <v>0</v>
      </c>
      <c r="D67" s="53">
        <v>0</v>
      </c>
      <c r="E67" s="58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116100</v>
      </c>
      <c r="P67" s="53">
        <v>0</v>
      </c>
    </row>
    <row r="68" spans="1:16" ht="37.5" customHeight="1" x14ac:dyDescent="0.2">
      <c r="A68" s="90" t="s">
        <v>2276</v>
      </c>
      <c r="B68" s="91" t="s">
        <v>2244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</row>
    <row r="69" spans="1:16" ht="13.5" thickBot="1" x14ac:dyDescent="0.25">
      <c r="A69" s="90"/>
      <c r="B69" s="92"/>
      <c r="C69" s="53">
        <v>0</v>
      </c>
      <c r="D69" s="53">
        <v>0</v>
      </c>
      <c r="E69" s="58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</row>
    <row r="70" spans="1:16" ht="37.5" customHeight="1" x14ac:dyDescent="0.2">
      <c r="A70" s="90" t="s">
        <v>2277</v>
      </c>
      <c r="B70" s="91" t="s">
        <v>2244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83300</v>
      </c>
      <c r="M70" s="53">
        <v>0</v>
      </c>
      <c r="N70" s="53">
        <v>0</v>
      </c>
      <c r="O70" s="53">
        <v>73552</v>
      </c>
      <c r="P70" s="53">
        <v>0</v>
      </c>
    </row>
    <row r="71" spans="1:16" ht="13.5" thickBot="1" x14ac:dyDescent="0.25">
      <c r="A71" s="90"/>
      <c r="B71" s="92"/>
      <c r="C71" s="53">
        <v>0</v>
      </c>
      <c r="D71" s="53">
        <v>0</v>
      </c>
      <c r="E71" s="58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119000</v>
      </c>
      <c r="M71" s="53">
        <v>0</v>
      </c>
      <c r="N71" s="53">
        <v>0</v>
      </c>
      <c r="O71" s="53">
        <v>105075</v>
      </c>
      <c r="P71" s="53">
        <v>0</v>
      </c>
    </row>
    <row r="72" spans="1:16" ht="37.5" customHeight="1" x14ac:dyDescent="0.2">
      <c r="A72" s="90" t="s">
        <v>2278</v>
      </c>
      <c r="B72" s="91" t="s">
        <v>2244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</row>
    <row r="73" spans="1:16" ht="13.5" thickBot="1" x14ac:dyDescent="0.25">
      <c r="A73" s="90"/>
      <c r="B73" s="92"/>
      <c r="C73" s="53">
        <v>0</v>
      </c>
      <c r="D73" s="53">
        <v>0</v>
      </c>
      <c r="E73" s="58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</row>
    <row r="74" spans="1:16" ht="24.75" customHeight="1" x14ac:dyDescent="0.2">
      <c r="A74" s="90" t="s">
        <v>2279</v>
      </c>
      <c r="B74" s="91" t="s">
        <v>2244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57697</v>
      </c>
      <c r="P74" s="53">
        <v>0</v>
      </c>
    </row>
    <row r="75" spans="1:16" ht="13.5" thickBot="1" x14ac:dyDescent="0.25">
      <c r="A75" s="90"/>
      <c r="B75" s="92"/>
      <c r="C75" s="53">
        <v>0</v>
      </c>
      <c r="D75" s="53">
        <v>0</v>
      </c>
      <c r="E75" s="58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82425</v>
      </c>
      <c r="P75" s="53">
        <v>0</v>
      </c>
    </row>
    <row r="76" spans="1:16" ht="37.5" customHeight="1" x14ac:dyDescent="0.2">
      <c r="A76" s="90" t="s">
        <v>2280</v>
      </c>
      <c r="B76" s="91" t="s">
        <v>2244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46620</v>
      </c>
      <c r="P76" s="53">
        <v>0</v>
      </c>
    </row>
    <row r="77" spans="1:16" ht="13.5" thickBot="1" x14ac:dyDescent="0.25">
      <c r="A77" s="90"/>
      <c r="B77" s="92"/>
      <c r="C77" s="53">
        <v>0</v>
      </c>
      <c r="D77" s="53">
        <v>0</v>
      </c>
      <c r="E77" s="58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66600</v>
      </c>
      <c r="P77" s="53">
        <v>0</v>
      </c>
    </row>
    <row r="78" spans="1:16" ht="37.5" customHeight="1" x14ac:dyDescent="0.2">
      <c r="A78" s="90" t="s">
        <v>2281</v>
      </c>
      <c r="B78" s="91" t="s">
        <v>2244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44257</v>
      </c>
      <c r="P78" s="53">
        <v>0</v>
      </c>
    </row>
    <row r="79" spans="1:16" ht="13.5" thickBot="1" x14ac:dyDescent="0.25">
      <c r="A79" s="90"/>
      <c r="B79" s="92"/>
      <c r="C79" s="53">
        <v>0</v>
      </c>
      <c r="D79" s="53">
        <v>0</v>
      </c>
      <c r="E79" s="58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63225</v>
      </c>
      <c r="P79" s="53">
        <v>0</v>
      </c>
    </row>
    <row r="80" spans="1:16" ht="24.75" customHeight="1" x14ac:dyDescent="0.2">
      <c r="A80" s="90" t="s">
        <v>2282</v>
      </c>
      <c r="B80" s="91" t="s">
        <v>2244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44448</v>
      </c>
      <c r="P80" s="53">
        <v>0</v>
      </c>
    </row>
    <row r="81" spans="1:16" ht="13.5" thickBot="1" x14ac:dyDescent="0.25">
      <c r="A81" s="90"/>
      <c r="B81" s="92"/>
      <c r="C81" s="53">
        <v>0</v>
      </c>
      <c r="D81" s="53">
        <v>0</v>
      </c>
      <c r="E81" s="58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63497</v>
      </c>
      <c r="P81" s="53">
        <v>0</v>
      </c>
    </row>
    <row r="82" spans="1:16" ht="37.5" customHeight="1" x14ac:dyDescent="0.2">
      <c r="A82" s="90" t="s">
        <v>2283</v>
      </c>
      <c r="B82" s="91" t="s">
        <v>2244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</row>
    <row r="83" spans="1:16" ht="13.5" thickBot="1" x14ac:dyDescent="0.25">
      <c r="A83" s="90"/>
      <c r="B83" s="92"/>
      <c r="C83" s="53">
        <v>0</v>
      </c>
      <c r="D83" s="53">
        <v>0</v>
      </c>
      <c r="E83" s="58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</row>
    <row r="84" spans="1:16" ht="24.75" customHeight="1" x14ac:dyDescent="0.2">
      <c r="A84" s="90" t="s">
        <v>2284</v>
      </c>
      <c r="B84" s="91" t="s">
        <v>2244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</row>
    <row r="85" spans="1:16" ht="13.5" thickBot="1" x14ac:dyDescent="0.25">
      <c r="A85" s="90"/>
      <c r="B85" s="92"/>
      <c r="C85" s="53">
        <v>0</v>
      </c>
      <c r="D85" s="53">
        <v>0</v>
      </c>
      <c r="E85" s="58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</row>
    <row r="86" spans="1:16" ht="24.75" customHeight="1" x14ac:dyDescent="0.2">
      <c r="A86" s="90" t="s">
        <v>2285</v>
      </c>
      <c r="B86" s="91" t="s">
        <v>2244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</row>
    <row r="87" spans="1:16" ht="13.5" thickBot="1" x14ac:dyDescent="0.25">
      <c r="A87" s="90"/>
      <c r="B87" s="92"/>
      <c r="C87" s="53">
        <v>0</v>
      </c>
      <c r="D87" s="53">
        <v>0</v>
      </c>
      <c r="E87" s="58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</row>
    <row r="88" spans="1:16" ht="50.25" customHeight="1" x14ac:dyDescent="0.2">
      <c r="A88" s="90" t="s">
        <v>2286</v>
      </c>
      <c r="B88" s="91" t="s">
        <v>2244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54495</v>
      </c>
      <c r="P88" s="53">
        <v>0</v>
      </c>
    </row>
    <row r="89" spans="1:16" ht="13.5" thickBot="1" x14ac:dyDescent="0.25">
      <c r="A89" s="90"/>
      <c r="B89" s="92"/>
      <c r="C89" s="53">
        <v>0</v>
      </c>
      <c r="D89" s="53">
        <v>0</v>
      </c>
      <c r="E89" s="58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77850</v>
      </c>
      <c r="P89" s="53">
        <v>0</v>
      </c>
    </row>
    <row r="90" spans="1:16" ht="50.25" customHeight="1" x14ac:dyDescent="0.2">
      <c r="A90" s="90" t="s">
        <v>2287</v>
      </c>
      <c r="B90" s="91" t="s">
        <v>2244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</row>
    <row r="91" spans="1:16" ht="13.5" thickBot="1" x14ac:dyDescent="0.25">
      <c r="A91" s="90"/>
      <c r="B91" s="92"/>
      <c r="C91" s="53">
        <v>0</v>
      </c>
      <c r="D91" s="53">
        <v>0</v>
      </c>
      <c r="E91" s="58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</row>
    <row r="92" spans="1:16" ht="24.75" customHeight="1" x14ac:dyDescent="0.2">
      <c r="A92" s="90" t="s">
        <v>2288</v>
      </c>
      <c r="B92" s="91" t="s">
        <v>2244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54629</v>
      </c>
      <c r="K92" s="53">
        <v>49429</v>
      </c>
      <c r="L92" s="53">
        <v>65975</v>
      </c>
      <c r="M92" s="53">
        <v>0</v>
      </c>
      <c r="N92" s="53">
        <v>0</v>
      </c>
      <c r="O92" s="53">
        <v>0</v>
      </c>
      <c r="P92" s="53">
        <v>0</v>
      </c>
    </row>
    <row r="93" spans="1:16" ht="13.5" thickBot="1" x14ac:dyDescent="0.25">
      <c r="A93" s="90"/>
      <c r="B93" s="92"/>
      <c r="C93" s="53">
        <v>0</v>
      </c>
      <c r="D93" s="53">
        <v>0</v>
      </c>
      <c r="E93" s="58">
        <v>0</v>
      </c>
      <c r="F93" s="53">
        <v>0</v>
      </c>
      <c r="G93" s="53">
        <v>0</v>
      </c>
      <c r="H93" s="53">
        <v>0</v>
      </c>
      <c r="I93" s="53">
        <v>0</v>
      </c>
      <c r="J93" s="53">
        <v>78041</v>
      </c>
      <c r="K93" s="53">
        <v>70612</v>
      </c>
      <c r="L93" s="53">
        <v>94249</v>
      </c>
      <c r="M93" s="53">
        <v>0</v>
      </c>
      <c r="N93" s="53">
        <v>0</v>
      </c>
      <c r="O93" s="53">
        <v>0</v>
      </c>
      <c r="P93" s="53">
        <v>0</v>
      </c>
    </row>
    <row r="94" spans="1:16" ht="37.5" customHeight="1" x14ac:dyDescent="0.2">
      <c r="A94" s="90" t="s">
        <v>2289</v>
      </c>
      <c r="B94" s="91" t="s">
        <v>2244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61110</v>
      </c>
      <c r="P94" s="53">
        <v>0</v>
      </c>
    </row>
    <row r="95" spans="1:16" ht="13.5" thickBot="1" x14ac:dyDescent="0.25">
      <c r="A95" s="90"/>
      <c r="B95" s="92"/>
      <c r="C95" s="53">
        <v>0</v>
      </c>
      <c r="D95" s="53">
        <v>0</v>
      </c>
      <c r="E95" s="58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87300</v>
      </c>
      <c r="P95" s="53">
        <v>0</v>
      </c>
    </row>
    <row r="96" spans="1:16" ht="37.5" customHeight="1" x14ac:dyDescent="0.2">
      <c r="A96" s="90" t="s">
        <v>2290</v>
      </c>
      <c r="B96" s="91" t="s">
        <v>2244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60445</v>
      </c>
      <c r="P96" s="53">
        <v>0</v>
      </c>
    </row>
    <row r="97" spans="1:16" ht="13.5" thickBot="1" x14ac:dyDescent="0.25">
      <c r="A97" s="90"/>
      <c r="B97" s="92"/>
      <c r="C97" s="53">
        <v>0</v>
      </c>
      <c r="D97" s="53">
        <v>0</v>
      </c>
      <c r="E97" s="58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86350</v>
      </c>
      <c r="P97" s="53">
        <v>0</v>
      </c>
    </row>
    <row r="98" spans="1:16" ht="37.5" customHeight="1" x14ac:dyDescent="0.2">
      <c r="A98" s="90" t="s">
        <v>2291</v>
      </c>
      <c r="B98" s="91" t="s">
        <v>2244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</row>
    <row r="99" spans="1:16" ht="13.5" thickBot="1" x14ac:dyDescent="0.25">
      <c r="A99" s="90"/>
      <c r="B99" s="92"/>
      <c r="C99" s="53">
        <v>0</v>
      </c>
      <c r="D99" s="53">
        <v>0</v>
      </c>
      <c r="E99" s="58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</row>
    <row r="100" spans="1:16" ht="37.5" customHeight="1" x14ac:dyDescent="0.2">
      <c r="A100" s="90" t="s">
        <v>2292</v>
      </c>
      <c r="B100" s="91" t="s">
        <v>2244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</row>
    <row r="101" spans="1:16" ht="13.5" thickBot="1" x14ac:dyDescent="0.25">
      <c r="A101" s="90"/>
      <c r="B101" s="92"/>
      <c r="C101" s="53">
        <v>0</v>
      </c>
      <c r="D101" s="53">
        <v>0</v>
      </c>
      <c r="E101" s="58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</row>
    <row r="102" spans="1:16" ht="37.5" customHeight="1" x14ac:dyDescent="0.2">
      <c r="A102" s="90" t="s">
        <v>2293</v>
      </c>
      <c r="B102" s="91" t="s">
        <v>2244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51266</v>
      </c>
      <c r="P102" s="53">
        <v>0</v>
      </c>
    </row>
    <row r="103" spans="1:16" ht="13.5" thickBot="1" x14ac:dyDescent="0.25">
      <c r="A103" s="90"/>
      <c r="B103" s="92"/>
      <c r="C103" s="53">
        <v>0</v>
      </c>
      <c r="D103" s="53">
        <v>0</v>
      </c>
      <c r="E103" s="58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73237</v>
      </c>
      <c r="P103" s="53">
        <v>0</v>
      </c>
    </row>
    <row r="104" spans="1:16" ht="24.75" customHeight="1" x14ac:dyDescent="0.2">
      <c r="A104" s="90" t="s">
        <v>2294</v>
      </c>
      <c r="B104" s="91" t="s">
        <v>2244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73500</v>
      </c>
      <c r="M104" s="53">
        <v>0</v>
      </c>
      <c r="N104" s="53">
        <v>0</v>
      </c>
      <c r="O104" s="53">
        <v>0</v>
      </c>
      <c r="P104" s="53">
        <v>0</v>
      </c>
    </row>
    <row r="105" spans="1:16" ht="13.5" thickBot="1" x14ac:dyDescent="0.25">
      <c r="A105" s="90"/>
      <c r="B105" s="92"/>
      <c r="C105" s="53">
        <v>0</v>
      </c>
      <c r="D105" s="53">
        <v>0</v>
      </c>
      <c r="E105" s="58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105000</v>
      </c>
      <c r="M105" s="53">
        <v>0</v>
      </c>
      <c r="N105" s="53">
        <v>0</v>
      </c>
      <c r="O105" s="53">
        <v>0</v>
      </c>
      <c r="P105" s="53">
        <v>0</v>
      </c>
    </row>
    <row r="106" spans="1:16" ht="50.25" customHeight="1" x14ac:dyDescent="0.2">
      <c r="A106" s="90" t="s">
        <v>2295</v>
      </c>
      <c r="B106" s="91" t="s">
        <v>2244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</row>
    <row r="107" spans="1:16" ht="13.5" thickBot="1" x14ac:dyDescent="0.25">
      <c r="A107" s="90"/>
      <c r="B107" s="92"/>
      <c r="C107" s="53">
        <v>0</v>
      </c>
      <c r="D107" s="53">
        <v>0</v>
      </c>
      <c r="E107" s="58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</row>
    <row r="108" spans="1:16" ht="50.25" customHeight="1" x14ac:dyDescent="0.2">
      <c r="A108" s="90" t="s">
        <v>2296</v>
      </c>
      <c r="B108" s="91" t="s">
        <v>2244</v>
      </c>
      <c r="C108" s="53">
        <v>78204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66654</v>
      </c>
      <c r="P108" s="53">
        <v>0</v>
      </c>
    </row>
    <row r="109" spans="1:16" ht="13.5" thickBot="1" x14ac:dyDescent="0.25">
      <c r="A109" s="90"/>
      <c r="B109" s="92"/>
      <c r="C109" s="53">
        <v>111720</v>
      </c>
      <c r="D109" s="53">
        <v>0</v>
      </c>
      <c r="E109" s="58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95220</v>
      </c>
      <c r="P109" s="53">
        <v>0</v>
      </c>
    </row>
    <row r="110" spans="1:16" ht="50.25" customHeight="1" x14ac:dyDescent="0.2">
      <c r="A110" s="90" t="s">
        <v>2297</v>
      </c>
      <c r="B110" s="91" t="s">
        <v>2244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</row>
    <row r="111" spans="1:16" ht="13.5" thickBot="1" x14ac:dyDescent="0.25">
      <c r="A111" s="90"/>
      <c r="B111" s="92"/>
      <c r="C111" s="53">
        <v>0</v>
      </c>
      <c r="D111" s="53">
        <v>0</v>
      </c>
      <c r="E111" s="58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</row>
    <row r="112" spans="1:16" ht="37.5" customHeight="1" x14ac:dyDescent="0.2">
      <c r="A112" s="90" t="s">
        <v>2298</v>
      </c>
      <c r="B112" s="91" t="s">
        <v>2244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57886</v>
      </c>
    </row>
    <row r="113" spans="1:16" ht="13.5" thickBot="1" x14ac:dyDescent="0.25">
      <c r="A113" s="90"/>
      <c r="B113" s="92"/>
      <c r="C113" s="53">
        <v>0</v>
      </c>
      <c r="D113" s="53">
        <v>0</v>
      </c>
      <c r="E113" s="58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82694</v>
      </c>
    </row>
    <row r="114" spans="1:16" ht="37.5" customHeight="1" x14ac:dyDescent="0.2">
      <c r="A114" s="90" t="s">
        <v>2299</v>
      </c>
      <c r="B114" s="91" t="s">
        <v>2244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</row>
    <row r="115" spans="1:16" ht="13.5" thickBot="1" x14ac:dyDescent="0.25">
      <c r="A115" s="90"/>
      <c r="B115" s="92"/>
      <c r="C115" s="53">
        <v>0</v>
      </c>
      <c r="D115" s="53">
        <v>0</v>
      </c>
      <c r="E115" s="58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</row>
    <row r="116" spans="1:16" ht="50.25" customHeight="1" x14ac:dyDescent="0.2">
      <c r="A116" s="90" t="s">
        <v>2300</v>
      </c>
      <c r="B116" s="91" t="s">
        <v>2244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</row>
    <row r="117" spans="1:16" ht="13.5" thickBot="1" x14ac:dyDescent="0.25">
      <c r="A117" s="90"/>
      <c r="B117" s="92"/>
      <c r="C117" s="53">
        <v>0</v>
      </c>
      <c r="D117" s="53">
        <v>0</v>
      </c>
      <c r="E117" s="58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</row>
    <row r="118" spans="1:16" ht="50.25" customHeight="1" x14ac:dyDescent="0.2">
      <c r="A118" s="90" t="s">
        <v>2301</v>
      </c>
      <c r="B118" s="91" t="s">
        <v>2244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</row>
    <row r="119" spans="1:16" ht="13.5" thickBot="1" x14ac:dyDescent="0.25">
      <c r="A119" s="90"/>
      <c r="B119" s="92"/>
      <c r="C119" s="53">
        <v>0</v>
      </c>
      <c r="D119" s="53">
        <v>0</v>
      </c>
      <c r="E119" s="58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</row>
    <row r="120" spans="1:16" ht="50.25" customHeight="1" x14ac:dyDescent="0.2">
      <c r="A120" s="90" t="s">
        <v>2302</v>
      </c>
      <c r="B120" s="91" t="s">
        <v>2244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</row>
    <row r="121" spans="1:16" ht="13.5" thickBot="1" x14ac:dyDescent="0.25">
      <c r="A121" s="90"/>
      <c r="B121" s="92"/>
      <c r="C121" s="53">
        <v>0</v>
      </c>
      <c r="D121" s="53">
        <v>0</v>
      </c>
      <c r="E121" s="58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</row>
    <row r="122" spans="1:16" ht="37.5" customHeight="1" x14ac:dyDescent="0.2">
      <c r="A122" s="90" t="s">
        <v>2303</v>
      </c>
      <c r="B122" s="91" t="s">
        <v>2244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74088</v>
      </c>
    </row>
    <row r="123" spans="1:16" ht="13.5" thickBot="1" x14ac:dyDescent="0.25">
      <c r="A123" s="90"/>
      <c r="B123" s="92"/>
      <c r="C123" s="53">
        <v>0</v>
      </c>
      <c r="D123" s="53">
        <v>0</v>
      </c>
      <c r="E123" s="58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105840</v>
      </c>
    </row>
    <row r="124" spans="1:16" ht="50.25" customHeight="1" x14ac:dyDescent="0.2">
      <c r="A124" s="90" t="s">
        <v>2304</v>
      </c>
      <c r="B124" s="91" t="s">
        <v>2244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</row>
    <row r="125" spans="1:16" ht="13.5" thickBot="1" x14ac:dyDescent="0.25">
      <c r="A125" s="90"/>
      <c r="B125" s="92"/>
      <c r="C125" s="53">
        <v>0</v>
      </c>
      <c r="D125" s="53">
        <v>0</v>
      </c>
      <c r="E125" s="58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</row>
    <row r="126" spans="1:16" ht="37.5" customHeight="1" x14ac:dyDescent="0.2">
      <c r="A126" s="90" t="s">
        <v>2305</v>
      </c>
      <c r="B126" s="91" t="s">
        <v>2244</v>
      </c>
      <c r="C126" s="53">
        <v>48534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</row>
    <row r="127" spans="1:16" ht="13.5" thickBot="1" x14ac:dyDescent="0.25">
      <c r="A127" s="90"/>
      <c r="B127" s="92"/>
      <c r="C127" s="53">
        <v>69335</v>
      </c>
      <c r="D127" s="53">
        <v>0</v>
      </c>
      <c r="E127" s="58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</row>
    <row r="128" spans="1:16" ht="37.5" customHeight="1" x14ac:dyDescent="0.2">
      <c r="A128" s="90" t="s">
        <v>2306</v>
      </c>
      <c r="B128" s="91" t="s">
        <v>2244</v>
      </c>
      <c r="C128" s="53">
        <v>46084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58605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</row>
    <row r="129" spans="1:16" ht="13.5" thickBot="1" x14ac:dyDescent="0.25">
      <c r="A129" s="90"/>
      <c r="B129" s="92"/>
      <c r="C129" s="53">
        <v>65835</v>
      </c>
      <c r="D129" s="53">
        <v>0</v>
      </c>
      <c r="E129" s="58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83722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</row>
    <row r="130" spans="1:16" ht="24.75" customHeight="1" x14ac:dyDescent="0.2">
      <c r="A130" s="90" t="s">
        <v>2307</v>
      </c>
      <c r="B130" s="91" t="s">
        <v>2244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</row>
    <row r="131" spans="1:16" ht="13.5" thickBot="1" x14ac:dyDescent="0.25">
      <c r="A131" s="90"/>
      <c r="B131" s="92"/>
      <c r="C131" s="53">
        <v>0</v>
      </c>
      <c r="D131" s="53">
        <v>0</v>
      </c>
      <c r="E131" s="58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</row>
    <row r="132" spans="1:16" ht="37.5" customHeight="1" x14ac:dyDescent="0.2">
      <c r="A132" s="90" t="s">
        <v>2308</v>
      </c>
      <c r="B132" s="91" t="s">
        <v>2244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</row>
    <row r="133" spans="1:16" ht="13.5" thickBot="1" x14ac:dyDescent="0.25">
      <c r="A133" s="90"/>
      <c r="B133" s="92"/>
      <c r="C133" s="53">
        <v>0</v>
      </c>
      <c r="D133" s="53">
        <v>0</v>
      </c>
      <c r="E133" s="58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</row>
    <row r="134" spans="1:16" ht="37.5" customHeight="1" x14ac:dyDescent="0.2">
      <c r="A134" s="90" t="s">
        <v>2309</v>
      </c>
      <c r="B134" s="91" t="s">
        <v>2244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</row>
    <row r="135" spans="1:16" ht="13.5" thickBot="1" x14ac:dyDescent="0.25">
      <c r="A135" s="90"/>
      <c r="B135" s="92"/>
      <c r="C135" s="53">
        <v>0</v>
      </c>
      <c r="D135" s="53">
        <v>0</v>
      </c>
      <c r="E135" s="58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</row>
    <row r="136" spans="1:16" ht="24.75" customHeight="1" x14ac:dyDescent="0.2">
      <c r="A136" s="90" t="s">
        <v>2310</v>
      </c>
      <c r="B136" s="91" t="s">
        <v>2244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</row>
    <row r="137" spans="1:16" ht="13.5" thickBot="1" x14ac:dyDescent="0.25">
      <c r="A137" s="90"/>
      <c r="B137" s="92"/>
      <c r="C137" s="53">
        <v>0</v>
      </c>
      <c r="D137" s="53">
        <v>0</v>
      </c>
      <c r="E137" s="58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</row>
    <row r="138" spans="1:16" ht="24.75" customHeight="1" x14ac:dyDescent="0.2">
      <c r="A138" s="90" t="s">
        <v>2311</v>
      </c>
      <c r="B138" s="91" t="s">
        <v>2244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66360</v>
      </c>
      <c r="P138" s="53">
        <v>0</v>
      </c>
    </row>
    <row r="139" spans="1:16" ht="13.5" thickBot="1" x14ac:dyDescent="0.25">
      <c r="A139" s="90"/>
      <c r="B139" s="92"/>
      <c r="C139" s="53">
        <v>0</v>
      </c>
      <c r="D139" s="53">
        <v>0</v>
      </c>
      <c r="E139" s="58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94800</v>
      </c>
      <c r="P139" s="53">
        <v>0</v>
      </c>
    </row>
    <row r="140" spans="1:16" ht="24.75" customHeight="1" x14ac:dyDescent="0.2">
      <c r="A140" s="90" t="s">
        <v>2312</v>
      </c>
      <c r="B140" s="91" t="s">
        <v>2244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</row>
    <row r="141" spans="1:16" ht="13.5" thickBot="1" x14ac:dyDescent="0.25">
      <c r="A141" s="90"/>
      <c r="B141" s="92"/>
      <c r="C141" s="53">
        <v>0</v>
      </c>
      <c r="D141" s="53">
        <v>0</v>
      </c>
      <c r="E141" s="58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</row>
    <row r="142" spans="1:16" ht="24.75" customHeight="1" x14ac:dyDescent="0.2">
      <c r="A142" s="90" t="s">
        <v>2313</v>
      </c>
      <c r="B142" s="91" t="s">
        <v>2244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</row>
    <row r="143" spans="1:16" ht="13.5" thickBot="1" x14ac:dyDescent="0.25">
      <c r="A143" s="90"/>
      <c r="B143" s="92"/>
      <c r="C143" s="53">
        <v>0</v>
      </c>
      <c r="D143" s="53">
        <v>0</v>
      </c>
      <c r="E143" s="58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</row>
    <row r="144" spans="1:16" ht="50.25" customHeight="1" x14ac:dyDescent="0.2">
      <c r="A144" s="90" t="s">
        <v>2314</v>
      </c>
      <c r="B144" s="91" t="s">
        <v>2244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</row>
    <row r="145" spans="1:16" ht="13.5" thickBot="1" x14ac:dyDescent="0.25">
      <c r="A145" s="90"/>
      <c r="B145" s="92"/>
      <c r="C145" s="53">
        <v>0</v>
      </c>
      <c r="D145" s="53">
        <v>0</v>
      </c>
      <c r="E145" s="58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</row>
    <row r="146" spans="1:16" ht="50.25" customHeight="1" x14ac:dyDescent="0.2">
      <c r="A146" s="90" t="s">
        <v>2315</v>
      </c>
      <c r="B146" s="91" t="s">
        <v>2244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</row>
    <row r="147" spans="1:16" ht="13.5" thickBot="1" x14ac:dyDescent="0.25">
      <c r="A147" s="90"/>
      <c r="B147" s="92"/>
      <c r="C147" s="53">
        <v>0</v>
      </c>
      <c r="D147" s="53">
        <v>0</v>
      </c>
      <c r="E147" s="58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</row>
    <row r="148" spans="1:16" ht="37.5" customHeight="1" x14ac:dyDescent="0.2">
      <c r="A148" s="90" t="s">
        <v>2316</v>
      </c>
      <c r="B148" s="91" t="s">
        <v>2244</v>
      </c>
      <c r="C148" s="53">
        <v>0</v>
      </c>
      <c r="D148" s="53">
        <v>0</v>
      </c>
      <c r="E148" s="53">
        <v>0</v>
      </c>
      <c r="F148" s="53">
        <v>95445</v>
      </c>
      <c r="G148" s="53">
        <v>0</v>
      </c>
      <c r="H148" s="53">
        <v>93712</v>
      </c>
      <c r="I148" s="53">
        <v>0</v>
      </c>
      <c r="J148" s="53">
        <v>88009</v>
      </c>
      <c r="K148" s="53">
        <v>0</v>
      </c>
      <c r="L148" s="53">
        <v>67199</v>
      </c>
      <c r="M148" s="53">
        <v>0</v>
      </c>
      <c r="N148" s="53">
        <v>0</v>
      </c>
      <c r="O148" s="53">
        <v>0</v>
      </c>
      <c r="P148" s="53">
        <v>0</v>
      </c>
    </row>
    <row r="149" spans="1:16" ht="13.5" thickBot="1" x14ac:dyDescent="0.25">
      <c r="A149" s="90"/>
      <c r="B149" s="92"/>
      <c r="C149" s="53">
        <v>0</v>
      </c>
      <c r="D149" s="53">
        <v>0</v>
      </c>
      <c r="E149" s="58">
        <v>0</v>
      </c>
      <c r="F149" s="53">
        <v>136350</v>
      </c>
      <c r="G149" s="53">
        <v>0</v>
      </c>
      <c r="H149" s="53">
        <v>133875</v>
      </c>
      <c r="I149" s="53">
        <v>0</v>
      </c>
      <c r="J149" s="53">
        <v>125728</v>
      </c>
      <c r="K149" s="53">
        <v>0</v>
      </c>
      <c r="L149" s="53">
        <v>95999</v>
      </c>
      <c r="M149" s="53">
        <v>0</v>
      </c>
      <c r="N149" s="53">
        <v>0</v>
      </c>
      <c r="O149" s="53">
        <v>0</v>
      </c>
      <c r="P149" s="53">
        <v>0</v>
      </c>
    </row>
    <row r="150" spans="1:16" ht="37.5" customHeight="1" x14ac:dyDescent="0.2">
      <c r="A150" s="90" t="s">
        <v>2317</v>
      </c>
      <c r="B150" s="91" t="s">
        <v>2244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87696</v>
      </c>
      <c r="K150" s="53">
        <v>0</v>
      </c>
      <c r="L150" s="53">
        <v>98063</v>
      </c>
      <c r="M150" s="53">
        <v>0</v>
      </c>
      <c r="N150" s="53">
        <v>0</v>
      </c>
      <c r="O150" s="53">
        <v>0</v>
      </c>
      <c r="P150" s="53">
        <v>0</v>
      </c>
    </row>
    <row r="151" spans="1:16" ht="13.5" thickBot="1" x14ac:dyDescent="0.25">
      <c r="A151" s="90"/>
      <c r="B151" s="92"/>
      <c r="C151" s="53">
        <v>0</v>
      </c>
      <c r="D151" s="53">
        <v>0</v>
      </c>
      <c r="E151" s="58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125280</v>
      </c>
      <c r="K151" s="53">
        <v>0</v>
      </c>
      <c r="L151" s="53">
        <v>140090</v>
      </c>
      <c r="M151" s="53">
        <v>0</v>
      </c>
      <c r="N151" s="53">
        <v>0</v>
      </c>
      <c r="O151" s="53">
        <v>0</v>
      </c>
      <c r="P151" s="53">
        <v>0</v>
      </c>
    </row>
    <row r="152" spans="1:16" ht="37.5" customHeight="1" x14ac:dyDescent="0.2">
      <c r="A152" s="90" t="s">
        <v>2318</v>
      </c>
      <c r="B152" s="91" t="s">
        <v>2244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74025</v>
      </c>
      <c r="I152" s="53">
        <v>0</v>
      </c>
      <c r="J152" s="53">
        <v>0</v>
      </c>
      <c r="K152" s="53">
        <v>0</v>
      </c>
      <c r="L152" s="53">
        <v>67199</v>
      </c>
      <c r="M152" s="53">
        <v>0</v>
      </c>
      <c r="N152" s="53">
        <v>0</v>
      </c>
      <c r="O152" s="53">
        <v>0</v>
      </c>
      <c r="P152" s="53">
        <v>0</v>
      </c>
    </row>
    <row r="153" spans="1:16" ht="13.5" thickBot="1" x14ac:dyDescent="0.25">
      <c r="A153" s="90"/>
      <c r="B153" s="92"/>
      <c r="C153" s="53">
        <v>0</v>
      </c>
      <c r="D153" s="53">
        <v>0</v>
      </c>
      <c r="E153" s="58">
        <v>0</v>
      </c>
      <c r="F153" s="53">
        <v>0</v>
      </c>
      <c r="G153" s="53">
        <v>0</v>
      </c>
      <c r="H153" s="53">
        <v>105750</v>
      </c>
      <c r="I153" s="53">
        <v>0</v>
      </c>
      <c r="J153" s="53">
        <v>0</v>
      </c>
      <c r="K153" s="53">
        <v>0</v>
      </c>
      <c r="L153" s="53">
        <v>95999</v>
      </c>
      <c r="M153" s="53">
        <v>0</v>
      </c>
      <c r="N153" s="53">
        <v>0</v>
      </c>
      <c r="O153" s="53">
        <v>0</v>
      </c>
      <c r="P153" s="53">
        <v>0</v>
      </c>
    </row>
    <row r="154" spans="1:16" ht="50.25" customHeight="1" x14ac:dyDescent="0.2">
      <c r="A154" s="90" t="s">
        <v>2319</v>
      </c>
      <c r="B154" s="91" t="s">
        <v>2244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53199</v>
      </c>
      <c r="M154" s="53">
        <v>0</v>
      </c>
      <c r="N154" s="53">
        <v>0</v>
      </c>
      <c r="O154" s="53">
        <v>0</v>
      </c>
      <c r="P154" s="53">
        <v>0</v>
      </c>
    </row>
    <row r="155" spans="1:16" ht="13.5" thickBot="1" x14ac:dyDescent="0.25">
      <c r="A155" s="90"/>
      <c r="B155" s="92"/>
      <c r="C155" s="53">
        <v>0</v>
      </c>
      <c r="D155" s="53">
        <v>0</v>
      </c>
      <c r="E155" s="58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75999</v>
      </c>
      <c r="M155" s="53">
        <v>0</v>
      </c>
      <c r="N155" s="53">
        <v>0</v>
      </c>
      <c r="O155" s="53">
        <v>0</v>
      </c>
      <c r="P155" s="53">
        <v>0</v>
      </c>
    </row>
    <row r="156" spans="1:16" ht="37.5" customHeight="1" x14ac:dyDescent="0.2">
      <c r="A156" s="90" t="s">
        <v>2320</v>
      </c>
      <c r="B156" s="91" t="s">
        <v>2244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</row>
    <row r="157" spans="1:16" ht="13.5" thickBot="1" x14ac:dyDescent="0.25">
      <c r="A157" s="90"/>
      <c r="B157" s="92"/>
      <c r="C157" s="53">
        <v>0</v>
      </c>
      <c r="D157" s="53">
        <v>0</v>
      </c>
      <c r="E157" s="58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</row>
    <row r="158" spans="1:16" ht="37.5" customHeight="1" x14ac:dyDescent="0.2">
      <c r="A158" s="90" t="s">
        <v>2321</v>
      </c>
      <c r="B158" s="91" t="s">
        <v>2244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</row>
    <row r="159" spans="1:16" ht="13.5" thickBot="1" x14ac:dyDescent="0.25">
      <c r="A159" s="90"/>
      <c r="B159" s="92"/>
      <c r="C159" s="53">
        <v>0</v>
      </c>
      <c r="D159" s="53">
        <v>0</v>
      </c>
      <c r="E159" s="58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</row>
    <row r="160" spans="1:16" ht="37.5" customHeight="1" x14ac:dyDescent="0.2">
      <c r="A160" s="90" t="s">
        <v>2322</v>
      </c>
      <c r="B160" s="91" t="s">
        <v>2244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</row>
    <row r="161" spans="1:16" ht="13.5" thickBot="1" x14ac:dyDescent="0.25">
      <c r="A161" s="90"/>
      <c r="B161" s="92"/>
      <c r="C161" s="53">
        <v>0</v>
      </c>
      <c r="D161" s="53">
        <v>0</v>
      </c>
      <c r="E161" s="58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</row>
    <row r="162" spans="1:16" ht="37.5" customHeight="1" x14ac:dyDescent="0.2">
      <c r="A162" s="90" t="s">
        <v>2323</v>
      </c>
      <c r="B162" s="91" t="s">
        <v>2244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</row>
    <row r="163" spans="1:16" ht="13.5" thickBot="1" x14ac:dyDescent="0.25">
      <c r="A163" s="90"/>
      <c r="B163" s="92"/>
      <c r="C163" s="53">
        <v>0</v>
      </c>
      <c r="D163" s="53">
        <v>0</v>
      </c>
      <c r="E163" s="58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</row>
    <row r="164" spans="1:16" ht="37.5" customHeight="1" x14ac:dyDescent="0.2">
      <c r="A164" s="90" t="s">
        <v>2324</v>
      </c>
      <c r="B164" s="91" t="s">
        <v>2244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</row>
    <row r="165" spans="1:16" ht="13.5" thickBot="1" x14ac:dyDescent="0.25">
      <c r="A165" s="90"/>
      <c r="B165" s="92"/>
      <c r="C165" s="53">
        <v>0</v>
      </c>
      <c r="D165" s="53">
        <v>0</v>
      </c>
      <c r="E165" s="58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</row>
    <row r="166" spans="1:16" ht="37.5" customHeight="1" x14ac:dyDescent="0.2">
      <c r="A166" s="90" t="s">
        <v>2325</v>
      </c>
      <c r="B166" s="91" t="s">
        <v>2244</v>
      </c>
      <c r="C166" s="53">
        <v>0</v>
      </c>
      <c r="D166" s="53">
        <v>74590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</row>
    <row r="167" spans="1:16" ht="13.5" thickBot="1" x14ac:dyDescent="0.25">
      <c r="A167" s="90"/>
      <c r="B167" s="92"/>
      <c r="C167" s="53">
        <v>0</v>
      </c>
      <c r="D167" s="53">
        <v>106557</v>
      </c>
      <c r="E167" s="58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</row>
    <row r="168" spans="1:16" x14ac:dyDescent="0.2">
      <c r="A168" s="90" t="s">
        <v>2326</v>
      </c>
      <c r="B168" s="91" t="s">
        <v>2244</v>
      </c>
      <c r="C168" s="53">
        <v>30084</v>
      </c>
      <c r="D168" s="53">
        <v>0</v>
      </c>
      <c r="E168" s="53">
        <v>0</v>
      </c>
      <c r="F168" s="53">
        <v>51124</v>
      </c>
      <c r="G168" s="53">
        <v>0</v>
      </c>
      <c r="H168" s="53">
        <v>47005</v>
      </c>
      <c r="I168" s="53">
        <v>0</v>
      </c>
      <c r="J168" s="53">
        <v>0</v>
      </c>
      <c r="K168" s="53">
        <v>0</v>
      </c>
      <c r="L168" s="53">
        <v>50604</v>
      </c>
      <c r="M168" s="53">
        <v>0</v>
      </c>
      <c r="N168" s="53">
        <v>0</v>
      </c>
      <c r="O168" s="53">
        <v>0</v>
      </c>
      <c r="P168" s="53">
        <v>42687</v>
      </c>
    </row>
    <row r="169" spans="1:16" ht="13.5" thickBot="1" x14ac:dyDescent="0.25">
      <c r="A169" s="90"/>
      <c r="B169" s="92"/>
      <c r="C169" s="53">
        <v>42978</v>
      </c>
      <c r="D169" s="53">
        <v>0</v>
      </c>
      <c r="E169" s="58">
        <v>0</v>
      </c>
      <c r="F169" s="53">
        <v>73035</v>
      </c>
      <c r="G169" s="53">
        <v>0</v>
      </c>
      <c r="H169" s="53">
        <v>67150</v>
      </c>
      <c r="I169" s="53">
        <v>0</v>
      </c>
      <c r="J169" s="53">
        <v>0</v>
      </c>
      <c r="K169" s="53">
        <v>0</v>
      </c>
      <c r="L169" s="53">
        <v>72291</v>
      </c>
      <c r="M169" s="53">
        <v>0</v>
      </c>
      <c r="N169" s="53">
        <v>0</v>
      </c>
      <c r="O169" s="53">
        <v>0</v>
      </c>
      <c r="P169" s="53">
        <v>60981</v>
      </c>
    </row>
    <row r="170" spans="1:16" ht="24.75" customHeight="1" x14ac:dyDescent="0.2">
      <c r="A170" s="90" t="s">
        <v>2327</v>
      </c>
      <c r="B170" s="91" t="s">
        <v>2244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53701</v>
      </c>
      <c r="L170" s="53">
        <v>0</v>
      </c>
      <c r="M170" s="53">
        <v>0</v>
      </c>
      <c r="N170" s="53">
        <v>0</v>
      </c>
      <c r="O170" s="53">
        <v>0</v>
      </c>
      <c r="P170" s="53">
        <v>47640</v>
      </c>
    </row>
    <row r="171" spans="1:16" ht="13.5" thickBot="1" x14ac:dyDescent="0.25">
      <c r="A171" s="90"/>
      <c r="B171" s="92"/>
      <c r="C171" s="53">
        <v>0</v>
      </c>
      <c r="D171" s="53">
        <v>0</v>
      </c>
      <c r="E171" s="58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76715</v>
      </c>
      <c r="L171" s="53">
        <v>0</v>
      </c>
      <c r="M171" s="53">
        <v>0</v>
      </c>
      <c r="N171" s="53">
        <v>0</v>
      </c>
      <c r="O171" s="53">
        <v>0</v>
      </c>
      <c r="P171" s="53">
        <v>68057</v>
      </c>
    </row>
    <row r="172" spans="1:16" ht="24.75" customHeight="1" x14ac:dyDescent="0.2">
      <c r="A172" s="90" t="s">
        <v>2328</v>
      </c>
      <c r="B172" s="91" t="s">
        <v>2244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</row>
    <row r="173" spans="1:16" ht="13.5" thickBot="1" x14ac:dyDescent="0.25">
      <c r="A173" s="90"/>
      <c r="B173" s="92"/>
      <c r="C173" s="53">
        <v>0</v>
      </c>
      <c r="D173" s="53">
        <v>0</v>
      </c>
      <c r="E173" s="58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</row>
    <row r="174" spans="1:16" ht="24.75" customHeight="1" x14ac:dyDescent="0.2">
      <c r="A174" s="90" t="s">
        <v>2329</v>
      </c>
      <c r="B174" s="91" t="s">
        <v>2244</v>
      </c>
      <c r="C174" s="53">
        <v>46489</v>
      </c>
      <c r="D174" s="53">
        <v>0</v>
      </c>
      <c r="E174" s="53">
        <v>0</v>
      </c>
      <c r="F174" s="53">
        <v>0</v>
      </c>
      <c r="G174" s="53">
        <v>0</v>
      </c>
      <c r="H174" s="53">
        <v>47250</v>
      </c>
      <c r="I174" s="53">
        <v>0</v>
      </c>
      <c r="J174" s="53">
        <v>0</v>
      </c>
      <c r="K174" s="53">
        <v>0</v>
      </c>
      <c r="L174" s="53">
        <v>52499</v>
      </c>
      <c r="M174" s="53">
        <v>0</v>
      </c>
      <c r="N174" s="53">
        <v>0</v>
      </c>
      <c r="O174" s="53">
        <v>0</v>
      </c>
      <c r="P174" s="53">
        <v>0</v>
      </c>
    </row>
    <row r="175" spans="1:16" ht="13.5" thickBot="1" x14ac:dyDescent="0.25">
      <c r="A175" s="90"/>
      <c r="B175" s="92"/>
      <c r="C175" s="53">
        <v>66412</v>
      </c>
      <c r="D175" s="53">
        <v>0</v>
      </c>
      <c r="E175" s="58">
        <v>0</v>
      </c>
      <c r="F175" s="53">
        <v>0</v>
      </c>
      <c r="G175" s="53">
        <v>0</v>
      </c>
      <c r="H175" s="53">
        <v>67500</v>
      </c>
      <c r="I175" s="53">
        <v>0</v>
      </c>
      <c r="J175" s="53">
        <v>0</v>
      </c>
      <c r="K175" s="53">
        <v>0</v>
      </c>
      <c r="L175" s="53">
        <v>74999</v>
      </c>
      <c r="M175" s="53">
        <v>0</v>
      </c>
      <c r="N175" s="53">
        <v>0</v>
      </c>
      <c r="O175" s="53">
        <v>0</v>
      </c>
      <c r="P175" s="53">
        <v>0</v>
      </c>
    </row>
    <row r="176" spans="1:16" ht="24.75" customHeight="1" x14ac:dyDescent="0.2">
      <c r="A176" s="90" t="s">
        <v>2330</v>
      </c>
      <c r="B176" s="91" t="s">
        <v>2244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</row>
    <row r="177" spans="1:16" ht="13.5" thickBot="1" x14ac:dyDescent="0.25">
      <c r="A177" s="90"/>
      <c r="B177" s="92"/>
      <c r="C177" s="53">
        <v>0</v>
      </c>
      <c r="D177" s="53">
        <v>0</v>
      </c>
      <c r="E177" s="58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</row>
    <row r="178" spans="1:16" ht="24.75" customHeight="1" x14ac:dyDescent="0.2">
      <c r="A178" s="90" t="s">
        <v>2331</v>
      </c>
      <c r="B178" s="91" t="s">
        <v>2244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</row>
    <row r="179" spans="1:16" ht="13.5" thickBot="1" x14ac:dyDescent="0.25">
      <c r="A179" s="90"/>
      <c r="B179" s="92"/>
      <c r="C179" s="53">
        <v>0</v>
      </c>
      <c r="D179" s="53">
        <v>0</v>
      </c>
      <c r="E179" s="58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</row>
    <row r="180" spans="1:16" ht="24.75" customHeight="1" x14ac:dyDescent="0.2">
      <c r="A180" s="90" t="s">
        <v>2332</v>
      </c>
      <c r="B180" s="91" t="s">
        <v>2244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93240</v>
      </c>
      <c r="I180" s="53">
        <v>0</v>
      </c>
      <c r="J180" s="53">
        <v>70476</v>
      </c>
      <c r="K180" s="53">
        <v>0</v>
      </c>
      <c r="L180" s="53">
        <v>109900</v>
      </c>
      <c r="M180" s="53">
        <v>0</v>
      </c>
      <c r="N180" s="53">
        <v>0</v>
      </c>
      <c r="O180" s="53">
        <v>0</v>
      </c>
      <c r="P180" s="53">
        <v>0</v>
      </c>
    </row>
    <row r="181" spans="1:16" ht="13.5" thickBot="1" x14ac:dyDescent="0.25">
      <c r="A181" s="90"/>
      <c r="B181" s="92"/>
      <c r="C181" s="53">
        <v>0</v>
      </c>
      <c r="D181" s="53">
        <v>0</v>
      </c>
      <c r="E181" s="58">
        <v>0</v>
      </c>
      <c r="F181" s="53">
        <v>0</v>
      </c>
      <c r="G181" s="53">
        <v>0</v>
      </c>
      <c r="H181" s="53">
        <v>133200</v>
      </c>
      <c r="I181" s="53">
        <v>0</v>
      </c>
      <c r="J181" s="53">
        <v>100680</v>
      </c>
      <c r="K181" s="53">
        <v>0</v>
      </c>
      <c r="L181" s="53">
        <v>157000</v>
      </c>
      <c r="M181" s="53">
        <v>0</v>
      </c>
      <c r="N181" s="53">
        <v>0</v>
      </c>
      <c r="O181" s="53">
        <v>0</v>
      </c>
      <c r="P181" s="53">
        <v>0</v>
      </c>
    </row>
    <row r="182" spans="1:16" ht="37.5" customHeight="1" x14ac:dyDescent="0.2">
      <c r="A182" s="90" t="s">
        <v>2333</v>
      </c>
      <c r="B182" s="91" t="s">
        <v>2244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</row>
    <row r="183" spans="1:16" ht="13.5" thickBot="1" x14ac:dyDescent="0.25">
      <c r="A183" s="90"/>
      <c r="B183" s="92"/>
      <c r="C183" s="53">
        <v>0</v>
      </c>
      <c r="D183" s="53">
        <v>0</v>
      </c>
      <c r="E183" s="58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</row>
    <row r="184" spans="1:16" ht="37.5" customHeight="1" x14ac:dyDescent="0.2">
      <c r="A184" s="90" t="s">
        <v>2334</v>
      </c>
      <c r="B184" s="91" t="s">
        <v>2244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</row>
    <row r="185" spans="1:16" ht="13.5" thickBot="1" x14ac:dyDescent="0.25">
      <c r="A185" s="90"/>
      <c r="B185" s="92"/>
      <c r="C185" s="53">
        <v>0</v>
      </c>
      <c r="D185" s="53">
        <v>0</v>
      </c>
      <c r="E185" s="58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</row>
    <row r="186" spans="1:16" ht="24.75" customHeight="1" x14ac:dyDescent="0.2">
      <c r="A186" s="90" t="s">
        <v>2335</v>
      </c>
      <c r="B186" s="91" t="s">
        <v>2244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77175</v>
      </c>
      <c r="I186" s="53">
        <v>0</v>
      </c>
      <c r="J186" s="53">
        <v>0</v>
      </c>
      <c r="K186" s="53">
        <v>0</v>
      </c>
      <c r="L186" s="53">
        <v>84700</v>
      </c>
      <c r="M186" s="53">
        <v>0</v>
      </c>
      <c r="N186" s="53">
        <v>0</v>
      </c>
      <c r="O186" s="53">
        <v>0</v>
      </c>
      <c r="P186" s="53">
        <v>0</v>
      </c>
    </row>
    <row r="187" spans="1:16" ht="13.5" thickBot="1" x14ac:dyDescent="0.25">
      <c r="A187" s="90"/>
      <c r="B187" s="92"/>
      <c r="C187" s="53">
        <v>0</v>
      </c>
      <c r="D187" s="53">
        <v>0</v>
      </c>
      <c r="E187" s="58">
        <v>0</v>
      </c>
      <c r="F187" s="53">
        <v>0</v>
      </c>
      <c r="G187" s="53">
        <v>0</v>
      </c>
      <c r="H187" s="53">
        <v>110250</v>
      </c>
      <c r="I187" s="53">
        <v>0</v>
      </c>
      <c r="J187" s="53">
        <v>0</v>
      </c>
      <c r="K187" s="53">
        <v>0</v>
      </c>
      <c r="L187" s="53">
        <v>121000</v>
      </c>
      <c r="M187" s="53">
        <v>0</v>
      </c>
      <c r="N187" s="53">
        <v>0</v>
      </c>
      <c r="O187" s="53">
        <v>0</v>
      </c>
      <c r="P187" s="53">
        <v>0</v>
      </c>
    </row>
    <row r="188" spans="1:16" ht="37.5" customHeight="1" x14ac:dyDescent="0.2">
      <c r="A188" s="90" t="s">
        <v>2336</v>
      </c>
      <c r="B188" s="91" t="s">
        <v>2244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</row>
    <row r="189" spans="1:16" ht="13.5" thickBot="1" x14ac:dyDescent="0.25">
      <c r="A189" s="90"/>
      <c r="B189" s="92"/>
      <c r="C189" s="53">
        <v>0</v>
      </c>
      <c r="D189" s="53">
        <v>0</v>
      </c>
      <c r="E189" s="58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</row>
    <row r="190" spans="1:16" ht="24.75" customHeight="1" x14ac:dyDescent="0.2">
      <c r="A190" s="90" t="s">
        <v>2337</v>
      </c>
      <c r="B190" s="91" t="s">
        <v>2244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57146</v>
      </c>
      <c r="K190" s="53">
        <v>0</v>
      </c>
      <c r="L190" s="53">
        <v>64400</v>
      </c>
      <c r="M190" s="53">
        <v>0</v>
      </c>
      <c r="N190" s="53">
        <v>0</v>
      </c>
      <c r="O190" s="53">
        <v>0</v>
      </c>
      <c r="P190" s="53">
        <v>0</v>
      </c>
    </row>
    <row r="191" spans="1:16" ht="13.5" thickBot="1" x14ac:dyDescent="0.25">
      <c r="A191" s="90"/>
      <c r="B191" s="92"/>
      <c r="C191" s="53">
        <v>0</v>
      </c>
      <c r="D191" s="53">
        <v>0</v>
      </c>
      <c r="E191" s="58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81637</v>
      </c>
      <c r="K191" s="53">
        <v>0</v>
      </c>
      <c r="L191" s="53">
        <v>92000</v>
      </c>
      <c r="M191" s="53">
        <v>0</v>
      </c>
      <c r="N191" s="53">
        <v>0</v>
      </c>
      <c r="O191" s="53">
        <v>0</v>
      </c>
      <c r="P191" s="53">
        <v>0</v>
      </c>
    </row>
    <row r="192" spans="1:16" ht="24.75" customHeight="1" x14ac:dyDescent="0.2">
      <c r="A192" s="90" t="s">
        <v>2338</v>
      </c>
      <c r="B192" s="91" t="s">
        <v>2244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</row>
    <row r="193" spans="1:16" ht="13.5" thickBot="1" x14ac:dyDescent="0.25">
      <c r="A193" s="90"/>
      <c r="B193" s="92"/>
      <c r="C193" s="53">
        <v>0</v>
      </c>
      <c r="D193" s="53">
        <v>0</v>
      </c>
      <c r="E193" s="58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</row>
    <row r="194" spans="1:16" ht="24.75" customHeight="1" x14ac:dyDescent="0.2">
      <c r="A194" s="90" t="s">
        <v>2339</v>
      </c>
      <c r="B194" s="91" t="s">
        <v>2244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3">
        <v>79450</v>
      </c>
      <c r="M194" s="53">
        <v>0</v>
      </c>
      <c r="N194" s="53">
        <v>0</v>
      </c>
      <c r="O194" s="53">
        <v>0</v>
      </c>
      <c r="P194" s="53">
        <v>0</v>
      </c>
    </row>
    <row r="195" spans="1:16" ht="13.5" thickBot="1" x14ac:dyDescent="0.25">
      <c r="A195" s="90"/>
      <c r="B195" s="92"/>
      <c r="C195" s="53">
        <v>0</v>
      </c>
      <c r="D195" s="53">
        <v>0</v>
      </c>
      <c r="E195" s="58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113500</v>
      </c>
      <c r="M195" s="53">
        <v>0</v>
      </c>
      <c r="N195" s="53">
        <v>0</v>
      </c>
      <c r="O195" s="53">
        <v>0</v>
      </c>
      <c r="P195" s="53">
        <v>0</v>
      </c>
    </row>
    <row r="196" spans="1:16" ht="37.5" customHeight="1" x14ac:dyDescent="0.2">
      <c r="A196" s="90" t="s">
        <v>2340</v>
      </c>
      <c r="B196" s="91" t="s">
        <v>2244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107100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</row>
    <row r="197" spans="1:16" ht="13.5" thickBot="1" x14ac:dyDescent="0.25">
      <c r="A197" s="90"/>
      <c r="B197" s="92"/>
      <c r="C197" s="53">
        <v>0</v>
      </c>
      <c r="D197" s="53">
        <v>0</v>
      </c>
      <c r="E197" s="58">
        <v>0</v>
      </c>
      <c r="F197" s="53">
        <v>0</v>
      </c>
      <c r="G197" s="53">
        <v>0</v>
      </c>
      <c r="H197" s="53">
        <v>153000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</row>
    <row r="198" spans="1:16" ht="37.5" customHeight="1" x14ac:dyDescent="0.2">
      <c r="A198" s="90" t="s">
        <v>2341</v>
      </c>
      <c r="B198" s="91" t="s">
        <v>2244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88200</v>
      </c>
      <c r="M198" s="53">
        <v>0</v>
      </c>
      <c r="N198" s="53">
        <v>0</v>
      </c>
      <c r="O198" s="53">
        <v>0</v>
      </c>
      <c r="P198" s="53">
        <v>0</v>
      </c>
    </row>
    <row r="199" spans="1:16" ht="13.5" thickBot="1" x14ac:dyDescent="0.25">
      <c r="A199" s="90"/>
      <c r="B199" s="92"/>
      <c r="C199" s="53">
        <v>0</v>
      </c>
      <c r="D199" s="53">
        <v>0</v>
      </c>
      <c r="E199" s="58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3">
        <v>126000</v>
      </c>
      <c r="M199" s="53">
        <v>0</v>
      </c>
      <c r="N199" s="53">
        <v>0</v>
      </c>
      <c r="O199" s="53">
        <v>0</v>
      </c>
      <c r="P199" s="53">
        <v>0</v>
      </c>
    </row>
    <row r="200" spans="1:16" ht="24.75" customHeight="1" x14ac:dyDescent="0.2">
      <c r="A200" s="90" t="s">
        <v>2342</v>
      </c>
      <c r="B200" s="91" t="s">
        <v>2244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84735</v>
      </c>
      <c r="I200" s="53">
        <v>0</v>
      </c>
      <c r="J200" s="53">
        <v>86902</v>
      </c>
      <c r="K200" s="53">
        <v>0</v>
      </c>
      <c r="L200" s="53">
        <v>109199</v>
      </c>
      <c r="M200" s="53">
        <v>0</v>
      </c>
      <c r="N200" s="53">
        <v>0</v>
      </c>
      <c r="O200" s="53">
        <v>0</v>
      </c>
      <c r="P200" s="53">
        <v>0</v>
      </c>
    </row>
    <row r="201" spans="1:16" ht="13.5" thickBot="1" x14ac:dyDescent="0.25">
      <c r="A201" s="90"/>
      <c r="B201" s="92"/>
      <c r="C201" s="53">
        <v>0</v>
      </c>
      <c r="D201" s="53">
        <v>0</v>
      </c>
      <c r="E201" s="58">
        <v>0</v>
      </c>
      <c r="F201" s="53">
        <v>0</v>
      </c>
      <c r="G201" s="53">
        <v>0</v>
      </c>
      <c r="H201" s="53">
        <v>121050</v>
      </c>
      <c r="I201" s="53">
        <v>0</v>
      </c>
      <c r="J201" s="53">
        <v>124146</v>
      </c>
      <c r="K201" s="53">
        <v>0</v>
      </c>
      <c r="L201" s="53">
        <v>155999</v>
      </c>
      <c r="M201" s="53">
        <v>0</v>
      </c>
      <c r="N201" s="53">
        <v>0</v>
      </c>
      <c r="O201" s="53">
        <v>0</v>
      </c>
      <c r="P201" s="53">
        <v>0</v>
      </c>
    </row>
    <row r="202" spans="1:16" ht="37.5" customHeight="1" x14ac:dyDescent="0.2">
      <c r="A202" s="90" t="s">
        <v>2343</v>
      </c>
      <c r="B202" s="91" t="s">
        <v>2244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</row>
    <row r="203" spans="1:16" ht="13.5" thickBot="1" x14ac:dyDescent="0.25">
      <c r="A203" s="90"/>
      <c r="B203" s="92"/>
      <c r="C203" s="53">
        <v>0</v>
      </c>
      <c r="D203" s="53">
        <v>0</v>
      </c>
      <c r="E203" s="58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</row>
    <row r="204" spans="1:16" ht="24.75" customHeight="1" x14ac:dyDescent="0.2">
      <c r="A204" s="90" t="s">
        <v>2344</v>
      </c>
      <c r="B204" s="91" t="s">
        <v>2244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85365</v>
      </c>
      <c r="I204" s="53">
        <v>0</v>
      </c>
      <c r="J204" s="53">
        <v>87290</v>
      </c>
      <c r="K204" s="53">
        <v>0</v>
      </c>
      <c r="L204" s="53">
        <v>108500</v>
      </c>
      <c r="M204" s="53">
        <v>0</v>
      </c>
      <c r="N204" s="53">
        <v>0</v>
      </c>
      <c r="O204" s="53">
        <v>0</v>
      </c>
      <c r="P204" s="53">
        <v>0</v>
      </c>
    </row>
    <row r="205" spans="1:16" ht="13.5" thickBot="1" x14ac:dyDescent="0.25">
      <c r="A205" s="90"/>
      <c r="B205" s="92"/>
      <c r="C205" s="53">
        <v>0</v>
      </c>
      <c r="D205" s="53">
        <v>0</v>
      </c>
      <c r="E205" s="58">
        <v>0</v>
      </c>
      <c r="F205" s="53">
        <v>0</v>
      </c>
      <c r="G205" s="53">
        <v>0</v>
      </c>
      <c r="H205" s="53">
        <v>121950</v>
      </c>
      <c r="I205" s="53">
        <v>0</v>
      </c>
      <c r="J205" s="53">
        <v>124699</v>
      </c>
      <c r="K205" s="53">
        <v>0</v>
      </c>
      <c r="L205" s="53">
        <v>155000</v>
      </c>
      <c r="M205" s="53">
        <v>0</v>
      </c>
      <c r="N205" s="53">
        <v>0</v>
      </c>
      <c r="O205" s="53">
        <v>0</v>
      </c>
      <c r="P205" s="53">
        <v>0</v>
      </c>
    </row>
    <row r="206" spans="1:16" ht="24.75" customHeight="1" x14ac:dyDescent="0.2">
      <c r="A206" s="90" t="s">
        <v>2345</v>
      </c>
      <c r="B206" s="91" t="s">
        <v>2244</v>
      </c>
      <c r="C206" s="53">
        <v>0</v>
      </c>
      <c r="D206" s="53">
        <v>0</v>
      </c>
      <c r="E206" s="53">
        <v>0</v>
      </c>
      <c r="F206" s="53">
        <v>71400</v>
      </c>
      <c r="G206" s="53">
        <v>0</v>
      </c>
      <c r="H206" s="53">
        <v>70119</v>
      </c>
      <c r="I206" s="53">
        <v>0</v>
      </c>
      <c r="J206" s="53">
        <v>73899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</row>
    <row r="207" spans="1:16" ht="13.5" thickBot="1" x14ac:dyDescent="0.25">
      <c r="A207" s="90"/>
      <c r="B207" s="92"/>
      <c r="C207" s="53">
        <v>0</v>
      </c>
      <c r="D207" s="53">
        <v>0</v>
      </c>
      <c r="E207" s="58">
        <v>0</v>
      </c>
      <c r="F207" s="53">
        <v>102000</v>
      </c>
      <c r="G207" s="53">
        <v>0</v>
      </c>
      <c r="H207" s="53">
        <v>100170</v>
      </c>
      <c r="I207" s="53">
        <v>0</v>
      </c>
      <c r="J207" s="53">
        <v>105570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</row>
    <row r="208" spans="1:16" ht="24.75" customHeight="1" x14ac:dyDescent="0.2">
      <c r="A208" s="90" t="s">
        <v>2346</v>
      </c>
      <c r="B208" s="91" t="s">
        <v>2244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83160</v>
      </c>
      <c r="I208" s="53">
        <v>0</v>
      </c>
      <c r="J208" s="53">
        <v>0</v>
      </c>
      <c r="K208" s="53">
        <v>0</v>
      </c>
      <c r="L208" s="53">
        <v>110600</v>
      </c>
      <c r="M208" s="53">
        <v>0</v>
      </c>
      <c r="N208" s="53">
        <v>0</v>
      </c>
      <c r="O208" s="53">
        <v>0</v>
      </c>
      <c r="P208" s="53">
        <v>0</v>
      </c>
    </row>
    <row r="209" spans="1:16" ht="13.5" thickBot="1" x14ac:dyDescent="0.25">
      <c r="A209" s="90"/>
      <c r="B209" s="92"/>
      <c r="C209" s="53">
        <v>0</v>
      </c>
      <c r="D209" s="53">
        <v>0</v>
      </c>
      <c r="E209" s="58">
        <v>0</v>
      </c>
      <c r="F209" s="53">
        <v>0</v>
      </c>
      <c r="G209" s="53">
        <v>0</v>
      </c>
      <c r="H209" s="53">
        <v>118800</v>
      </c>
      <c r="I209" s="53">
        <v>0</v>
      </c>
      <c r="J209" s="53">
        <v>0</v>
      </c>
      <c r="K209" s="53">
        <v>0</v>
      </c>
      <c r="L209" s="53">
        <v>158000</v>
      </c>
      <c r="M209" s="53">
        <v>0</v>
      </c>
      <c r="N209" s="53">
        <v>0</v>
      </c>
      <c r="O209" s="53">
        <v>0</v>
      </c>
      <c r="P209" s="53">
        <v>0</v>
      </c>
    </row>
    <row r="210" spans="1:16" ht="24.75" customHeight="1" x14ac:dyDescent="0.2">
      <c r="A210" s="90" t="s">
        <v>2347</v>
      </c>
      <c r="B210" s="91" t="s">
        <v>2244</v>
      </c>
      <c r="C210" s="53">
        <v>0</v>
      </c>
      <c r="D210" s="53">
        <v>0</v>
      </c>
      <c r="E210" s="53">
        <v>0</v>
      </c>
      <c r="F210" s="53">
        <v>83317</v>
      </c>
      <c r="G210" s="53">
        <v>0</v>
      </c>
      <c r="H210" s="53">
        <v>82294</v>
      </c>
      <c r="I210" s="53">
        <v>0</v>
      </c>
      <c r="J210" s="53">
        <v>75222</v>
      </c>
      <c r="K210" s="53">
        <v>0</v>
      </c>
      <c r="L210" s="53">
        <v>87640</v>
      </c>
      <c r="M210" s="53">
        <v>0</v>
      </c>
      <c r="N210" s="53">
        <v>0</v>
      </c>
      <c r="O210" s="53">
        <v>0</v>
      </c>
      <c r="P210" s="53">
        <v>0</v>
      </c>
    </row>
    <row r="211" spans="1:16" ht="13.5" thickBot="1" x14ac:dyDescent="0.25">
      <c r="A211" s="90"/>
      <c r="B211" s="92"/>
      <c r="C211" s="53">
        <v>0</v>
      </c>
      <c r="D211" s="53">
        <v>0</v>
      </c>
      <c r="E211" s="58">
        <v>0</v>
      </c>
      <c r="F211" s="53">
        <v>119025</v>
      </c>
      <c r="G211" s="53">
        <v>0</v>
      </c>
      <c r="H211" s="53">
        <v>117562</v>
      </c>
      <c r="I211" s="53">
        <v>0</v>
      </c>
      <c r="J211" s="53">
        <v>107460</v>
      </c>
      <c r="K211" s="53">
        <v>0</v>
      </c>
      <c r="L211" s="53">
        <v>125200</v>
      </c>
      <c r="M211" s="53">
        <v>0</v>
      </c>
      <c r="N211" s="53">
        <v>0</v>
      </c>
      <c r="O211" s="53">
        <v>0</v>
      </c>
      <c r="P211" s="53">
        <v>0</v>
      </c>
    </row>
    <row r="212" spans="1:16" ht="24.75" customHeight="1" x14ac:dyDescent="0.2">
      <c r="A212" s="90" t="s">
        <v>2348</v>
      </c>
      <c r="B212" s="91" t="s">
        <v>2244</v>
      </c>
      <c r="C212" s="53">
        <v>0</v>
      </c>
      <c r="D212" s="53">
        <v>0</v>
      </c>
      <c r="E212" s="53">
        <v>0</v>
      </c>
      <c r="F212" s="53">
        <v>98091</v>
      </c>
      <c r="G212" s="53">
        <v>0</v>
      </c>
      <c r="H212" s="53">
        <v>94500</v>
      </c>
      <c r="I212" s="53">
        <v>0</v>
      </c>
      <c r="J212" s="53">
        <v>0</v>
      </c>
      <c r="K212" s="53">
        <v>0</v>
      </c>
      <c r="L212" s="53">
        <v>109060</v>
      </c>
      <c r="M212" s="53">
        <v>0</v>
      </c>
      <c r="N212" s="53">
        <v>0</v>
      </c>
      <c r="O212" s="53">
        <v>0</v>
      </c>
      <c r="P212" s="53">
        <v>0</v>
      </c>
    </row>
    <row r="213" spans="1:16" ht="13.5" thickBot="1" x14ac:dyDescent="0.25">
      <c r="A213" s="90"/>
      <c r="B213" s="92"/>
      <c r="C213" s="53">
        <v>0</v>
      </c>
      <c r="D213" s="53">
        <v>0</v>
      </c>
      <c r="E213" s="58">
        <v>0</v>
      </c>
      <c r="F213" s="53">
        <v>140130</v>
      </c>
      <c r="G213" s="53">
        <v>0</v>
      </c>
      <c r="H213" s="53">
        <v>135000</v>
      </c>
      <c r="I213" s="53">
        <v>0</v>
      </c>
      <c r="J213" s="53">
        <v>0</v>
      </c>
      <c r="K213" s="53">
        <v>0</v>
      </c>
      <c r="L213" s="53">
        <v>155800</v>
      </c>
      <c r="M213" s="53">
        <v>0</v>
      </c>
      <c r="N213" s="53">
        <v>0</v>
      </c>
      <c r="O213" s="53">
        <v>0</v>
      </c>
      <c r="P213" s="53">
        <v>0</v>
      </c>
    </row>
    <row r="214" spans="1:16" ht="24.75" customHeight="1" x14ac:dyDescent="0.2">
      <c r="A214" s="90" t="s">
        <v>2349</v>
      </c>
      <c r="B214" s="91" t="s">
        <v>2244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</row>
    <row r="215" spans="1:16" ht="13.5" thickBot="1" x14ac:dyDescent="0.25">
      <c r="A215" s="90"/>
      <c r="B215" s="92"/>
      <c r="C215" s="53">
        <v>0</v>
      </c>
      <c r="D215" s="53">
        <v>0</v>
      </c>
      <c r="E215" s="58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</row>
    <row r="216" spans="1:16" ht="24.75" customHeight="1" x14ac:dyDescent="0.2">
      <c r="A216" s="90" t="s">
        <v>2350</v>
      </c>
      <c r="B216" s="91" t="s">
        <v>2244</v>
      </c>
      <c r="C216" s="53">
        <v>0</v>
      </c>
      <c r="D216" s="53">
        <v>0</v>
      </c>
      <c r="E216" s="53">
        <v>0</v>
      </c>
      <c r="F216" s="53">
        <v>85890</v>
      </c>
      <c r="G216" s="53">
        <v>0</v>
      </c>
      <c r="H216" s="53">
        <v>0</v>
      </c>
      <c r="I216" s="53">
        <v>0</v>
      </c>
      <c r="J216" s="53">
        <v>86902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</row>
    <row r="217" spans="1:16" ht="13.5" thickBot="1" x14ac:dyDescent="0.25">
      <c r="A217" s="90"/>
      <c r="B217" s="92"/>
      <c r="C217" s="53">
        <v>0</v>
      </c>
      <c r="D217" s="53">
        <v>0</v>
      </c>
      <c r="E217" s="58">
        <v>0</v>
      </c>
      <c r="F217" s="53">
        <v>122700</v>
      </c>
      <c r="G217" s="53">
        <v>0</v>
      </c>
      <c r="H217" s="53">
        <v>0</v>
      </c>
      <c r="I217" s="53">
        <v>0</v>
      </c>
      <c r="J217" s="53">
        <v>124146</v>
      </c>
      <c r="K217" s="53">
        <v>0</v>
      </c>
      <c r="L217" s="53">
        <v>0</v>
      </c>
      <c r="M217" s="53">
        <v>0</v>
      </c>
      <c r="N217" s="53">
        <v>0</v>
      </c>
      <c r="O217" s="53">
        <v>0</v>
      </c>
      <c r="P217" s="53">
        <v>0</v>
      </c>
    </row>
    <row r="218" spans="1:16" ht="24.75" customHeight="1" x14ac:dyDescent="0.2">
      <c r="A218" s="90" t="s">
        <v>2351</v>
      </c>
      <c r="B218" s="91" t="s">
        <v>2244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110483</v>
      </c>
      <c r="M218" s="53">
        <v>0</v>
      </c>
      <c r="N218" s="53">
        <v>0</v>
      </c>
      <c r="O218" s="53">
        <v>0</v>
      </c>
      <c r="P218" s="53">
        <v>0</v>
      </c>
    </row>
    <row r="219" spans="1:16" ht="13.5" thickBot="1" x14ac:dyDescent="0.25">
      <c r="A219" s="90"/>
      <c r="B219" s="92"/>
      <c r="C219" s="53">
        <v>0</v>
      </c>
      <c r="D219" s="53">
        <v>0</v>
      </c>
      <c r="E219" s="58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157833</v>
      </c>
      <c r="M219" s="53">
        <v>0</v>
      </c>
      <c r="N219" s="53">
        <v>0</v>
      </c>
      <c r="O219" s="53">
        <v>0</v>
      </c>
      <c r="P219" s="53">
        <v>0</v>
      </c>
    </row>
    <row r="220" spans="1:16" ht="24.75" customHeight="1" x14ac:dyDescent="0.2">
      <c r="A220" s="90" t="s">
        <v>2352</v>
      </c>
      <c r="B220" s="91" t="s">
        <v>2244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</row>
    <row r="221" spans="1:16" ht="13.5" thickBot="1" x14ac:dyDescent="0.25">
      <c r="A221" s="90"/>
      <c r="B221" s="92"/>
      <c r="C221" s="53">
        <v>0</v>
      </c>
      <c r="D221" s="53">
        <v>0</v>
      </c>
      <c r="E221" s="58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</row>
    <row r="222" spans="1:16" ht="24.75" customHeight="1" x14ac:dyDescent="0.2">
      <c r="A222" s="90" t="s">
        <v>2353</v>
      </c>
      <c r="B222" s="91" t="s">
        <v>2244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95287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</row>
    <row r="223" spans="1:16" ht="13.5" thickBot="1" x14ac:dyDescent="0.25">
      <c r="A223" s="90"/>
      <c r="B223" s="92"/>
      <c r="C223" s="53">
        <v>0</v>
      </c>
      <c r="D223" s="53">
        <v>0</v>
      </c>
      <c r="E223" s="58">
        <v>0</v>
      </c>
      <c r="F223" s="53">
        <v>0</v>
      </c>
      <c r="G223" s="53">
        <v>0</v>
      </c>
      <c r="H223" s="53">
        <v>136125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</row>
    <row r="224" spans="1:16" ht="24.75" customHeight="1" x14ac:dyDescent="0.2">
      <c r="A224" s="90" t="s">
        <v>2354</v>
      </c>
      <c r="B224" s="91" t="s">
        <v>2244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3">
        <v>93800</v>
      </c>
      <c r="M224" s="53">
        <v>0</v>
      </c>
      <c r="N224" s="53">
        <v>0</v>
      </c>
      <c r="O224" s="53">
        <v>0</v>
      </c>
      <c r="P224" s="53">
        <v>0</v>
      </c>
    </row>
    <row r="225" spans="1:16" ht="13.5" thickBot="1" x14ac:dyDescent="0.25">
      <c r="A225" s="90"/>
      <c r="B225" s="92"/>
      <c r="C225" s="53">
        <v>0</v>
      </c>
      <c r="D225" s="53">
        <v>0</v>
      </c>
      <c r="E225" s="58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134000</v>
      </c>
      <c r="M225" s="53">
        <v>0</v>
      </c>
      <c r="N225" s="53">
        <v>0</v>
      </c>
      <c r="O225" s="53">
        <v>0</v>
      </c>
      <c r="P225" s="53">
        <v>0</v>
      </c>
    </row>
    <row r="226" spans="1:16" ht="24.75" customHeight="1" x14ac:dyDescent="0.2">
      <c r="A226" s="90" t="s">
        <v>2355</v>
      </c>
      <c r="B226" s="91" t="s">
        <v>2244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</row>
    <row r="227" spans="1:16" ht="13.5" thickBot="1" x14ac:dyDescent="0.25">
      <c r="A227" s="90"/>
      <c r="B227" s="92"/>
      <c r="C227" s="53">
        <v>0</v>
      </c>
      <c r="D227" s="53">
        <v>0</v>
      </c>
      <c r="E227" s="58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</row>
    <row r="228" spans="1:16" ht="24.75" customHeight="1" x14ac:dyDescent="0.2">
      <c r="A228" s="90" t="s">
        <v>2356</v>
      </c>
      <c r="B228" s="91" t="s">
        <v>2244</v>
      </c>
      <c r="C228" s="53">
        <v>0</v>
      </c>
      <c r="D228" s="53">
        <v>0</v>
      </c>
      <c r="E228" s="53">
        <v>0</v>
      </c>
      <c r="F228" s="53">
        <v>63591</v>
      </c>
      <c r="G228" s="53">
        <v>0</v>
      </c>
      <c r="H228" s="53">
        <v>64701</v>
      </c>
      <c r="I228" s="53">
        <v>0</v>
      </c>
      <c r="J228" s="53">
        <v>56826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</row>
    <row r="229" spans="1:16" ht="13.5" thickBot="1" x14ac:dyDescent="0.25">
      <c r="A229" s="90"/>
      <c r="B229" s="92"/>
      <c r="C229" s="53">
        <v>0</v>
      </c>
      <c r="D229" s="53">
        <v>0</v>
      </c>
      <c r="E229" s="58">
        <v>0</v>
      </c>
      <c r="F229" s="53">
        <v>90844</v>
      </c>
      <c r="G229" s="53">
        <v>0</v>
      </c>
      <c r="H229" s="53">
        <v>92430</v>
      </c>
      <c r="I229" s="53">
        <v>0</v>
      </c>
      <c r="J229" s="53">
        <v>81180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</row>
    <row r="230" spans="1:16" ht="24.75" customHeight="1" x14ac:dyDescent="0.2">
      <c r="A230" s="90" t="s">
        <v>2357</v>
      </c>
      <c r="B230" s="91" t="s">
        <v>2244</v>
      </c>
      <c r="C230" s="53">
        <v>0</v>
      </c>
      <c r="D230" s="53">
        <v>0</v>
      </c>
      <c r="E230" s="53">
        <v>0</v>
      </c>
      <c r="F230" s="53">
        <v>86940</v>
      </c>
      <c r="G230" s="53">
        <v>0</v>
      </c>
      <c r="H230" s="53">
        <v>0</v>
      </c>
      <c r="I230" s="53">
        <v>0</v>
      </c>
      <c r="J230" s="53">
        <v>94122</v>
      </c>
      <c r="K230" s="53">
        <v>0</v>
      </c>
      <c r="L230" s="53">
        <v>105350</v>
      </c>
      <c r="M230" s="53">
        <v>0</v>
      </c>
      <c r="N230" s="53">
        <v>0</v>
      </c>
      <c r="O230" s="53">
        <v>0</v>
      </c>
      <c r="P230" s="53">
        <v>0</v>
      </c>
    </row>
    <row r="231" spans="1:16" ht="13.5" thickBot="1" x14ac:dyDescent="0.25">
      <c r="A231" s="90"/>
      <c r="B231" s="92"/>
      <c r="C231" s="53">
        <v>0</v>
      </c>
      <c r="D231" s="53">
        <v>0</v>
      </c>
      <c r="E231" s="58">
        <v>0</v>
      </c>
      <c r="F231" s="53">
        <v>124200</v>
      </c>
      <c r="G231" s="53">
        <v>0</v>
      </c>
      <c r="H231" s="53">
        <v>0</v>
      </c>
      <c r="I231" s="53">
        <v>0</v>
      </c>
      <c r="J231" s="53">
        <v>134460</v>
      </c>
      <c r="K231" s="53">
        <v>0</v>
      </c>
      <c r="L231" s="53">
        <v>150500</v>
      </c>
      <c r="M231" s="53">
        <v>0</v>
      </c>
      <c r="N231" s="53">
        <v>0</v>
      </c>
      <c r="O231" s="53">
        <v>0</v>
      </c>
      <c r="P231" s="53">
        <v>0</v>
      </c>
    </row>
    <row r="232" spans="1:16" ht="24.75" customHeight="1" x14ac:dyDescent="0.2">
      <c r="A232" s="90" t="s">
        <v>2358</v>
      </c>
      <c r="B232" s="91" t="s">
        <v>2244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</row>
    <row r="233" spans="1:16" ht="13.5" thickBot="1" x14ac:dyDescent="0.25">
      <c r="A233" s="90"/>
      <c r="B233" s="92"/>
      <c r="C233" s="53">
        <v>0</v>
      </c>
      <c r="D233" s="53">
        <v>0</v>
      </c>
      <c r="E233" s="58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</row>
    <row r="234" spans="1:16" ht="24.75" customHeight="1" x14ac:dyDescent="0.2">
      <c r="A234" s="90" t="s">
        <v>2359</v>
      </c>
      <c r="B234" s="91" t="s">
        <v>2244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129500</v>
      </c>
      <c r="M234" s="53">
        <v>0</v>
      </c>
      <c r="N234" s="53">
        <v>0</v>
      </c>
      <c r="O234" s="53">
        <v>0</v>
      </c>
      <c r="P234" s="53">
        <v>0</v>
      </c>
    </row>
    <row r="235" spans="1:16" ht="13.5" thickBot="1" x14ac:dyDescent="0.25">
      <c r="A235" s="90"/>
      <c r="B235" s="92"/>
      <c r="C235" s="53">
        <v>0</v>
      </c>
      <c r="D235" s="53">
        <v>0</v>
      </c>
      <c r="E235" s="58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185000</v>
      </c>
      <c r="M235" s="53">
        <v>0</v>
      </c>
      <c r="N235" s="53">
        <v>0</v>
      </c>
      <c r="O235" s="53">
        <v>0</v>
      </c>
      <c r="P235" s="53">
        <v>0</v>
      </c>
    </row>
    <row r="236" spans="1:16" ht="37.5" customHeight="1" x14ac:dyDescent="0.2">
      <c r="A236" s="90" t="s">
        <v>2360</v>
      </c>
      <c r="B236" s="91" t="s">
        <v>2244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53046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</row>
    <row r="237" spans="1:16" ht="13.5" thickBot="1" x14ac:dyDescent="0.25">
      <c r="A237" s="90"/>
      <c r="B237" s="92"/>
      <c r="C237" s="53">
        <v>0</v>
      </c>
      <c r="D237" s="53">
        <v>0</v>
      </c>
      <c r="E237" s="58">
        <v>0</v>
      </c>
      <c r="F237" s="53">
        <v>0</v>
      </c>
      <c r="G237" s="53">
        <v>0</v>
      </c>
      <c r="H237" s="53">
        <v>75780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</row>
    <row r="238" spans="1:16" ht="37.5" customHeight="1" x14ac:dyDescent="0.2">
      <c r="A238" s="90" t="s">
        <v>2361</v>
      </c>
      <c r="B238" s="91" t="s">
        <v>2244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</row>
    <row r="239" spans="1:16" ht="13.5" thickBot="1" x14ac:dyDescent="0.25">
      <c r="A239" s="90"/>
      <c r="B239" s="92"/>
      <c r="C239" s="53">
        <v>0</v>
      </c>
      <c r="D239" s="53">
        <v>0</v>
      </c>
      <c r="E239" s="58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</row>
    <row r="240" spans="1:16" ht="37.5" customHeight="1" x14ac:dyDescent="0.2">
      <c r="A240" s="90" t="s">
        <v>2362</v>
      </c>
      <c r="B240" s="91" t="s">
        <v>2244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</row>
    <row r="241" spans="1:16" ht="13.5" thickBot="1" x14ac:dyDescent="0.25">
      <c r="A241" s="90"/>
      <c r="B241" s="92"/>
      <c r="C241" s="53">
        <v>0</v>
      </c>
      <c r="D241" s="53">
        <v>0</v>
      </c>
      <c r="E241" s="58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</row>
    <row r="242" spans="1:16" ht="50.25" customHeight="1" x14ac:dyDescent="0.2">
      <c r="A242" s="90" t="s">
        <v>2363</v>
      </c>
      <c r="B242" s="91" t="s">
        <v>2244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</row>
    <row r="243" spans="1:16" ht="13.5" thickBot="1" x14ac:dyDescent="0.25">
      <c r="A243" s="90"/>
      <c r="B243" s="92"/>
      <c r="C243" s="53">
        <v>0</v>
      </c>
      <c r="D243" s="53">
        <v>0</v>
      </c>
      <c r="E243" s="58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</row>
    <row r="244" spans="1:16" ht="37.5" customHeight="1" x14ac:dyDescent="0.2">
      <c r="A244" s="90" t="s">
        <v>2364</v>
      </c>
      <c r="B244" s="91" t="s">
        <v>2244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</row>
    <row r="245" spans="1:16" ht="13.5" thickBot="1" x14ac:dyDescent="0.25">
      <c r="A245" s="90"/>
      <c r="B245" s="92"/>
      <c r="C245" s="53">
        <v>0</v>
      </c>
      <c r="D245" s="53">
        <v>0</v>
      </c>
      <c r="E245" s="58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</row>
    <row r="246" spans="1:16" ht="24.75" customHeight="1" x14ac:dyDescent="0.2">
      <c r="A246" s="90" t="s">
        <v>2365</v>
      </c>
      <c r="B246" s="91" t="s">
        <v>2244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</row>
    <row r="247" spans="1:16" ht="13.5" thickBot="1" x14ac:dyDescent="0.25">
      <c r="A247" s="90"/>
      <c r="B247" s="92"/>
      <c r="C247" s="53">
        <v>0</v>
      </c>
      <c r="D247" s="53">
        <v>0</v>
      </c>
      <c r="E247" s="58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</row>
    <row r="248" spans="1:16" ht="37.5" customHeight="1" x14ac:dyDescent="0.2">
      <c r="A248" s="90" t="s">
        <v>2366</v>
      </c>
      <c r="B248" s="91" t="s">
        <v>2244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45234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</row>
    <row r="249" spans="1:16" ht="13.5" thickBot="1" x14ac:dyDescent="0.25">
      <c r="A249" s="90"/>
      <c r="B249" s="92"/>
      <c r="C249" s="53">
        <v>0</v>
      </c>
      <c r="D249" s="53">
        <v>0</v>
      </c>
      <c r="E249" s="58">
        <v>0</v>
      </c>
      <c r="F249" s="53">
        <v>0</v>
      </c>
      <c r="G249" s="53">
        <v>0</v>
      </c>
      <c r="H249" s="53">
        <v>64620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</row>
    <row r="250" spans="1:16" ht="24.75" customHeight="1" x14ac:dyDescent="0.2">
      <c r="A250" s="90" t="s">
        <v>2367</v>
      </c>
      <c r="B250" s="91" t="s">
        <v>2244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</row>
    <row r="251" spans="1:16" ht="13.5" thickBot="1" x14ac:dyDescent="0.25">
      <c r="A251" s="90"/>
      <c r="B251" s="92"/>
      <c r="C251" s="53">
        <v>0</v>
      </c>
      <c r="D251" s="53">
        <v>0</v>
      </c>
      <c r="E251" s="58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</row>
    <row r="252" spans="1:16" ht="24.75" customHeight="1" x14ac:dyDescent="0.2">
      <c r="A252" s="90" t="s">
        <v>2368</v>
      </c>
      <c r="B252" s="91" t="s">
        <v>2244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</row>
    <row r="253" spans="1:16" ht="13.5" thickBot="1" x14ac:dyDescent="0.25">
      <c r="A253" s="90"/>
      <c r="B253" s="92"/>
      <c r="C253" s="53">
        <v>0</v>
      </c>
      <c r="D253" s="53">
        <v>0</v>
      </c>
      <c r="E253" s="58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</row>
    <row r="254" spans="1:16" ht="24.75" customHeight="1" x14ac:dyDescent="0.2">
      <c r="A254" s="90" t="s">
        <v>2369</v>
      </c>
      <c r="B254" s="91" t="s">
        <v>2244</v>
      </c>
      <c r="C254" s="53">
        <v>0</v>
      </c>
      <c r="D254" s="53">
        <v>0</v>
      </c>
      <c r="E254" s="53">
        <v>0</v>
      </c>
      <c r="F254" s="53">
        <v>63525</v>
      </c>
      <c r="G254" s="53">
        <v>0</v>
      </c>
      <c r="H254" s="53">
        <v>55440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</row>
    <row r="255" spans="1:16" ht="13.5" thickBot="1" x14ac:dyDescent="0.25">
      <c r="A255" s="90"/>
      <c r="B255" s="92"/>
      <c r="C255" s="53">
        <v>0</v>
      </c>
      <c r="D255" s="53">
        <v>0</v>
      </c>
      <c r="E255" s="58">
        <v>0</v>
      </c>
      <c r="F255" s="53">
        <v>90750</v>
      </c>
      <c r="G255" s="53">
        <v>0</v>
      </c>
      <c r="H255" s="53">
        <v>79200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</row>
    <row r="256" spans="1:16" ht="24.75" customHeight="1" x14ac:dyDescent="0.2">
      <c r="A256" s="90" t="s">
        <v>2370</v>
      </c>
      <c r="B256" s="91" t="s">
        <v>2244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</row>
    <row r="257" spans="1:16" ht="13.5" thickBot="1" x14ac:dyDescent="0.25">
      <c r="A257" s="90"/>
      <c r="B257" s="92"/>
      <c r="C257" s="53">
        <v>0</v>
      </c>
      <c r="D257" s="53">
        <v>0</v>
      </c>
      <c r="E257" s="58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</row>
    <row r="258" spans="1:16" ht="24.75" customHeight="1" x14ac:dyDescent="0.2">
      <c r="A258" s="90" t="s">
        <v>2371</v>
      </c>
      <c r="B258" s="91" t="s">
        <v>2244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120204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</row>
    <row r="259" spans="1:16" ht="13.5" thickBot="1" x14ac:dyDescent="0.25">
      <c r="A259" s="90"/>
      <c r="B259" s="92"/>
      <c r="C259" s="53">
        <v>0</v>
      </c>
      <c r="D259" s="53">
        <v>0</v>
      </c>
      <c r="E259" s="58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171720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</row>
    <row r="260" spans="1:16" ht="24.75" customHeight="1" x14ac:dyDescent="0.2">
      <c r="A260" s="90" t="s">
        <v>2372</v>
      </c>
      <c r="B260" s="91" t="s">
        <v>2244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125055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</row>
    <row r="261" spans="1:16" ht="13.5" thickBot="1" x14ac:dyDescent="0.25">
      <c r="A261" s="90"/>
      <c r="B261" s="92"/>
      <c r="C261" s="53">
        <v>0</v>
      </c>
      <c r="D261" s="53">
        <v>0</v>
      </c>
      <c r="E261" s="58">
        <v>0</v>
      </c>
      <c r="F261" s="53">
        <v>0</v>
      </c>
      <c r="G261" s="53">
        <v>0</v>
      </c>
      <c r="H261" s="53">
        <v>178650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</row>
    <row r="262" spans="1:16" ht="24.75" customHeight="1" x14ac:dyDescent="0.2">
      <c r="A262" s="90" t="s">
        <v>2373</v>
      </c>
      <c r="B262" s="91" t="s">
        <v>2244</v>
      </c>
      <c r="C262" s="53">
        <v>0</v>
      </c>
      <c r="D262" s="53">
        <v>0</v>
      </c>
      <c r="E262" s="53">
        <v>0</v>
      </c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</row>
    <row r="263" spans="1:16" ht="13.5" thickBot="1" x14ac:dyDescent="0.25">
      <c r="A263" s="90"/>
      <c r="B263" s="92"/>
      <c r="C263" s="53">
        <v>0</v>
      </c>
      <c r="D263" s="53">
        <v>0</v>
      </c>
      <c r="E263" s="58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</row>
    <row r="264" spans="1:16" ht="24.75" customHeight="1" x14ac:dyDescent="0.2">
      <c r="A264" s="90" t="s">
        <v>2374</v>
      </c>
      <c r="B264" s="91" t="s">
        <v>2244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</row>
    <row r="265" spans="1:16" ht="13.5" thickBot="1" x14ac:dyDescent="0.25">
      <c r="A265" s="90"/>
      <c r="B265" s="92"/>
      <c r="C265" s="53">
        <v>0</v>
      </c>
      <c r="D265" s="53">
        <v>0</v>
      </c>
      <c r="E265" s="58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</row>
    <row r="266" spans="1:16" ht="24.75" customHeight="1" x14ac:dyDescent="0.2">
      <c r="A266" s="90" t="s">
        <v>2374</v>
      </c>
      <c r="B266" s="91" t="s">
        <v>2244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</row>
    <row r="267" spans="1:16" ht="13.5" thickBot="1" x14ac:dyDescent="0.25">
      <c r="A267" s="90"/>
      <c r="B267" s="92"/>
      <c r="C267" s="53">
        <v>0</v>
      </c>
      <c r="D267" s="53">
        <v>0</v>
      </c>
      <c r="E267" s="58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</row>
    <row r="268" spans="1:16" ht="37.5" customHeight="1" x14ac:dyDescent="0.2">
      <c r="A268" s="90" t="s">
        <v>2375</v>
      </c>
      <c r="B268" s="91" t="s">
        <v>2244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134185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</row>
    <row r="269" spans="1:16" ht="13.5" thickBot="1" x14ac:dyDescent="0.25">
      <c r="A269" s="90"/>
      <c r="B269" s="92"/>
      <c r="C269" s="53">
        <v>0</v>
      </c>
      <c r="D269" s="53">
        <v>0</v>
      </c>
      <c r="E269" s="58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191692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</row>
    <row r="270" spans="1:16" ht="37.5" customHeight="1" x14ac:dyDescent="0.2">
      <c r="A270" s="90" t="s">
        <v>2376</v>
      </c>
      <c r="B270" s="91" t="s">
        <v>2244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</row>
    <row r="271" spans="1:16" ht="13.5" thickBot="1" x14ac:dyDescent="0.25">
      <c r="A271" s="90"/>
      <c r="B271" s="92"/>
      <c r="C271" s="53">
        <v>0</v>
      </c>
      <c r="D271" s="53">
        <v>0</v>
      </c>
      <c r="E271" s="58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</row>
    <row r="272" spans="1:16" ht="37.5" customHeight="1" x14ac:dyDescent="0.2">
      <c r="A272" s="90" t="s">
        <v>2377</v>
      </c>
      <c r="B272" s="91" t="s">
        <v>2244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114555</v>
      </c>
      <c r="I272" s="53">
        <v>0</v>
      </c>
      <c r="J272" s="53">
        <v>117143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</row>
    <row r="273" spans="1:16" ht="13.5" thickBot="1" x14ac:dyDescent="0.25">
      <c r="A273" s="90"/>
      <c r="B273" s="92"/>
      <c r="C273" s="53">
        <v>0</v>
      </c>
      <c r="D273" s="53">
        <v>0</v>
      </c>
      <c r="E273" s="58">
        <v>0</v>
      </c>
      <c r="F273" s="53">
        <v>0</v>
      </c>
      <c r="G273" s="53">
        <v>0</v>
      </c>
      <c r="H273" s="53">
        <v>163650</v>
      </c>
      <c r="I273" s="53">
        <v>0</v>
      </c>
      <c r="J273" s="53">
        <v>167346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</row>
    <row r="274" spans="1:16" ht="37.5" customHeight="1" x14ac:dyDescent="0.2">
      <c r="A274" s="90" t="s">
        <v>2378</v>
      </c>
      <c r="B274" s="91" t="s">
        <v>2244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</row>
    <row r="275" spans="1:16" ht="13.5" thickBot="1" x14ac:dyDescent="0.25">
      <c r="A275" s="90"/>
      <c r="B275" s="92"/>
      <c r="C275" s="53">
        <v>0</v>
      </c>
      <c r="D275" s="53">
        <v>0</v>
      </c>
      <c r="E275" s="58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0</v>
      </c>
    </row>
    <row r="276" spans="1:16" ht="24.75" customHeight="1" x14ac:dyDescent="0.2">
      <c r="A276" s="90" t="s">
        <v>2379</v>
      </c>
      <c r="B276" s="91" t="s">
        <v>2244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132678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</row>
    <row r="277" spans="1:16" ht="13.5" thickBot="1" x14ac:dyDescent="0.25">
      <c r="A277" s="90"/>
      <c r="B277" s="92"/>
      <c r="C277" s="53">
        <v>0</v>
      </c>
      <c r="D277" s="53">
        <v>0</v>
      </c>
      <c r="E277" s="58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189540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</row>
    <row r="278" spans="1:16" ht="24.75" customHeight="1" x14ac:dyDescent="0.2">
      <c r="A278" s="90" t="s">
        <v>2380</v>
      </c>
      <c r="B278" s="91" t="s">
        <v>2244</v>
      </c>
      <c r="C278" s="53">
        <v>0</v>
      </c>
      <c r="D278" s="53">
        <v>68428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</row>
    <row r="279" spans="1:16" ht="13.5" thickBot="1" x14ac:dyDescent="0.25">
      <c r="A279" s="90"/>
      <c r="B279" s="92"/>
      <c r="C279" s="53">
        <v>0</v>
      </c>
      <c r="D279" s="53">
        <v>97755</v>
      </c>
      <c r="E279" s="58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</row>
    <row r="280" spans="1:16" ht="37.5" customHeight="1" x14ac:dyDescent="0.2">
      <c r="A280" s="90" t="s">
        <v>2381</v>
      </c>
      <c r="B280" s="91" t="s">
        <v>2244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</row>
    <row r="281" spans="1:16" ht="13.5" thickBot="1" x14ac:dyDescent="0.25">
      <c r="A281" s="90"/>
      <c r="B281" s="92"/>
      <c r="C281" s="53">
        <v>0</v>
      </c>
      <c r="D281" s="53">
        <v>0</v>
      </c>
      <c r="E281" s="58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</row>
    <row r="282" spans="1:16" ht="37.5" customHeight="1" x14ac:dyDescent="0.2">
      <c r="A282" s="90" t="s">
        <v>2381</v>
      </c>
      <c r="B282" s="91" t="s">
        <v>2244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</row>
    <row r="283" spans="1:16" ht="13.5" thickBot="1" x14ac:dyDescent="0.25">
      <c r="A283" s="90"/>
      <c r="B283" s="92"/>
      <c r="C283" s="53">
        <v>0</v>
      </c>
      <c r="D283" s="53">
        <v>0</v>
      </c>
      <c r="E283" s="58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</row>
    <row r="284" spans="1:16" ht="37.5" customHeight="1" x14ac:dyDescent="0.2">
      <c r="A284" s="90" t="s">
        <v>2382</v>
      </c>
      <c r="B284" s="91" t="s">
        <v>2244</v>
      </c>
      <c r="C284" s="53">
        <v>0</v>
      </c>
      <c r="D284" s="53">
        <v>74272</v>
      </c>
      <c r="E284" s="53">
        <v>0</v>
      </c>
      <c r="F284" s="53">
        <v>80451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</row>
    <row r="285" spans="1:16" ht="13.5" thickBot="1" x14ac:dyDescent="0.25">
      <c r="A285" s="90"/>
      <c r="B285" s="92"/>
      <c r="C285" s="53">
        <v>0</v>
      </c>
      <c r="D285" s="53">
        <v>106102</v>
      </c>
      <c r="E285" s="58">
        <v>0</v>
      </c>
      <c r="F285" s="53">
        <v>114930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</row>
    <row r="286" spans="1:16" ht="50.25" customHeight="1" x14ac:dyDescent="0.2">
      <c r="A286" s="90" t="s">
        <v>2383</v>
      </c>
      <c r="B286" s="91" t="s">
        <v>2244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97177</v>
      </c>
      <c r="I286" s="53">
        <v>0</v>
      </c>
      <c r="J286" s="53">
        <v>70512</v>
      </c>
      <c r="K286" s="53">
        <v>0</v>
      </c>
      <c r="L286" s="53">
        <v>113400</v>
      </c>
      <c r="M286" s="53">
        <v>0</v>
      </c>
      <c r="N286" s="53">
        <v>0</v>
      </c>
      <c r="O286" s="53">
        <v>0</v>
      </c>
      <c r="P286" s="53">
        <v>0</v>
      </c>
    </row>
    <row r="287" spans="1:16" ht="13.5" thickBot="1" x14ac:dyDescent="0.25">
      <c r="A287" s="90"/>
      <c r="B287" s="92"/>
      <c r="C287" s="53">
        <v>0</v>
      </c>
      <c r="D287" s="53">
        <v>0</v>
      </c>
      <c r="E287" s="58">
        <v>0</v>
      </c>
      <c r="F287" s="53">
        <v>0</v>
      </c>
      <c r="G287" s="53">
        <v>0</v>
      </c>
      <c r="H287" s="53">
        <v>138825</v>
      </c>
      <c r="I287" s="53">
        <v>0</v>
      </c>
      <c r="J287" s="53">
        <v>100732</v>
      </c>
      <c r="K287" s="53">
        <v>0</v>
      </c>
      <c r="L287" s="53">
        <v>162000</v>
      </c>
      <c r="M287" s="53">
        <v>0</v>
      </c>
      <c r="N287" s="53">
        <v>0</v>
      </c>
      <c r="O287" s="53">
        <v>0</v>
      </c>
      <c r="P287" s="53">
        <v>0</v>
      </c>
    </row>
    <row r="288" spans="1:16" ht="50.25" customHeight="1" x14ac:dyDescent="0.2">
      <c r="A288" s="90" t="s">
        <v>2384</v>
      </c>
      <c r="B288" s="91" t="s">
        <v>2244</v>
      </c>
      <c r="C288" s="53">
        <v>0</v>
      </c>
      <c r="D288" s="53">
        <v>0</v>
      </c>
      <c r="E288" s="53">
        <v>0</v>
      </c>
      <c r="F288" s="53">
        <v>99750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</row>
    <row r="289" spans="1:16" ht="13.5" thickBot="1" x14ac:dyDescent="0.25">
      <c r="A289" s="90"/>
      <c r="B289" s="92"/>
      <c r="C289" s="53">
        <v>0</v>
      </c>
      <c r="D289" s="53">
        <v>0</v>
      </c>
      <c r="E289" s="58">
        <v>0</v>
      </c>
      <c r="F289" s="53">
        <v>142500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</row>
    <row r="290" spans="1:16" ht="50.25" customHeight="1" x14ac:dyDescent="0.2">
      <c r="A290" s="90" t="s">
        <v>2385</v>
      </c>
      <c r="B290" s="91" t="s">
        <v>2244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85050</v>
      </c>
      <c r="I290" s="53">
        <v>0</v>
      </c>
      <c r="J290" s="53">
        <v>0</v>
      </c>
      <c r="K290" s="53">
        <v>0</v>
      </c>
      <c r="L290" s="53">
        <v>92050</v>
      </c>
      <c r="M290" s="53">
        <v>0</v>
      </c>
      <c r="N290" s="53">
        <v>0</v>
      </c>
      <c r="O290" s="53">
        <v>0</v>
      </c>
      <c r="P290" s="53">
        <v>0</v>
      </c>
    </row>
    <row r="291" spans="1:16" ht="13.5" thickBot="1" x14ac:dyDescent="0.25">
      <c r="A291" s="90"/>
      <c r="B291" s="92"/>
      <c r="C291" s="53">
        <v>0</v>
      </c>
      <c r="D291" s="53">
        <v>0</v>
      </c>
      <c r="E291" s="58">
        <v>0</v>
      </c>
      <c r="F291" s="53">
        <v>0</v>
      </c>
      <c r="G291" s="53">
        <v>0</v>
      </c>
      <c r="H291" s="53">
        <v>121500</v>
      </c>
      <c r="I291" s="53">
        <v>0</v>
      </c>
      <c r="J291" s="53">
        <v>0</v>
      </c>
      <c r="K291" s="53">
        <v>0</v>
      </c>
      <c r="L291" s="53">
        <v>131500</v>
      </c>
      <c r="M291" s="53">
        <v>0</v>
      </c>
      <c r="N291" s="53">
        <v>0</v>
      </c>
      <c r="O291" s="53">
        <v>0</v>
      </c>
      <c r="P291" s="53">
        <v>0</v>
      </c>
    </row>
    <row r="292" spans="1:16" ht="50.25" customHeight="1" x14ac:dyDescent="0.2">
      <c r="A292" s="90" t="s">
        <v>2386</v>
      </c>
      <c r="B292" s="91" t="s">
        <v>2244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3">
        <v>84699</v>
      </c>
      <c r="M292" s="53">
        <v>0</v>
      </c>
      <c r="N292" s="53">
        <v>0</v>
      </c>
      <c r="O292" s="53">
        <v>0</v>
      </c>
      <c r="P292" s="53">
        <v>0</v>
      </c>
    </row>
    <row r="293" spans="1:16" ht="13.5" thickBot="1" x14ac:dyDescent="0.25">
      <c r="A293" s="90"/>
      <c r="B293" s="92"/>
      <c r="C293" s="53">
        <v>0</v>
      </c>
      <c r="D293" s="53">
        <v>0</v>
      </c>
      <c r="E293" s="58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120999</v>
      </c>
      <c r="M293" s="53">
        <v>0</v>
      </c>
      <c r="N293" s="53">
        <v>0</v>
      </c>
      <c r="O293" s="53">
        <v>0</v>
      </c>
      <c r="P293" s="53">
        <v>0</v>
      </c>
    </row>
    <row r="294" spans="1:16" ht="63" customHeight="1" x14ac:dyDescent="0.2">
      <c r="A294" s="90" t="s">
        <v>2387</v>
      </c>
      <c r="B294" s="91" t="s">
        <v>2244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0</v>
      </c>
      <c r="P294" s="53">
        <v>0</v>
      </c>
    </row>
    <row r="295" spans="1:16" ht="13.5" thickBot="1" x14ac:dyDescent="0.25">
      <c r="A295" s="90"/>
      <c r="B295" s="92"/>
      <c r="C295" s="53">
        <v>0</v>
      </c>
      <c r="D295" s="53">
        <v>0</v>
      </c>
      <c r="E295" s="58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</row>
    <row r="296" spans="1:16" ht="37.5" customHeight="1" x14ac:dyDescent="0.2">
      <c r="A296" s="90" t="s">
        <v>2388</v>
      </c>
      <c r="B296" s="91" t="s">
        <v>2244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</row>
    <row r="297" spans="1:16" ht="13.5" thickBot="1" x14ac:dyDescent="0.25">
      <c r="A297" s="90"/>
      <c r="B297" s="92"/>
      <c r="C297" s="53">
        <v>0</v>
      </c>
      <c r="D297" s="53">
        <v>0</v>
      </c>
      <c r="E297" s="58">
        <v>0</v>
      </c>
      <c r="F297" s="53">
        <v>0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0</v>
      </c>
      <c r="P297" s="53">
        <v>0</v>
      </c>
    </row>
    <row r="298" spans="1:16" ht="37.5" customHeight="1" x14ac:dyDescent="0.2">
      <c r="A298" s="90" t="s">
        <v>2389</v>
      </c>
      <c r="B298" s="91" t="s">
        <v>2244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v>0</v>
      </c>
    </row>
    <row r="299" spans="1:16" ht="13.5" thickBot="1" x14ac:dyDescent="0.25">
      <c r="A299" s="90"/>
      <c r="B299" s="92"/>
      <c r="C299" s="53">
        <v>0</v>
      </c>
      <c r="D299" s="53">
        <v>0</v>
      </c>
      <c r="E299" s="58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</row>
    <row r="300" spans="1:16" ht="37.5" customHeight="1" x14ac:dyDescent="0.2">
      <c r="A300" s="90" t="s">
        <v>2390</v>
      </c>
      <c r="B300" s="91" t="s">
        <v>2244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</row>
    <row r="301" spans="1:16" ht="13.5" thickBot="1" x14ac:dyDescent="0.25">
      <c r="A301" s="90"/>
      <c r="B301" s="92"/>
      <c r="C301" s="53">
        <v>0</v>
      </c>
      <c r="D301" s="53">
        <v>0</v>
      </c>
      <c r="E301" s="58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</row>
    <row r="302" spans="1:16" ht="37.5" customHeight="1" x14ac:dyDescent="0.2">
      <c r="A302" s="90" t="s">
        <v>2391</v>
      </c>
      <c r="B302" s="91" t="s">
        <v>2244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0</v>
      </c>
    </row>
    <row r="303" spans="1:16" ht="13.5" thickBot="1" x14ac:dyDescent="0.25">
      <c r="A303" s="90"/>
      <c r="B303" s="92"/>
      <c r="C303" s="53">
        <v>0</v>
      </c>
      <c r="D303" s="53">
        <v>0</v>
      </c>
      <c r="E303" s="58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</row>
    <row r="304" spans="1:16" ht="50.25" customHeight="1" x14ac:dyDescent="0.2">
      <c r="A304" s="90" t="s">
        <v>2392</v>
      </c>
      <c r="B304" s="91" t="s">
        <v>2244</v>
      </c>
      <c r="C304" s="53">
        <v>0</v>
      </c>
      <c r="D304" s="53">
        <v>75705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0</v>
      </c>
      <c r="P304" s="53">
        <v>0</v>
      </c>
    </row>
    <row r="305" spans="1:16" ht="13.5" thickBot="1" x14ac:dyDescent="0.25">
      <c r="A305" s="90"/>
      <c r="B305" s="92"/>
      <c r="C305" s="53">
        <v>0</v>
      </c>
      <c r="D305" s="53">
        <v>108150</v>
      </c>
      <c r="E305" s="58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</row>
    <row r="306" spans="1:16" ht="37.5" customHeight="1" x14ac:dyDescent="0.2">
      <c r="A306" s="90" t="s">
        <v>2393</v>
      </c>
      <c r="B306" s="91" t="s">
        <v>2244</v>
      </c>
      <c r="C306" s="53">
        <v>0</v>
      </c>
      <c r="D306" s="53">
        <v>71479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0</v>
      </c>
      <c r="P306" s="53">
        <v>0</v>
      </c>
    </row>
    <row r="307" spans="1:16" ht="13.5" thickBot="1" x14ac:dyDescent="0.25">
      <c r="A307" s="90"/>
      <c r="B307" s="92"/>
      <c r="C307" s="53">
        <v>0</v>
      </c>
      <c r="D307" s="53">
        <v>102112</v>
      </c>
      <c r="E307" s="58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0</v>
      </c>
      <c r="P307" s="53">
        <v>0</v>
      </c>
    </row>
    <row r="308" spans="1:16" ht="37.5" customHeight="1" x14ac:dyDescent="0.2">
      <c r="A308" s="90" t="s">
        <v>2394</v>
      </c>
      <c r="B308" s="91" t="s">
        <v>2244</v>
      </c>
      <c r="C308" s="53">
        <v>0</v>
      </c>
      <c r="D308" s="53">
        <v>0</v>
      </c>
      <c r="E308" s="53">
        <v>0</v>
      </c>
      <c r="F308" s="53">
        <v>76230</v>
      </c>
      <c r="G308" s="53">
        <v>0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</row>
    <row r="309" spans="1:16" ht="13.5" thickBot="1" x14ac:dyDescent="0.25">
      <c r="A309" s="90"/>
      <c r="B309" s="92"/>
      <c r="C309" s="53">
        <v>0</v>
      </c>
      <c r="D309" s="53">
        <v>0</v>
      </c>
      <c r="E309" s="58">
        <v>0</v>
      </c>
      <c r="F309" s="53">
        <v>108900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</row>
    <row r="310" spans="1:16" ht="63" customHeight="1" x14ac:dyDescent="0.2">
      <c r="A310" s="90" t="s">
        <v>2395</v>
      </c>
      <c r="B310" s="91" t="s">
        <v>2244</v>
      </c>
      <c r="C310" s="53">
        <v>0</v>
      </c>
      <c r="D310" s="53">
        <v>0</v>
      </c>
      <c r="E310" s="53">
        <v>0</v>
      </c>
      <c r="F310" s="53">
        <v>0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</row>
    <row r="311" spans="1:16" ht="13.5" thickBot="1" x14ac:dyDescent="0.25">
      <c r="A311" s="90"/>
      <c r="B311" s="92"/>
      <c r="C311" s="53">
        <v>0</v>
      </c>
      <c r="D311" s="53">
        <v>0</v>
      </c>
      <c r="E311" s="58">
        <v>0</v>
      </c>
      <c r="F311" s="53">
        <v>0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</row>
    <row r="312" spans="1:16" ht="50.25" customHeight="1" x14ac:dyDescent="0.2">
      <c r="A312" s="90" t="s">
        <v>2396</v>
      </c>
      <c r="B312" s="91" t="s">
        <v>2244</v>
      </c>
      <c r="C312" s="53">
        <v>0</v>
      </c>
      <c r="D312" s="53">
        <v>0</v>
      </c>
      <c r="E312" s="53">
        <v>0</v>
      </c>
      <c r="F312" s="53">
        <v>0</v>
      </c>
      <c r="G312" s="53">
        <v>0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</row>
    <row r="313" spans="1:16" ht="13.5" thickBot="1" x14ac:dyDescent="0.25">
      <c r="A313" s="90"/>
      <c r="B313" s="92"/>
      <c r="C313" s="53">
        <v>0</v>
      </c>
      <c r="D313" s="53">
        <v>0</v>
      </c>
      <c r="E313" s="58">
        <v>0</v>
      </c>
      <c r="F313" s="53">
        <v>0</v>
      </c>
      <c r="G313" s="53">
        <v>0</v>
      </c>
      <c r="H313" s="53">
        <v>0</v>
      </c>
      <c r="I313" s="53">
        <v>0</v>
      </c>
      <c r="J313" s="53">
        <v>0</v>
      </c>
      <c r="K313" s="53">
        <v>0</v>
      </c>
      <c r="L313" s="53">
        <v>0</v>
      </c>
      <c r="M313" s="53">
        <v>0</v>
      </c>
      <c r="N313" s="53">
        <v>0</v>
      </c>
      <c r="O313" s="53">
        <v>0</v>
      </c>
      <c r="P313" s="53">
        <v>0</v>
      </c>
    </row>
    <row r="314" spans="1:16" ht="50.25" customHeight="1" x14ac:dyDescent="0.2">
      <c r="A314" s="90" t="s">
        <v>2397</v>
      </c>
      <c r="B314" s="91" t="s">
        <v>2244</v>
      </c>
      <c r="C314" s="53">
        <v>0</v>
      </c>
      <c r="D314" s="53">
        <v>0</v>
      </c>
      <c r="E314" s="53">
        <v>0</v>
      </c>
      <c r="F314" s="53">
        <v>0</v>
      </c>
      <c r="G314" s="53">
        <v>0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</row>
    <row r="315" spans="1:16" ht="13.5" thickBot="1" x14ac:dyDescent="0.25">
      <c r="A315" s="90"/>
      <c r="B315" s="92"/>
      <c r="C315" s="53">
        <v>0</v>
      </c>
      <c r="D315" s="53">
        <v>0</v>
      </c>
      <c r="E315" s="58">
        <v>0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</row>
    <row r="316" spans="1:16" ht="37.5" customHeight="1" x14ac:dyDescent="0.2">
      <c r="A316" s="90" t="s">
        <v>2398</v>
      </c>
      <c r="B316" s="91" t="s">
        <v>2244</v>
      </c>
      <c r="C316" s="53">
        <v>0</v>
      </c>
      <c r="D316" s="53">
        <v>95219</v>
      </c>
      <c r="E316" s="53">
        <v>0</v>
      </c>
      <c r="F316" s="53">
        <v>0</v>
      </c>
      <c r="G316" s="53">
        <v>0</v>
      </c>
      <c r="H316" s="53">
        <v>113400</v>
      </c>
      <c r="I316" s="53">
        <v>0</v>
      </c>
      <c r="J316" s="53">
        <v>101707</v>
      </c>
      <c r="K316" s="53">
        <v>0</v>
      </c>
      <c r="L316" s="53">
        <v>154787</v>
      </c>
      <c r="M316" s="53">
        <v>0</v>
      </c>
      <c r="N316" s="53">
        <v>0</v>
      </c>
      <c r="O316" s="53">
        <v>0</v>
      </c>
      <c r="P316" s="53">
        <v>0</v>
      </c>
    </row>
    <row r="317" spans="1:16" ht="13.5" thickBot="1" x14ac:dyDescent="0.25">
      <c r="A317" s="90"/>
      <c r="B317" s="92"/>
      <c r="C317" s="53">
        <v>0</v>
      </c>
      <c r="D317" s="53">
        <v>136027</v>
      </c>
      <c r="E317" s="58">
        <v>0</v>
      </c>
      <c r="F317" s="53">
        <v>0</v>
      </c>
      <c r="G317" s="53">
        <v>0</v>
      </c>
      <c r="H317" s="53">
        <v>162000</v>
      </c>
      <c r="I317" s="53">
        <v>0</v>
      </c>
      <c r="J317" s="53">
        <v>145296</v>
      </c>
      <c r="K317" s="53">
        <v>0</v>
      </c>
      <c r="L317" s="53">
        <v>221125</v>
      </c>
      <c r="M317" s="53">
        <v>0</v>
      </c>
      <c r="N317" s="53">
        <v>0</v>
      </c>
      <c r="O317" s="53">
        <v>0</v>
      </c>
      <c r="P317" s="53">
        <v>0</v>
      </c>
    </row>
    <row r="318" spans="1:16" ht="37.5" customHeight="1" x14ac:dyDescent="0.2">
      <c r="A318" s="90" t="s">
        <v>2399</v>
      </c>
      <c r="B318" s="91" t="s">
        <v>2244</v>
      </c>
      <c r="C318" s="53">
        <v>0</v>
      </c>
      <c r="D318" s="53">
        <v>78204</v>
      </c>
      <c r="E318" s="53">
        <v>0</v>
      </c>
      <c r="F318" s="53">
        <v>0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53">
        <v>135800</v>
      </c>
      <c r="M318" s="53">
        <v>0</v>
      </c>
      <c r="N318" s="53">
        <v>0</v>
      </c>
      <c r="O318" s="53">
        <v>0</v>
      </c>
      <c r="P318" s="53">
        <v>0</v>
      </c>
    </row>
    <row r="319" spans="1:16" ht="13.5" thickBot="1" x14ac:dyDescent="0.25">
      <c r="A319" s="90"/>
      <c r="B319" s="92"/>
      <c r="C319" s="53">
        <v>0</v>
      </c>
      <c r="D319" s="53">
        <v>111720</v>
      </c>
      <c r="E319" s="58">
        <v>0</v>
      </c>
      <c r="F319" s="53">
        <v>0</v>
      </c>
      <c r="G319" s="53">
        <v>0</v>
      </c>
      <c r="H319" s="53">
        <v>0</v>
      </c>
      <c r="I319" s="53">
        <v>0</v>
      </c>
      <c r="J319" s="53">
        <v>0</v>
      </c>
      <c r="K319" s="53">
        <v>0</v>
      </c>
      <c r="L319" s="53">
        <v>194000</v>
      </c>
      <c r="M319" s="53">
        <v>0</v>
      </c>
      <c r="N319" s="53">
        <v>0</v>
      </c>
      <c r="O319" s="53">
        <v>0</v>
      </c>
      <c r="P319" s="53">
        <v>0</v>
      </c>
    </row>
    <row r="320" spans="1:16" ht="50.25" customHeight="1" x14ac:dyDescent="0.2">
      <c r="A320" s="90" t="s">
        <v>2400</v>
      </c>
      <c r="B320" s="91" t="s">
        <v>2244</v>
      </c>
      <c r="C320" s="53">
        <v>0</v>
      </c>
      <c r="D320" s="53">
        <v>0</v>
      </c>
      <c r="E320" s="53">
        <v>0</v>
      </c>
      <c r="F320" s="53">
        <v>0</v>
      </c>
      <c r="G320" s="53">
        <v>0</v>
      </c>
      <c r="H320" s="53">
        <v>0</v>
      </c>
      <c r="I320" s="53">
        <v>0</v>
      </c>
      <c r="J320" s="53">
        <v>99508</v>
      </c>
      <c r="K320" s="53">
        <v>0</v>
      </c>
      <c r="L320" s="53">
        <v>155341</v>
      </c>
      <c r="M320" s="53">
        <v>0</v>
      </c>
      <c r="N320" s="53">
        <v>0</v>
      </c>
      <c r="O320" s="53">
        <v>0</v>
      </c>
      <c r="P320" s="53">
        <v>0</v>
      </c>
    </row>
    <row r="321" spans="1:16" ht="13.5" thickBot="1" x14ac:dyDescent="0.25">
      <c r="A321" s="90"/>
      <c r="B321" s="92"/>
      <c r="C321" s="53">
        <v>0</v>
      </c>
      <c r="D321" s="53">
        <v>0</v>
      </c>
      <c r="E321" s="58">
        <v>0</v>
      </c>
      <c r="F321" s="53">
        <v>0</v>
      </c>
      <c r="G321" s="53">
        <v>0</v>
      </c>
      <c r="H321" s="53">
        <v>0</v>
      </c>
      <c r="I321" s="53">
        <v>0</v>
      </c>
      <c r="J321" s="53">
        <v>142155</v>
      </c>
      <c r="K321" s="53">
        <v>0</v>
      </c>
      <c r="L321" s="53">
        <v>221916</v>
      </c>
      <c r="M321" s="53">
        <v>0</v>
      </c>
      <c r="N321" s="53">
        <v>0</v>
      </c>
      <c r="O321" s="53">
        <v>0</v>
      </c>
      <c r="P321" s="53">
        <v>0</v>
      </c>
    </row>
    <row r="322" spans="1:16" ht="50.25" customHeight="1" x14ac:dyDescent="0.2">
      <c r="A322" s="90" t="s">
        <v>2401</v>
      </c>
      <c r="B322" s="91" t="s">
        <v>2244</v>
      </c>
      <c r="C322" s="53">
        <v>0</v>
      </c>
      <c r="D322" s="53">
        <v>0</v>
      </c>
      <c r="E322" s="53">
        <v>0</v>
      </c>
      <c r="F322" s="53">
        <v>0</v>
      </c>
      <c r="G322" s="53">
        <v>0</v>
      </c>
      <c r="H322" s="53">
        <v>0</v>
      </c>
      <c r="I322" s="53">
        <v>0</v>
      </c>
      <c r="J322" s="53">
        <v>136165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</row>
    <row r="323" spans="1:16" ht="13.5" thickBot="1" x14ac:dyDescent="0.25">
      <c r="A323" s="90"/>
      <c r="B323" s="92"/>
      <c r="C323" s="53">
        <v>0</v>
      </c>
      <c r="D323" s="53">
        <v>0</v>
      </c>
      <c r="E323" s="58">
        <v>0</v>
      </c>
      <c r="F323" s="53">
        <v>0</v>
      </c>
      <c r="G323" s="53">
        <v>0</v>
      </c>
      <c r="H323" s="53">
        <v>0</v>
      </c>
      <c r="I323" s="53">
        <v>0</v>
      </c>
      <c r="J323" s="53">
        <v>194522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</row>
    <row r="324" spans="1:16" ht="50.25" customHeight="1" x14ac:dyDescent="0.2">
      <c r="A324" s="90" t="s">
        <v>2402</v>
      </c>
      <c r="B324" s="91" t="s">
        <v>2244</v>
      </c>
      <c r="C324" s="53">
        <v>0</v>
      </c>
      <c r="D324" s="53">
        <v>0</v>
      </c>
      <c r="E324" s="53">
        <v>0</v>
      </c>
      <c r="F324" s="53">
        <v>0</v>
      </c>
      <c r="G324" s="53">
        <v>0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</row>
    <row r="325" spans="1:16" ht="13.5" thickBot="1" x14ac:dyDescent="0.25">
      <c r="A325" s="90"/>
      <c r="B325" s="92"/>
      <c r="C325" s="53">
        <v>0</v>
      </c>
      <c r="D325" s="53">
        <v>0</v>
      </c>
      <c r="E325" s="58">
        <v>0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</row>
    <row r="326" spans="1:16" ht="37.5" customHeight="1" x14ac:dyDescent="0.2">
      <c r="A326" s="90" t="s">
        <v>2403</v>
      </c>
      <c r="B326" s="91" t="s">
        <v>2244</v>
      </c>
      <c r="C326" s="53">
        <v>0</v>
      </c>
      <c r="D326" s="53">
        <v>0</v>
      </c>
      <c r="E326" s="53">
        <v>0</v>
      </c>
      <c r="F326" s="53">
        <v>0</v>
      </c>
      <c r="G326" s="53">
        <v>0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</row>
    <row r="327" spans="1:16" ht="13.5" thickBot="1" x14ac:dyDescent="0.25">
      <c r="A327" s="90"/>
      <c r="B327" s="92"/>
      <c r="C327" s="53">
        <v>0</v>
      </c>
      <c r="D327" s="53">
        <v>0</v>
      </c>
      <c r="E327" s="58">
        <v>0</v>
      </c>
      <c r="F327" s="53">
        <v>0</v>
      </c>
      <c r="G327" s="53">
        <v>0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</row>
    <row r="328" spans="1:16" ht="37.5" customHeight="1" x14ac:dyDescent="0.2">
      <c r="A328" s="90" t="s">
        <v>2404</v>
      </c>
      <c r="B328" s="91" t="s">
        <v>2244</v>
      </c>
      <c r="C328" s="53">
        <v>0</v>
      </c>
      <c r="D328" s="53">
        <v>0</v>
      </c>
      <c r="E328" s="53">
        <v>0</v>
      </c>
      <c r="F328" s="53">
        <v>0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159366</v>
      </c>
      <c r="M328" s="53">
        <v>0</v>
      </c>
      <c r="N328" s="53">
        <v>0</v>
      </c>
      <c r="O328" s="53">
        <v>0</v>
      </c>
      <c r="P328" s="53">
        <v>0</v>
      </c>
    </row>
    <row r="329" spans="1:16" ht="13.5" thickBot="1" x14ac:dyDescent="0.25">
      <c r="A329" s="90"/>
      <c r="B329" s="92"/>
      <c r="C329" s="53">
        <v>0</v>
      </c>
      <c r="D329" s="53">
        <v>0</v>
      </c>
      <c r="E329" s="58">
        <v>0</v>
      </c>
      <c r="F329" s="53">
        <v>0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227666</v>
      </c>
      <c r="M329" s="53">
        <v>0</v>
      </c>
      <c r="N329" s="53">
        <v>0</v>
      </c>
      <c r="O329" s="53">
        <v>0</v>
      </c>
      <c r="P329" s="53">
        <v>0</v>
      </c>
    </row>
    <row r="330" spans="1:16" ht="37.5" customHeight="1" x14ac:dyDescent="0.2">
      <c r="A330" s="90" t="s">
        <v>2405</v>
      </c>
      <c r="B330" s="91" t="s">
        <v>2244</v>
      </c>
      <c r="C330" s="53">
        <v>0</v>
      </c>
      <c r="D330" s="53">
        <v>0</v>
      </c>
      <c r="E330" s="53">
        <v>0</v>
      </c>
      <c r="F330" s="53">
        <v>0</v>
      </c>
      <c r="G330" s="53">
        <v>0</v>
      </c>
      <c r="H330" s="53">
        <v>0</v>
      </c>
      <c r="I330" s="53">
        <v>0</v>
      </c>
      <c r="J330" s="53">
        <v>98902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>
        <v>0</v>
      </c>
    </row>
    <row r="331" spans="1:16" ht="13.5" thickBot="1" x14ac:dyDescent="0.25">
      <c r="A331" s="90"/>
      <c r="B331" s="92"/>
      <c r="C331" s="53">
        <v>0</v>
      </c>
      <c r="D331" s="53">
        <v>0</v>
      </c>
      <c r="E331" s="58">
        <v>0</v>
      </c>
      <c r="F331" s="53">
        <v>0</v>
      </c>
      <c r="G331" s="53">
        <v>0</v>
      </c>
      <c r="H331" s="53">
        <v>0</v>
      </c>
      <c r="I331" s="53">
        <v>0</v>
      </c>
      <c r="J331" s="53">
        <v>141289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0</v>
      </c>
    </row>
    <row r="332" spans="1:16" ht="37.5" customHeight="1" x14ac:dyDescent="0.2">
      <c r="A332" s="90" t="s">
        <v>2406</v>
      </c>
      <c r="B332" s="91" t="s">
        <v>2244</v>
      </c>
      <c r="C332" s="53">
        <v>0</v>
      </c>
      <c r="D332" s="53">
        <v>0</v>
      </c>
      <c r="E332" s="53">
        <v>0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144200</v>
      </c>
      <c r="M332" s="53">
        <v>0</v>
      </c>
      <c r="N332" s="53">
        <v>0</v>
      </c>
      <c r="O332" s="53">
        <v>0</v>
      </c>
      <c r="P332" s="53">
        <v>0</v>
      </c>
    </row>
    <row r="333" spans="1:16" ht="13.5" thickBot="1" x14ac:dyDescent="0.25">
      <c r="A333" s="90"/>
      <c r="B333" s="92"/>
      <c r="C333" s="53">
        <v>0</v>
      </c>
      <c r="D333" s="53">
        <v>0</v>
      </c>
      <c r="E333" s="58">
        <v>0</v>
      </c>
      <c r="F333" s="53">
        <v>0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206000</v>
      </c>
      <c r="M333" s="53">
        <v>0</v>
      </c>
      <c r="N333" s="53">
        <v>0</v>
      </c>
      <c r="O333" s="53">
        <v>0</v>
      </c>
      <c r="P333" s="53">
        <v>0</v>
      </c>
    </row>
    <row r="334" spans="1:16" ht="50.25" customHeight="1" x14ac:dyDescent="0.2">
      <c r="A334" s="90" t="s">
        <v>2407</v>
      </c>
      <c r="B334" s="91" t="s">
        <v>2244</v>
      </c>
      <c r="C334" s="53">
        <v>0</v>
      </c>
      <c r="D334" s="53">
        <v>0</v>
      </c>
      <c r="E334" s="53">
        <v>0</v>
      </c>
      <c r="F334" s="53">
        <v>0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</row>
    <row r="335" spans="1:16" ht="13.5" thickBot="1" x14ac:dyDescent="0.25">
      <c r="A335" s="90"/>
      <c r="B335" s="92"/>
      <c r="C335" s="53">
        <v>0</v>
      </c>
      <c r="D335" s="53">
        <v>0</v>
      </c>
      <c r="E335" s="58">
        <v>0</v>
      </c>
      <c r="F335" s="53">
        <v>0</v>
      </c>
      <c r="G335" s="53">
        <v>0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</row>
    <row r="336" spans="1:16" ht="37.5" customHeight="1" x14ac:dyDescent="0.2">
      <c r="A336" s="90" t="s">
        <v>2408</v>
      </c>
      <c r="B336" s="91" t="s">
        <v>2244</v>
      </c>
      <c r="C336" s="53">
        <v>0</v>
      </c>
      <c r="D336" s="53">
        <v>106207</v>
      </c>
      <c r="E336" s="53">
        <v>0</v>
      </c>
      <c r="F336" s="53">
        <v>0</v>
      </c>
      <c r="G336" s="53">
        <v>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</row>
    <row r="337" spans="1:16" ht="13.5" thickBot="1" x14ac:dyDescent="0.25">
      <c r="A337" s="90"/>
      <c r="B337" s="92"/>
      <c r="C337" s="53">
        <v>0</v>
      </c>
      <c r="D337" s="53">
        <v>151725</v>
      </c>
      <c r="E337" s="58">
        <v>0</v>
      </c>
      <c r="F337" s="53">
        <v>0</v>
      </c>
      <c r="G337" s="53">
        <v>0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0</v>
      </c>
    </row>
    <row r="338" spans="1:16" ht="63" customHeight="1" x14ac:dyDescent="0.2">
      <c r="A338" s="90" t="s">
        <v>2409</v>
      </c>
      <c r="B338" s="91" t="s">
        <v>2244</v>
      </c>
      <c r="C338" s="53">
        <v>0</v>
      </c>
      <c r="D338" s="53">
        <v>0</v>
      </c>
      <c r="E338" s="53">
        <v>0</v>
      </c>
      <c r="F338" s="53">
        <v>0</v>
      </c>
      <c r="G338" s="53">
        <v>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</row>
    <row r="339" spans="1:16" ht="13.5" thickBot="1" x14ac:dyDescent="0.25">
      <c r="A339" s="90"/>
      <c r="B339" s="92"/>
      <c r="C339" s="53">
        <v>0</v>
      </c>
      <c r="D339" s="53">
        <v>0</v>
      </c>
      <c r="E339" s="58">
        <v>0</v>
      </c>
      <c r="F339" s="53">
        <v>0</v>
      </c>
      <c r="G339" s="53">
        <v>0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0</v>
      </c>
      <c r="P339" s="53">
        <v>0</v>
      </c>
    </row>
    <row r="340" spans="1:16" ht="37.5" customHeight="1" x14ac:dyDescent="0.2">
      <c r="A340" s="90" t="s">
        <v>2410</v>
      </c>
      <c r="B340" s="91" t="s">
        <v>2244</v>
      </c>
      <c r="C340" s="53">
        <v>0</v>
      </c>
      <c r="D340" s="53">
        <v>0</v>
      </c>
      <c r="E340" s="53">
        <v>0</v>
      </c>
      <c r="F340" s="53">
        <v>0</v>
      </c>
      <c r="G340" s="53">
        <v>0</v>
      </c>
      <c r="H340" s="53">
        <v>107415</v>
      </c>
      <c r="I340" s="53">
        <v>0</v>
      </c>
      <c r="J340" s="53">
        <v>124771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0</v>
      </c>
    </row>
    <row r="341" spans="1:16" ht="13.5" thickBot="1" x14ac:dyDescent="0.25">
      <c r="A341" s="90"/>
      <c r="B341" s="92"/>
      <c r="C341" s="53">
        <v>0</v>
      </c>
      <c r="D341" s="53">
        <v>0</v>
      </c>
      <c r="E341" s="58">
        <v>0</v>
      </c>
      <c r="F341" s="53">
        <v>0</v>
      </c>
      <c r="G341" s="53">
        <v>0</v>
      </c>
      <c r="H341" s="53">
        <v>153450</v>
      </c>
      <c r="I341" s="53">
        <v>0</v>
      </c>
      <c r="J341" s="53">
        <v>178244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</row>
    <row r="342" spans="1:16" ht="37.5" customHeight="1" x14ac:dyDescent="0.2">
      <c r="A342" s="90" t="s">
        <v>2411</v>
      </c>
      <c r="B342" s="91" t="s">
        <v>2244</v>
      </c>
      <c r="C342" s="53">
        <v>0</v>
      </c>
      <c r="D342" s="53">
        <v>0</v>
      </c>
      <c r="E342" s="53">
        <v>0</v>
      </c>
      <c r="F342" s="53">
        <v>0</v>
      </c>
      <c r="G342" s="53">
        <v>0</v>
      </c>
      <c r="H342" s="53">
        <v>112822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</row>
    <row r="343" spans="1:16" ht="13.5" thickBot="1" x14ac:dyDescent="0.25">
      <c r="A343" s="90"/>
      <c r="B343" s="92"/>
      <c r="C343" s="53">
        <v>0</v>
      </c>
      <c r="D343" s="53">
        <v>0</v>
      </c>
      <c r="E343" s="58">
        <v>0</v>
      </c>
      <c r="F343" s="53">
        <v>0</v>
      </c>
      <c r="G343" s="53">
        <v>0</v>
      </c>
      <c r="H343" s="53">
        <v>161175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0</v>
      </c>
    </row>
    <row r="344" spans="1:16" ht="37.5" customHeight="1" x14ac:dyDescent="0.2">
      <c r="A344" s="90" t="s">
        <v>2412</v>
      </c>
      <c r="B344" s="91" t="s">
        <v>2244</v>
      </c>
      <c r="C344" s="53">
        <v>0</v>
      </c>
      <c r="D344" s="53">
        <v>0</v>
      </c>
      <c r="E344" s="53">
        <v>0</v>
      </c>
      <c r="F344" s="53">
        <v>0</v>
      </c>
      <c r="G344" s="53">
        <v>0</v>
      </c>
      <c r="H344" s="53">
        <v>0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</row>
    <row r="345" spans="1:16" ht="13.5" thickBot="1" x14ac:dyDescent="0.25">
      <c r="A345" s="90"/>
      <c r="B345" s="92"/>
      <c r="C345" s="53">
        <v>0</v>
      </c>
      <c r="D345" s="53">
        <v>0</v>
      </c>
      <c r="E345" s="58">
        <v>0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</row>
    <row r="346" spans="1:16" ht="37.5" customHeight="1" x14ac:dyDescent="0.2">
      <c r="A346" s="90" t="s">
        <v>2413</v>
      </c>
      <c r="B346" s="91" t="s">
        <v>2244</v>
      </c>
      <c r="C346" s="53">
        <v>0</v>
      </c>
      <c r="D346" s="53">
        <v>0</v>
      </c>
      <c r="E346" s="53">
        <v>0</v>
      </c>
      <c r="F346" s="53">
        <v>0</v>
      </c>
      <c r="G346" s="53">
        <v>0</v>
      </c>
      <c r="H346" s="53">
        <v>0</v>
      </c>
      <c r="I346" s="53">
        <v>0</v>
      </c>
      <c r="J346" s="53">
        <v>0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</row>
    <row r="347" spans="1:16" ht="13.5" thickBot="1" x14ac:dyDescent="0.25">
      <c r="A347" s="90"/>
      <c r="B347" s="92"/>
      <c r="C347" s="53">
        <v>0</v>
      </c>
      <c r="D347" s="53">
        <v>0</v>
      </c>
      <c r="E347" s="58">
        <v>0</v>
      </c>
      <c r="F347" s="53">
        <v>0</v>
      </c>
      <c r="G347" s="53">
        <v>0</v>
      </c>
      <c r="H347" s="53">
        <v>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O347" s="53">
        <v>0</v>
      </c>
      <c r="P347" s="53">
        <v>0</v>
      </c>
    </row>
    <row r="348" spans="1:16" ht="37.5" customHeight="1" x14ac:dyDescent="0.2">
      <c r="A348" s="90" t="s">
        <v>2413</v>
      </c>
      <c r="B348" s="91" t="s">
        <v>2244</v>
      </c>
      <c r="C348" s="53">
        <v>0</v>
      </c>
      <c r="D348" s="53">
        <v>0</v>
      </c>
      <c r="E348" s="53">
        <v>0</v>
      </c>
      <c r="F348" s="53">
        <v>0</v>
      </c>
      <c r="G348" s="53">
        <v>0</v>
      </c>
      <c r="H348" s="53">
        <v>129465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53">
        <v>0</v>
      </c>
      <c r="P348" s="53">
        <v>0</v>
      </c>
    </row>
    <row r="349" spans="1:16" ht="13.5" thickBot="1" x14ac:dyDescent="0.25">
      <c r="A349" s="90"/>
      <c r="B349" s="92"/>
      <c r="C349" s="53">
        <v>0</v>
      </c>
      <c r="D349" s="53">
        <v>0</v>
      </c>
      <c r="E349" s="58">
        <v>0</v>
      </c>
      <c r="F349" s="53">
        <v>0</v>
      </c>
      <c r="G349" s="53">
        <v>0</v>
      </c>
      <c r="H349" s="53">
        <v>184950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0</v>
      </c>
      <c r="P349" s="53">
        <v>0</v>
      </c>
    </row>
    <row r="350" spans="1:16" ht="37.5" customHeight="1" x14ac:dyDescent="0.2">
      <c r="A350" s="90" t="s">
        <v>2414</v>
      </c>
      <c r="B350" s="91" t="s">
        <v>2244</v>
      </c>
      <c r="C350" s="53">
        <v>0</v>
      </c>
      <c r="D350" s="53">
        <v>0</v>
      </c>
      <c r="E350" s="53">
        <v>0</v>
      </c>
      <c r="F350" s="53">
        <v>0</v>
      </c>
      <c r="G350" s="53">
        <v>0</v>
      </c>
      <c r="H350" s="53">
        <v>138600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0</v>
      </c>
    </row>
    <row r="351" spans="1:16" ht="13.5" thickBot="1" x14ac:dyDescent="0.25">
      <c r="A351" s="90"/>
      <c r="B351" s="92"/>
      <c r="C351" s="53">
        <v>0</v>
      </c>
      <c r="D351" s="53">
        <v>0</v>
      </c>
      <c r="E351" s="58">
        <v>0</v>
      </c>
      <c r="F351" s="53">
        <v>0</v>
      </c>
      <c r="G351" s="53">
        <v>0</v>
      </c>
      <c r="H351" s="53">
        <v>198000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0</v>
      </c>
    </row>
    <row r="352" spans="1:16" ht="63" customHeight="1" x14ac:dyDescent="0.2">
      <c r="A352" s="90" t="s">
        <v>2415</v>
      </c>
      <c r="B352" s="91" t="s">
        <v>2244</v>
      </c>
      <c r="C352" s="53">
        <v>0</v>
      </c>
      <c r="D352" s="53">
        <v>0</v>
      </c>
      <c r="E352" s="53">
        <v>0</v>
      </c>
      <c r="F352" s="53">
        <v>0</v>
      </c>
      <c r="G352" s="53">
        <v>0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0</v>
      </c>
    </row>
    <row r="353" spans="1:16" ht="13.5" thickBot="1" x14ac:dyDescent="0.25">
      <c r="A353" s="90"/>
      <c r="B353" s="92"/>
      <c r="C353" s="53">
        <v>0</v>
      </c>
      <c r="D353" s="53">
        <v>0</v>
      </c>
      <c r="E353" s="58">
        <v>0</v>
      </c>
      <c r="F353" s="53">
        <v>0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</row>
    <row r="354" spans="1:16" ht="37.5" customHeight="1" x14ac:dyDescent="0.2">
      <c r="A354" s="90" t="s">
        <v>2416</v>
      </c>
      <c r="B354" s="91" t="s">
        <v>2244</v>
      </c>
      <c r="C354" s="53">
        <v>0</v>
      </c>
      <c r="D354" s="53">
        <v>0</v>
      </c>
      <c r="E354" s="53">
        <v>0</v>
      </c>
      <c r="F354" s="53">
        <v>0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</row>
    <row r="355" spans="1:16" ht="13.5" thickBot="1" x14ac:dyDescent="0.25">
      <c r="A355" s="90"/>
      <c r="B355" s="92"/>
      <c r="C355" s="53">
        <v>0</v>
      </c>
      <c r="D355" s="53">
        <v>0</v>
      </c>
      <c r="E355" s="58">
        <v>0</v>
      </c>
      <c r="F355" s="53">
        <v>0</v>
      </c>
      <c r="G355" s="53">
        <v>0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0</v>
      </c>
    </row>
    <row r="356" spans="1:16" ht="37.5" customHeight="1" x14ac:dyDescent="0.2">
      <c r="A356" s="90" t="s">
        <v>2417</v>
      </c>
      <c r="B356" s="91" t="s">
        <v>2244</v>
      </c>
      <c r="C356" s="53">
        <v>0</v>
      </c>
      <c r="D356" s="53">
        <v>0</v>
      </c>
      <c r="E356" s="53">
        <v>0</v>
      </c>
      <c r="F356" s="53">
        <v>0</v>
      </c>
      <c r="G356" s="53">
        <v>0</v>
      </c>
      <c r="H356" s="53">
        <v>76545</v>
      </c>
      <c r="I356" s="53">
        <v>0</v>
      </c>
      <c r="J356" s="53">
        <v>121073</v>
      </c>
      <c r="K356" s="53">
        <v>0</v>
      </c>
      <c r="L356" s="53">
        <v>150300</v>
      </c>
      <c r="M356" s="53">
        <v>0</v>
      </c>
      <c r="N356" s="53">
        <v>0</v>
      </c>
      <c r="O356" s="53">
        <v>0</v>
      </c>
      <c r="P356" s="53">
        <v>0</v>
      </c>
    </row>
    <row r="357" spans="1:16" ht="13.5" thickBot="1" x14ac:dyDescent="0.25">
      <c r="A357" s="90"/>
      <c r="B357" s="92"/>
      <c r="C357" s="53">
        <v>0</v>
      </c>
      <c r="D357" s="53">
        <v>0</v>
      </c>
      <c r="E357" s="58">
        <v>0</v>
      </c>
      <c r="F357" s="53">
        <v>0</v>
      </c>
      <c r="G357" s="53">
        <v>0</v>
      </c>
      <c r="H357" s="53">
        <v>109350</v>
      </c>
      <c r="I357" s="53">
        <v>0</v>
      </c>
      <c r="J357" s="53">
        <v>172962</v>
      </c>
      <c r="K357" s="53">
        <v>0</v>
      </c>
      <c r="L357" s="53">
        <v>214714</v>
      </c>
      <c r="M357" s="53">
        <v>0</v>
      </c>
      <c r="N357" s="53">
        <v>0</v>
      </c>
      <c r="O357" s="53">
        <v>0</v>
      </c>
      <c r="P357" s="53">
        <v>0</v>
      </c>
    </row>
    <row r="358" spans="1:16" ht="37.5" customHeight="1" x14ac:dyDescent="0.2">
      <c r="A358" s="90" t="s">
        <v>2418</v>
      </c>
      <c r="B358" s="91" t="s">
        <v>2244</v>
      </c>
      <c r="C358" s="53">
        <v>0</v>
      </c>
      <c r="D358" s="53">
        <v>0</v>
      </c>
      <c r="E358" s="53">
        <v>0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</row>
    <row r="359" spans="1:16" ht="13.5" thickBot="1" x14ac:dyDescent="0.25">
      <c r="A359" s="90"/>
      <c r="B359" s="92"/>
      <c r="C359" s="53">
        <v>0</v>
      </c>
      <c r="D359" s="53">
        <v>0</v>
      </c>
      <c r="E359" s="58">
        <v>0</v>
      </c>
      <c r="F359" s="53">
        <v>0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</row>
    <row r="360" spans="1:16" ht="50.25" customHeight="1" x14ac:dyDescent="0.2">
      <c r="A360" s="90" t="s">
        <v>2419</v>
      </c>
      <c r="B360" s="91" t="s">
        <v>2244</v>
      </c>
      <c r="C360" s="53">
        <v>0</v>
      </c>
      <c r="D360" s="53">
        <v>0</v>
      </c>
      <c r="E360" s="53">
        <v>0</v>
      </c>
      <c r="F360" s="53">
        <v>0</v>
      </c>
      <c r="G360" s="53">
        <v>0</v>
      </c>
      <c r="H360" s="53">
        <v>103372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</row>
    <row r="361" spans="1:16" ht="13.5" thickBot="1" x14ac:dyDescent="0.25">
      <c r="A361" s="90"/>
      <c r="B361" s="92"/>
      <c r="C361" s="53">
        <v>0</v>
      </c>
      <c r="D361" s="53">
        <v>0</v>
      </c>
      <c r="E361" s="58">
        <v>0</v>
      </c>
      <c r="F361" s="53">
        <v>0</v>
      </c>
      <c r="G361" s="53">
        <v>0</v>
      </c>
      <c r="H361" s="53">
        <v>147675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</row>
    <row r="362" spans="1:16" ht="50.25" customHeight="1" x14ac:dyDescent="0.2">
      <c r="A362" s="90" t="s">
        <v>2420</v>
      </c>
      <c r="B362" s="91" t="s">
        <v>2244</v>
      </c>
      <c r="C362" s="53">
        <v>0</v>
      </c>
      <c r="D362" s="53">
        <v>0</v>
      </c>
      <c r="E362" s="53">
        <v>0</v>
      </c>
      <c r="F362" s="53">
        <v>0</v>
      </c>
      <c r="G362" s="53">
        <v>0</v>
      </c>
      <c r="H362" s="53">
        <v>95130</v>
      </c>
      <c r="I362" s="53">
        <v>0</v>
      </c>
      <c r="J362" s="53">
        <v>124203</v>
      </c>
      <c r="K362" s="53">
        <v>0</v>
      </c>
      <c r="L362" s="53">
        <v>148575</v>
      </c>
      <c r="M362" s="53">
        <v>0</v>
      </c>
      <c r="N362" s="53">
        <v>0</v>
      </c>
      <c r="O362" s="53">
        <v>0</v>
      </c>
      <c r="P362" s="53">
        <v>0</v>
      </c>
    </row>
    <row r="363" spans="1:16" ht="13.5" thickBot="1" x14ac:dyDescent="0.25">
      <c r="A363" s="90"/>
      <c r="B363" s="92"/>
      <c r="C363" s="53">
        <v>0</v>
      </c>
      <c r="D363" s="53">
        <v>0</v>
      </c>
      <c r="E363" s="58">
        <v>0</v>
      </c>
      <c r="F363" s="53">
        <v>0</v>
      </c>
      <c r="G363" s="53">
        <v>0</v>
      </c>
      <c r="H363" s="53">
        <v>135900</v>
      </c>
      <c r="I363" s="53">
        <v>0</v>
      </c>
      <c r="J363" s="53">
        <v>177433</v>
      </c>
      <c r="K363" s="53">
        <v>0</v>
      </c>
      <c r="L363" s="53">
        <v>212250</v>
      </c>
      <c r="M363" s="53">
        <v>0</v>
      </c>
      <c r="N363" s="53">
        <v>0</v>
      </c>
      <c r="O363" s="53">
        <v>0</v>
      </c>
      <c r="P363" s="53">
        <v>0</v>
      </c>
    </row>
    <row r="364" spans="1:16" ht="24.75" customHeight="1" x14ac:dyDescent="0.2">
      <c r="A364" s="90" t="s">
        <v>2421</v>
      </c>
      <c r="B364" s="91" t="s">
        <v>2244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</row>
    <row r="365" spans="1:16" ht="13.5" thickBot="1" x14ac:dyDescent="0.25">
      <c r="A365" s="90"/>
      <c r="B365" s="92"/>
      <c r="C365" s="53">
        <v>0</v>
      </c>
      <c r="D365" s="53">
        <v>0</v>
      </c>
      <c r="E365" s="58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</row>
    <row r="366" spans="1:16" ht="24.75" customHeight="1" x14ac:dyDescent="0.2">
      <c r="A366" s="90" t="s">
        <v>2422</v>
      </c>
      <c r="B366" s="91" t="s">
        <v>2244</v>
      </c>
      <c r="C366" s="53">
        <v>0</v>
      </c>
      <c r="D366" s="53">
        <v>61823</v>
      </c>
      <c r="E366" s="53">
        <v>0</v>
      </c>
      <c r="F366" s="53">
        <v>0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</row>
    <row r="367" spans="1:16" ht="13.5" thickBot="1" x14ac:dyDescent="0.25">
      <c r="A367" s="90"/>
      <c r="B367" s="92"/>
      <c r="C367" s="53">
        <v>0</v>
      </c>
      <c r="D367" s="53">
        <v>88318</v>
      </c>
      <c r="E367" s="58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</row>
    <row r="368" spans="1:16" ht="37.5" customHeight="1" x14ac:dyDescent="0.2">
      <c r="A368" s="90" t="s">
        <v>2423</v>
      </c>
      <c r="B368" s="91" t="s">
        <v>2244</v>
      </c>
      <c r="C368" s="53">
        <v>0</v>
      </c>
      <c r="D368" s="53">
        <v>0</v>
      </c>
      <c r="E368" s="53">
        <v>0</v>
      </c>
      <c r="F368" s="53">
        <v>77805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84569</v>
      </c>
    </row>
    <row r="369" spans="1:16" ht="13.5" thickBot="1" x14ac:dyDescent="0.25">
      <c r="A369" s="90"/>
      <c r="B369" s="92"/>
      <c r="C369" s="53">
        <v>0</v>
      </c>
      <c r="D369" s="53">
        <v>0</v>
      </c>
      <c r="E369" s="58">
        <v>0</v>
      </c>
      <c r="F369" s="53">
        <v>111150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120812</v>
      </c>
    </row>
    <row r="370" spans="1:16" ht="50.25" customHeight="1" x14ac:dyDescent="0.2">
      <c r="A370" s="90" t="s">
        <v>2424</v>
      </c>
      <c r="B370" s="91" t="s">
        <v>2244</v>
      </c>
      <c r="C370" s="53">
        <v>73316</v>
      </c>
      <c r="D370" s="53">
        <v>0</v>
      </c>
      <c r="E370" s="53">
        <v>0</v>
      </c>
      <c r="F370" s="53">
        <v>85648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88480</v>
      </c>
      <c r="M370" s="53">
        <v>0</v>
      </c>
      <c r="N370" s="53">
        <v>0</v>
      </c>
      <c r="O370" s="53">
        <v>61985</v>
      </c>
      <c r="P370" s="53">
        <v>0</v>
      </c>
    </row>
    <row r="371" spans="1:16" ht="13.5" thickBot="1" x14ac:dyDescent="0.25">
      <c r="A371" s="90"/>
      <c r="B371" s="92"/>
      <c r="C371" s="53">
        <v>104737</v>
      </c>
      <c r="D371" s="53">
        <v>0</v>
      </c>
      <c r="E371" s="58">
        <v>0</v>
      </c>
      <c r="F371" s="53">
        <v>122355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126400</v>
      </c>
      <c r="M371" s="53">
        <v>0</v>
      </c>
      <c r="N371" s="53">
        <v>0</v>
      </c>
      <c r="O371" s="53">
        <v>88550</v>
      </c>
      <c r="P371" s="53">
        <v>0</v>
      </c>
    </row>
    <row r="372" spans="1:16" ht="63" customHeight="1" x14ac:dyDescent="0.2">
      <c r="A372" s="90" t="s">
        <v>2425</v>
      </c>
      <c r="B372" s="91" t="s">
        <v>2244</v>
      </c>
      <c r="C372" s="53">
        <v>0</v>
      </c>
      <c r="D372" s="53">
        <v>54868</v>
      </c>
      <c r="E372" s="53">
        <v>0</v>
      </c>
      <c r="F372" s="53">
        <v>0</v>
      </c>
      <c r="G372" s="53">
        <v>0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</row>
    <row r="373" spans="1:16" ht="13.5" thickBot="1" x14ac:dyDescent="0.25">
      <c r="A373" s="90"/>
      <c r="B373" s="92"/>
      <c r="C373" s="53">
        <v>0</v>
      </c>
      <c r="D373" s="53">
        <v>78382</v>
      </c>
      <c r="E373" s="58">
        <v>0</v>
      </c>
      <c r="F373" s="53">
        <v>0</v>
      </c>
      <c r="G373" s="53">
        <v>0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</row>
    <row r="374" spans="1:16" ht="50.25" customHeight="1" x14ac:dyDescent="0.2">
      <c r="A374" s="90" t="s">
        <v>2426</v>
      </c>
      <c r="B374" s="91" t="s">
        <v>2244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</row>
    <row r="375" spans="1:16" ht="13.5" thickBot="1" x14ac:dyDescent="0.25">
      <c r="A375" s="90"/>
      <c r="B375" s="92"/>
      <c r="C375" s="53">
        <v>0</v>
      </c>
      <c r="D375" s="53">
        <v>0</v>
      </c>
      <c r="E375" s="58">
        <v>0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</row>
    <row r="376" spans="1:16" ht="37.5" customHeight="1" x14ac:dyDescent="0.2">
      <c r="A376" s="90" t="s">
        <v>2427</v>
      </c>
      <c r="B376" s="91" t="s">
        <v>2244</v>
      </c>
      <c r="C376" s="53">
        <v>0</v>
      </c>
      <c r="D376" s="53">
        <v>64979</v>
      </c>
      <c r="E376" s="53">
        <v>0</v>
      </c>
      <c r="F376" s="53">
        <v>0</v>
      </c>
      <c r="G376" s="53">
        <v>0</v>
      </c>
      <c r="H376" s="53">
        <v>0</v>
      </c>
      <c r="I376" s="53">
        <v>0</v>
      </c>
      <c r="J376" s="53">
        <v>56863</v>
      </c>
      <c r="K376" s="53">
        <v>65884</v>
      </c>
      <c r="L376" s="53">
        <v>57400</v>
      </c>
      <c r="M376" s="53">
        <v>0</v>
      </c>
      <c r="N376" s="53">
        <v>0</v>
      </c>
      <c r="O376" s="53">
        <v>0</v>
      </c>
      <c r="P376" s="53">
        <v>0</v>
      </c>
    </row>
    <row r="377" spans="1:16" ht="13.5" thickBot="1" x14ac:dyDescent="0.25">
      <c r="A377" s="90"/>
      <c r="B377" s="92"/>
      <c r="C377" s="53">
        <v>0</v>
      </c>
      <c r="D377" s="53">
        <v>92827</v>
      </c>
      <c r="E377" s="58">
        <v>0</v>
      </c>
      <c r="F377" s="53">
        <v>0</v>
      </c>
      <c r="G377" s="53">
        <v>0</v>
      </c>
      <c r="H377" s="53">
        <v>0</v>
      </c>
      <c r="I377" s="53">
        <v>0</v>
      </c>
      <c r="J377" s="53">
        <v>81233</v>
      </c>
      <c r="K377" s="53">
        <v>94121</v>
      </c>
      <c r="L377" s="53">
        <v>82000</v>
      </c>
      <c r="M377" s="53">
        <v>0</v>
      </c>
      <c r="N377" s="53">
        <v>0</v>
      </c>
      <c r="O377" s="53">
        <v>0</v>
      </c>
      <c r="P377" s="53">
        <v>0</v>
      </c>
    </row>
    <row r="378" spans="1:16" ht="50.25" customHeight="1" x14ac:dyDescent="0.2">
      <c r="A378" s="90" t="s">
        <v>2428</v>
      </c>
      <c r="B378" s="91" t="s">
        <v>2244</v>
      </c>
      <c r="C378" s="53">
        <v>0</v>
      </c>
      <c r="D378" s="53">
        <v>0</v>
      </c>
      <c r="E378" s="53">
        <v>0</v>
      </c>
      <c r="F378" s="53">
        <v>79222</v>
      </c>
      <c r="G378" s="53">
        <v>0</v>
      </c>
      <c r="H378" s="53">
        <v>0</v>
      </c>
      <c r="I378" s="53">
        <v>0</v>
      </c>
      <c r="J378" s="53">
        <v>0</v>
      </c>
      <c r="K378" s="53">
        <v>0</v>
      </c>
      <c r="L378" s="53">
        <v>76999</v>
      </c>
      <c r="M378" s="53">
        <v>0</v>
      </c>
      <c r="N378" s="53">
        <v>0</v>
      </c>
      <c r="O378" s="53">
        <v>0</v>
      </c>
      <c r="P378" s="53">
        <v>0</v>
      </c>
    </row>
    <row r="379" spans="1:16" ht="13.5" thickBot="1" x14ac:dyDescent="0.25">
      <c r="A379" s="90"/>
      <c r="B379" s="92"/>
      <c r="C379" s="53">
        <v>0</v>
      </c>
      <c r="D379" s="53">
        <v>0</v>
      </c>
      <c r="E379" s="58">
        <v>0</v>
      </c>
      <c r="F379" s="53">
        <v>113175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109999</v>
      </c>
      <c r="M379" s="53">
        <v>0</v>
      </c>
      <c r="N379" s="53">
        <v>0</v>
      </c>
      <c r="O379" s="53">
        <v>0</v>
      </c>
      <c r="P379" s="53">
        <v>0</v>
      </c>
    </row>
    <row r="380" spans="1:16" ht="63" customHeight="1" x14ac:dyDescent="0.2">
      <c r="A380" s="90" t="s">
        <v>2429</v>
      </c>
      <c r="B380" s="91" t="s">
        <v>2244</v>
      </c>
      <c r="C380" s="53">
        <v>0</v>
      </c>
      <c r="D380" s="53"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</row>
    <row r="381" spans="1:16" ht="13.5" thickBot="1" x14ac:dyDescent="0.25">
      <c r="A381" s="90"/>
      <c r="B381" s="92"/>
      <c r="C381" s="53">
        <v>0</v>
      </c>
      <c r="D381" s="53">
        <v>0</v>
      </c>
      <c r="E381" s="58">
        <v>0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</row>
    <row r="382" spans="1:16" ht="50.25" customHeight="1" x14ac:dyDescent="0.2">
      <c r="A382" s="90" t="s">
        <v>2430</v>
      </c>
      <c r="B382" s="91" t="s">
        <v>2244</v>
      </c>
      <c r="C382" s="53">
        <v>0</v>
      </c>
      <c r="D382" s="53">
        <v>0</v>
      </c>
      <c r="E382" s="53">
        <v>0</v>
      </c>
      <c r="F382" s="53">
        <v>0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57522</v>
      </c>
      <c r="P382" s="53">
        <v>0</v>
      </c>
    </row>
    <row r="383" spans="1:16" ht="13.5" thickBot="1" x14ac:dyDescent="0.25">
      <c r="A383" s="90"/>
      <c r="B383" s="92"/>
      <c r="C383" s="53">
        <v>0</v>
      </c>
      <c r="D383" s="53">
        <v>0</v>
      </c>
      <c r="E383" s="58">
        <v>0</v>
      </c>
      <c r="F383" s="53">
        <v>0</v>
      </c>
      <c r="G383" s="53">
        <v>0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82175</v>
      </c>
      <c r="P383" s="53">
        <v>0</v>
      </c>
    </row>
    <row r="384" spans="1:16" ht="50.25" customHeight="1" x14ac:dyDescent="0.2">
      <c r="A384" s="90" t="s">
        <v>2431</v>
      </c>
      <c r="B384" s="91" t="s">
        <v>2244</v>
      </c>
      <c r="C384" s="53">
        <v>0</v>
      </c>
      <c r="D384" s="53">
        <v>0</v>
      </c>
      <c r="E384" s="53">
        <v>0</v>
      </c>
      <c r="F384" s="53">
        <v>0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52526</v>
      </c>
      <c r="P384" s="53">
        <v>0</v>
      </c>
    </row>
    <row r="385" spans="1:16" ht="13.5" thickBot="1" x14ac:dyDescent="0.25">
      <c r="A385" s="90"/>
      <c r="B385" s="92"/>
      <c r="C385" s="53">
        <v>0</v>
      </c>
      <c r="D385" s="53">
        <v>0</v>
      </c>
      <c r="E385" s="58">
        <v>0</v>
      </c>
      <c r="F385" s="53">
        <v>0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75037</v>
      </c>
      <c r="P385" s="53">
        <v>0</v>
      </c>
    </row>
    <row r="386" spans="1:16" ht="50.25" customHeight="1" x14ac:dyDescent="0.2">
      <c r="A386" s="90" t="s">
        <v>2432</v>
      </c>
      <c r="B386" s="91" t="s">
        <v>2244</v>
      </c>
      <c r="C386" s="53">
        <v>0</v>
      </c>
      <c r="D386" s="53">
        <v>0</v>
      </c>
      <c r="E386" s="53">
        <v>0</v>
      </c>
      <c r="F386" s="53">
        <v>0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v>68796</v>
      </c>
    </row>
    <row r="387" spans="1:16" ht="13.5" thickBot="1" x14ac:dyDescent="0.25">
      <c r="A387" s="90"/>
      <c r="B387" s="92"/>
      <c r="C387" s="53">
        <v>0</v>
      </c>
      <c r="D387" s="53">
        <v>0</v>
      </c>
      <c r="E387" s="58">
        <v>0</v>
      </c>
      <c r="F387" s="53">
        <v>0</v>
      </c>
      <c r="G387" s="53">
        <v>0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98280</v>
      </c>
    </row>
    <row r="388" spans="1:16" ht="63" customHeight="1" x14ac:dyDescent="0.2">
      <c r="A388" s="90" t="s">
        <v>2433</v>
      </c>
      <c r="B388" s="91" t="s">
        <v>2244</v>
      </c>
      <c r="C388" s="53">
        <v>0</v>
      </c>
      <c r="D388" s="53">
        <v>0</v>
      </c>
      <c r="E388" s="53">
        <v>0</v>
      </c>
      <c r="F388" s="53">
        <v>0</v>
      </c>
      <c r="G388" s="53">
        <v>0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</row>
    <row r="389" spans="1:16" ht="13.5" thickBot="1" x14ac:dyDescent="0.25">
      <c r="A389" s="90"/>
      <c r="B389" s="92"/>
      <c r="C389" s="53">
        <v>0</v>
      </c>
      <c r="D389" s="53">
        <v>0</v>
      </c>
      <c r="E389" s="58">
        <v>0</v>
      </c>
      <c r="F389" s="53">
        <v>0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</row>
    <row r="390" spans="1:16" ht="50.25" customHeight="1" x14ac:dyDescent="0.2">
      <c r="A390" s="90" t="s">
        <v>2434</v>
      </c>
      <c r="B390" s="91" t="s">
        <v>2244</v>
      </c>
      <c r="C390" s="53">
        <v>0</v>
      </c>
      <c r="D390" s="53">
        <v>0</v>
      </c>
      <c r="E390" s="53">
        <v>0</v>
      </c>
      <c r="F390" s="53">
        <v>0</v>
      </c>
      <c r="G390" s="53">
        <v>0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</row>
    <row r="391" spans="1:16" ht="13.5" thickBot="1" x14ac:dyDescent="0.25">
      <c r="A391" s="90"/>
      <c r="B391" s="92"/>
      <c r="C391" s="53">
        <v>0</v>
      </c>
      <c r="D391" s="53">
        <v>0</v>
      </c>
      <c r="E391" s="58">
        <v>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</row>
    <row r="392" spans="1:16" ht="50.25" customHeight="1" x14ac:dyDescent="0.2">
      <c r="A392" s="90" t="s">
        <v>2435</v>
      </c>
      <c r="B392" s="91" t="s">
        <v>2244</v>
      </c>
      <c r="C392" s="53">
        <v>0</v>
      </c>
      <c r="D392" s="53">
        <v>0</v>
      </c>
      <c r="E392" s="53">
        <v>0</v>
      </c>
      <c r="F392" s="53">
        <v>0</v>
      </c>
      <c r="G392" s="53">
        <v>0</v>
      </c>
      <c r="H392" s="53">
        <v>0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0</v>
      </c>
      <c r="O392" s="53">
        <v>0</v>
      </c>
      <c r="P392" s="53">
        <v>0</v>
      </c>
    </row>
    <row r="393" spans="1:16" ht="13.5" thickBot="1" x14ac:dyDescent="0.25">
      <c r="A393" s="90"/>
      <c r="B393" s="92"/>
      <c r="C393" s="53">
        <v>0</v>
      </c>
      <c r="D393" s="53">
        <v>0</v>
      </c>
      <c r="E393" s="58">
        <v>0</v>
      </c>
      <c r="F393" s="53">
        <v>0</v>
      </c>
      <c r="G393" s="53">
        <v>0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0</v>
      </c>
      <c r="P393" s="53">
        <v>0</v>
      </c>
    </row>
    <row r="394" spans="1:16" ht="37.5" customHeight="1" x14ac:dyDescent="0.2">
      <c r="A394" s="90" t="s">
        <v>2436</v>
      </c>
      <c r="B394" s="91" t="s">
        <v>2244</v>
      </c>
      <c r="C394" s="53">
        <v>0</v>
      </c>
      <c r="D394" s="53">
        <v>0</v>
      </c>
      <c r="E394" s="53">
        <v>0</v>
      </c>
      <c r="F394" s="53">
        <v>0</v>
      </c>
      <c r="G394" s="53">
        <v>0</v>
      </c>
      <c r="H394" s="53">
        <v>0</v>
      </c>
      <c r="I394" s="53">
        <v>0</v>
      </c>
      <c r="J394" s="53">
        <v>0</v>
      </c>
      <c r="K394" s="53">
        <v>0</v>
      </c>
      <c r="L394" s="53">
        <v>105800</v>
      </c>
      <c r="M394" s="53">
        <v>0</v>
      </c>
      <c r="N394" s="53">
        <v>0</v>
      </c>
      <c r="O394" s="53">
        <v>0</v>
      </c>
      <c r="P394" s="53">
        <v>0</v>
      </c>
    </row>
    <row r="395" spans="1:16" ht="13.5" thickBot="1" x14ac:dyDescent="0.25">
      <c r="A395" s="90"/>
      <c r="B395" s="92"/>
      <c r="C395" s="53">
        <v>0</v>
      </c>
      <c r="D395" s="53">
        <v>0</v>
      </c>
      <c r="E395" s="58">
        <v>0</v>
      </c>
      <c r="F395" s="53">
        <v>0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151142</v>
      </c>
      <c r="M395" s="53">
        <v>0</v>
      </c>
      <c r="N395" s="53">
        <v>0</v>
      </c>
      <c r="O395" s="53">
        <v>0</v>
      </c>
      <c r="P395" s="53">
        <v>0</v>
      </c>
    </row>
    <row r="396" spans="1:16" ht="50.25" customHeight="1" x14ac:dyDescent="0.2">
      <c r="A396" s="90" t="s">
        <v>2437</v>
      </c>
      <c r="B396" s="91" t="s">
        <v>2244</v>
      </c>
      <c r="C396" s="53">
        <v>0</v>
      </c>
      <c r="D396" s="53">
        <v>0</v>
      </c>
      <c r="E396" s="53">
        <v>0</v>
      </c>
      <c r="F396" s="53">
        <v>0</v>
      </c>
      <c r="G396" s="53">
        <v>0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0</v>
      </c>
      <c r="P396" s="53">
        <v>0</v>
      </c>
    </row>
    <row r="397" spans="1:16" ht="13.5" thickBot="1" x14ac:dyDescent="0.25">
      <c r="A397" s="90"/>
      <c r="B397" s="92"/>
      <c r="C397" s="53">
        <v>0</v>
      </c>
      <c r="D397" s="53">
        <v>0</v>
      </c>
      <c r="E397" s="58">
        <v>0</v>
      </c>
      <c r="F397" s="53">
        <v>0</v>
      </c>
      <c r="G397" s="53">
        <v>0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</row>
    <row r="398" spans="1:16" ht="24.75" customHeight="1" x14ac:dyDescent="0.2">
      <c r="A398" s="90" t="s">
        <v>2438</v>
      </c>
      <c r="B398" s="91" t="s">
        <v>2244</v>
      </c>
      <c r="C398" s="53">
        <v>0</v>
      </c>
      <c r="D398" s="53">
        <v>0</v>
      </c>
      <c r="E398" s="53">
        <v>0</v>
      </c>
      <c r="F398" s="53">
        <v>0</v>
      </c>
      <c r="G398" s="53">
        <v>0</v>
      </c>
      <c r="H398" s="53">
        <v>0</v>
      </c>
      <c r="I398" s="53">
        <v>0</v>
      </c>
      <c r="J398" s="53">
        <v>0</v>
      </c>
      <c r="K398" s="53">
        <v>58695</v>
      </c>
      <c r="L398" s="53">
        <v>0</v>
      </c>
      <c r="M398" s="53">
        <v>0</v>
      </c>
      <c r="N398" s="53">
        <v>0</v>
      </c>
      <c r="O398" s="53">
        <v>0</v>
      </c>
      <c r="P398" s="53">
        <v>60315</v>
      </c>
    </row>
    <row r="399" spans="1:16" ht="13.5" thickBot="1" x14ac:dyDescent="0.25">
      <c r="A399" s="90"/>
      <c r="B399" s="92"/>
      <c r="C399" s="53">
        <v>0</v>
      </c>
      <c r="D399" s="53">
        <v>0</v>
      </c>
      <c r="E399" s="58">
        <v>0</v>
      </c>
      <c r="F399" s="53">
        <v>0</v>
      </c>
      <c r="G399" s="53">
        <v>0</v>
      </c>
      <c r="H399" s="53">
        <v>0</v>
      </c>
      <c r="I399" s="53">
        <v>0</v>
      </c>
      <c r="J399" s="53">
        <v>0</v>
      </c>
      <c r="K399" s="53">
        <v>83850</v>
      </c>
      <c r="L399" s="53">
        <v>0</v>
      </c>
      <c r="M399" s="53">
        <v>0</v>
      </c>
      <c r="N399" s="53">
        <v>0</v>
      </c>
      <c r="O399" s="53">
        <v>0</v>
      </c>
      <c r="P399" s="53">
        <v>86164</v>
      </c>
    </row>
    <row r="400" spans="1:16" ht="37.5" customHeight="1" x14ac:dyDescent="0.2">
      <c r="A400" s="90" t="s">
        <v>2439</v>
      </c>
      <c r="B400" s="91" t="s">
        <v>2244</v>
      </c>
      <c r="C400" s="53">
        <v>0</v>
      </c>
      <c r="D400" s="53">
        <v>0</v>
      </c>
      <c r="E400" s="53">
        <v>0</v>
      </c>
      <c r="F400" s="53">
        <v>0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</row>
    <row r="401" spans="1:16" ht="13.5" thickBot="1" x14ac:dyDescent="0.25">
      <c r="A401" s="90"/>
      <c r="B401" s="92"/>
      <c r="C401" s="53">
        <v>0</v>
      </c>
      <c r="D401" s="53">
        <v>0</v>
      </c>
      <c r="E401" s="58">
        <v>0</v>
      </c>
      <c r="F401" s="53">
        <v>0</v>
      </c>
      <c r="G401" s="53">
        <v>0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0</v>
      </c>
      <c r="N401" s="53">
        <v>0</v>
      </c>
      <c r="O401" s="53">
        <v>0</v>
      </c>
      <c r="P401" s="53">
        <v>0</v>
      </c>
    </row>
    <row r="402" spans="1:16" ht="24.75" customHeight="1" x14ac:dyDescent="0.2">
      <c r="A402" s="90" t="s">
        <v>2440</v>
      </c>
      <c r="B402" s="91" t="s">
        <v>2244</v>
      </c>
      <c r="C402" s="53">
        <v>0</v>
      </c>
      <c r="D402" s="53">
        <v>0</v>
      </c>
      <c r="E402" s="53">
        <v>0</v>
      </c>
      <c r="F402" s="53">
        <v>80202</v>
      </c>
      <c r="G402" s="53">
        <v>0</v>
      </c>
      <c r="H402" s="53">
        <v>0</v>
      </c>
      <c r="I402" s="53">
        <v>0</v>
      </c>
      <c r="J402" s="53">
        <v>80263</v>
      </c>
      <c r="K402" s="53">
        <v>69445</v>
      </c>
      <c r="L402" s="53">
        <v>0</v>
      </c>
      <c r="M402" s="53">
        <v>0</v>
      </c>
      <c r="N402" s="53">
        <v>0</v>
      </c>
      <c r="O402" s="53">
        <v>0</v>
      </c>
      <c r="P402" s="53">
        <v>75500</v>
      </c>
    </row>
    <row r="403" spans="1:16" ht="13.5" thickBot="1" x14ac:dyDescent="0.25">
      <c r="A403" s="90"/>
      <c r="B403" s="92"/>
      <c r="C403" s="53">
        <v>0</v>
      </c>
      <c r="D403" s="53">
        <v>0</v>
      </c>
      <c r="E403" s="58">
        <v>0</v>
      </c>
      <c r="F403" s="53">
        <v>114574</v>
      </c>
      <c r="G403" s="53">
        <v>0</v>
      </c>
      <c r="H403" s="53">
        <v>0</v>
      </c>
      <c r="I403" s="53">
        <v>0</v>
      </c>
      <c r="J403" s="53">
        <v>114662</v>
      </c>
      <c r="K403" s="53">
        <v>99207</v>
      </c>
      <c r="L403" s="53">
        <v>0</v>
      </c>
      <c r="M403" s="53">
        <v>0</v>
      </c>
      <c r="N403" s="53">
        <v>0</v>
      </c>
      <c r="O403" s="53">
        <v>0</v>
      </c>
      <c r="P403" s="53">
        <v>107857</v>
      </c>
    </row>
    <row r="404" spans="1:16" ht="37.5" customHeight="1" x14ac:dyDescent="0.2">
      <c r="A404" s="90" t="s">
        <v>2441</v>
      </c>
      <c r="B404" s="91" t="s">
        <v>2244</v>
      </c>
      <c r="C404" s="53">
        <v>65856</v>
      </c>
      <c r="D404" s="53">
        <v>0</v>
      </c>
      <c r="E404" s="53">
        <v>0</v>
      </c>
      <c r="F404" s="53">
        <v>66465</v>
      </c>
      <c r="G404" s="53">
        <v>0</v>
      </c>
      <c r="H404" s="53">
        <v>52132</v>
      </c>
      <c r="I404" s="53">
        <v>0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0</v>
      </c>
      <c r="P404" s="53">
        <v>0</v>
      </c>
    </row>
    <row r="405" spans="1:16" ht="13.5" thickBot="1" x14ac:dyDescent="0.25">
      <c r="A405" s="90"/>
      <c r="B405" s="92"/>
      <c r="C405" s="53">
        <v>94080</v>
      </c>
      <c r="D405" s="53">
        <v>0</v>
      </c>
      <c r="E405" s="58">
        <v>0</v>
      </c>
      <c r="F405" s="53">
        <v>94950</v>
      </c>
      <c r="G405" s="53">
        <v>0</v>
      </c>
      <c r="H405" s="53">
        <v>74475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</row>
    <row r="406" spans="1:16" ht="50.25" customHeight="1" x14ac:dyDescent="0.2">
      <c r="A406" s="90" t="s">
        <v>2442</v>
      </c>
      <c r="B406" s="91" t="s">
        <v>2244</v>
      </c>
      <c r="C406" s="53">
        <v>0</v>
      </c>
      <c r="D406" s="53">
        <v>0</v>
      </c>
      <c r="E406" s="53">
        <v>0</v>
      </c>
      <c r="F406" s="53">
        <v>0</v>
      </c>
      <c r="G406" s="53">
        <v>0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0</v>
      </c>
      <c r="P406" s="53">
        <v>0</v>
      </c>
    </row>
    <row r="407" spans="1:16" ht="13.5" thickBot="1" x14ac:dyDescent="0.25">
      <c r="A407" s="90"/>
      <c r="B407" s="92"/>
      <c r="C407" s="53">
        <v>0</v>
      </c>
      <c r="D407" s="53">
        <v>0</v>
      </c>
      <c r="E407" s="58">
        <v>0</v>
      </c>
      <c r="F407" s="53">
        <v>0</v>
      </c>
      <c r="G407" s="53">
        <v>0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</row>
    <row r="408" spans="1:16" ht="50.25" customHeight="1" x14ac:dyDescent="0.2">
      <c r="A408" s="90" t="s">
        <v>2443</v>
      </c>
      <c r="B408" s="91" t="s">
        <v>2244</v>
      </c>
      <c r="C408" s="53">
        <v>0</v>
      </c>
      <c r="D408" s="53">
        <v>0</v>
      </c>
      <c r="E408" s="53">
        <v>0</v>
      </c>
      <c r="F408" s="53">
        <v>0</v>
      </c>
      <c r="G408" s="53">
        <v>0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</row>
    <row r="409" spans="1:16" ht="13.5" thickBot="1" x14ac:dyDescent="0.25">
      <c r="A409" s="90"/>
      <c r="B409" s="92"/>
      <c r="C409" s="53">
        <v>0</v>
      </c>
      <c r="D409" s="53">
        <v>0</v>
      </c>
      <c r="E409" s="58">
        <v>0</v>
      </c>
      <c r="F409" s="53">
        <v>0</v>
      </c>
      <c r="G409" s="53">
        <v>0</v>
      </c>
      <c r="H409" s="53">
        <v>0</v>
      </c>
      <c r="I409" s="53">
        <v>0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</row>
    <row r="410" spans="1:16" ht="63" customHeight="1" x14ac:dyDescent="0.2">
      <c r="A410" s="90" t="s">
        <v>2444</v>
      </c>
      <c r="B410" s="91" t="s">
        <v>2244</v>
      </c>
      <c r="C410" s="53">
        <v>0</v>
      </c>
      <c r="D410" s="53">
        <v>0</v>
      </c>
      <c r="E410" s="53">
        <v>0</v>
      </c>
      <c r="F410" s="53">
        <v>0</v>
      </c>
      <c r="G410" s="53">
        <v>0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</row>
    <row r="411" spans="1:16" ht="13.5" thickBot="1" x14ac:dyDescent="0.25">
      <c r="A411" s="90"/>
      <c r="B411" s="92"/>
      <c r="C411" s="53">
        <v>0</v>
      </c>
      <c r="D411" s="53">
        <v>0</v>
      </c>
      <c r="E411" s="58">
        <v>0</v>
      </c>
      <c r="F411" s="53">
        <v>0</v>
      </c>
      <c r="G411" s="53">
        <v>0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0</v>
      </c>
      <c r="N411" s="53">
        <v>0</v>
      </c>
      <c r="O411" s="53">
        <v>0</v>
      </c>
      <c r="P411" s="53">
        <v>0</v>
      </c>
    </row>
    <row r="412" spans="1:16" ht="50.25" customHeight="1" x14ac:dyDescent="0.2">
      <c r="A412" s="90" t="s">
        <v>2445</v>
      </c>
      <c r="B412" s="91" t="s">
        <v>2244</v>
      </c>
      <c r="C412" s="53">
        <v>0</v>
      </c>
      <c r="D412" s="53">
        <v>0</v>
      </c>
      <c r="E412" s="53">
        <v>0</v>
      </c>
      <c r="F412" s="53">
        <v>0</v>
      </c>
      <c r="G412" s="53">
        <v>0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3">
        <v>0</v>
      </c>
    </row>
    <row r="413" spans="1:16" ht="13.5" thickBot="1" x14ac:dyDescent="0.25">
      <c r="A413" s="90"/>
      <c r="B413" s="92"/>
      <c r="C413" s="53">
        <v>0</v>
      </c>
      <c r="D413" s="53">
        <v>0</v>
      </c>
      <c r="E413" s="58">
        <v>0</v>
      </c>
      <c r="F413" s="53">
        <v>0</v>
      </c>
      <c r="G413" s="53">
        <v>0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</row>
    <row r="414" spans="1:16" ht="37.5" customHeight="1" x14ac:dyDescent="0.2">
      <c r="A414" s="90" t="s">
        <v>2446</v>
      </c>
      <c r="B414" s="91" t="s">
        <v>2244</v>
      </c>
      <c r="C414" s="53">
        <v>0</v>
      </c>
      <c r="D414" s="53">
        <v>0</v>
      </c>
      <c r="E414" s="53">
        <v>0</v>
      </c>
      <c r="F414" s="53">
        <v>0</v>
      </c>
      <c r="G414" s="53">
        <v>0</v>
      </c>
      <c r="H414" s="53">
        <v>65835</v>
      </c>
      <c r="I414" s="53">
        <v>0</v>
      </c>
      <c r="J414" s="53">
        <v>64827</v>
      </c>
      <c r="K414" s="53">
        <v>0</v>
      </c>
      <c r="L414" s="53">
        <v>0</v>
      </c>
      <c r="M414" s="53">
        <v>0</v>
      </c>
      <c r="N414" s="53">
        <v>0</v>
      </c>
      <c r="O414" s="53">
        <v>0</v>
      </c>
      <c r="P414" s="53">
        <v>0</v>
      </c>
    </row>
    <row r="415" spans="1:16" ht="13.5" thickBot="1" x14ac:dyDescent="0.25">
      <c r="A415" s="90"/>
      <c r="B415" s="92"/>
      <c r="C415" s="53">
        <v>0</v>
      </c>
      <c r="D415" s="53">
        <v>0</v>
      </c>
      <c r="E415" s="58">
        <v>0</v>
      </c>
      <c r="F415" s="53">
        <v>0</v>
      </c>
      <c r="G415" s="53">
        <v>0</v>
      </c>
      <c r="H415" s="53">
        <v>94050</v>
      </c>
      <c r="I415" s="53">
        <v>0</v>
      </c>
      <c r="J415" s="53">
        <v>92610</v>
      </c>
      <c r="K415" s="53">
        <v>0</v>
      </c>
      <c r="L415" s="53">
        <v>0</v>
      </c>
      <c r="M415" s="53">
        <v>0</v>
      </c>
      <c r="N415" s="53">
        <v>0</v>
      </c>
      <c r="O415" s="53">
        <v>0</v>
      </c>
      <c r="P415" s="53">
        <v>0</v>
      </c>
    </row>
    <row r="416" spans="1:16" ht="50.25" customHeight="1" x14ac:dyDescent="0.2">
      <c r="A416" s="90" t="s">
        <v>2447</v>
      </c>
      <c r="B416" s="91" t="s">
        <v>2244</v>
      </c>
      <c r="C416" s="53">
        <v>0</v>
      </c>
      <c r="D416" s="53">
        <v>0</v>
      </c>
      <c r="E416" s="53">
        <v>0</v>
      </c>
      <c r="F416" s="53">
        <v>0</v>
      </c>
      <c r="G416" s="53">
        <v>0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0</v>
      </c>
      <c r="N416" s="53">
        <v>0</v>
      </c>
      <c r="O416" s="53">
        <v>0</v>
      </c>
      <c r="P416" s="53">
        <v>0</v>
      </c>
    </row>
    <row r="417" spans="1:16" ht="13.5" thickBot="1" x14ac:dyDescent="0.25">
      <c r="A417" s="90"/>
      <c r="B417" s="92"/>
      <c r="C417" s="53">
        <v>0</v>
      </c>
      <c r="D417" s="53">
        <v>0</v>
      </c>
      <c r="E417" s="58">
        <v>0</v>
      </c>
      <c r="F417" s="53">
        <v>0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</row>
    <row r="418" spans="1:16" ht="37.5" customHeight="1" x14ac:dyDescent="0.2">
      <c r="A418" s="90" t="s">
        <v>2448</v>
      </c>
      <c r="B418" s="91" t="s">
        <v>2244</v>
      </c>
      <c r="C418" s="53">
        <v>0</v>
      </c>
      <c r="D418" s="53">
        <v>0</v>
      </c>
      <c r="E418" s="53">
        <v>0</v>
      </c>
      <c r="F418" s="53">
        <v>0</v>
      </c>
      <c r="G418" s="53">
        <v>0</v>
      </c>
      <c r="H418" s="53">
        <v>0</v>
      </c>
      <c r="I418" s="53">
        <v>0</v>
      </c>
      <c r="J418" s="53">
        <v>72557</v>
      </c>
      <c r="K418" s="53">
        <v>0</v>
      </c>
      <c r="L418" s="53">
        <v>0</v>
      </c>
      <c r="M418" s="53">
        <v>0</v>
      </c>
      <c r="N418" s="53">
        <v>0</v>
      </c>
      <c r="O418" s="53">
        <v>0</v>
      </c>
      <c r="P418" s="53">
        <v>0</v>
      </c>
    </row>
    <row r="419" spans="1:16" ht="13.5" thickBot="1" x14ac:dyDescent="0.25">
      <c r="A419" s="90"/>
      <c r="B419" s="92"/>
      <c r="C419" s="53">
        <v>0</v>
      </c>
      <c r="D419" s="53">
        <v>0</v>
      </c>
      <c r="E419" s="58">
        <v>0</v>
      </c>
      <c r="F419" s="53">
        <v>0</v>
      </c>
      <c r="G419" s="53">
        <v>0</v>
      </c>
      <c r="H419" s="53">
        <v>0</v>
      </c>
      <c r="I419" s="53">
        <v>0</v>
      </c>
      <c r="J419" s="53">
        <v>103653</v>
      </c>
      <c r="K419" s="53">
        <v>0</v>
      </c>
      <c r="L419" s="53">
        <v>0</v>
      </c>
      <c r="M419" s="53">
        <v>0</v>
      </c>
      <c r="N419" s="53">
        <v>0</v>
      </c>
      <c r="O419" s="53">
        <v>0</v>
      </c>
      <c r="P419" s="53">
        <v>0</v>
      </c>
    </row>
    <row r="420" spans="1:16" ht="37.5" customHeight="1" x14ac:dyDescent="0.2">
      <c r="A420" s="90" t="s">
        <v>2449</v>
      </c>
      <c r="B420" s="91" t="s">
        <v>2244</v>
      </c>
      <c r="C420" s="53">
        <v>0</v>
      </c>
      <c r="D420" s="53">
        <v>0</v>
      </c>
      <c r="E420" s="53">
        <v>0</v>
      </c>
      <c r="F420" s="53">
        <v>0</v>
      </c>
      <c r="G420" s="53">
        <v>0</v>
      </c>
      <c r="H420" s="53">
        <v>0</v>
      </c>
      <c r="I420" s="53">
        <v>0</v>
      </c>
      <c r="J420" s="53">
        <v>0</v>
      </c>
      <c r="K420" s="53">
        <v>0</v>
      </c>
      <c r="L420" s="53">
        <v>0</v>
      </c>
      <c r="M420" s="53">
        <v>0</v>
      </c>
      <c r="N420" s="53">
        <v>0</v>
      </c>
      <c r="O420" s="53">
        <v>0</v>
      </c>
      <c r="P420" s="53">
        <v>0</v>
      </c>
    </row>
    <row r="421" spans="1:16" ht="13.5" thickBot="1" x14ac:dyDescent="0.25">
      <c r="A421" s="90"/>
      <c r="B421" s="92"/>
      <c r="C421" s="53">
        <v>0</v>
      </c>
      <c r="D421" s="53">
        <v>0</v>
      </c>
      <c r="E421" s="58">
        <v>0</v>
      </c>
      <c r="F421" s="53">
        <v>0</v>
      </c>
      <c r="G421" s="53">
        <v>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0</v>
      </c>
      <c r="P421" s="53">
        <v>0</v>
      </c>
    </row>
    <row r="422" spans="1:16" ht="37.5" customHeight="1" x14ac:dyDescent="0.2">
      <c r="A422" s="90" t="s">
        <v>2450</v>
      </c>
      <c r="B422" s="91" t="s">
        <v>2244</v>
      </c>
      <c r="C422" s="53">
        <v>0</v>
      </c>
      <c r="D422" s="53">
        <v>0</v>
      </c>
      <c r="E422" s="53">
        <v>0</v>
      </c>
      <c r="F422" s="53">
        <v>0</v>
      </c>
      <c r="G422" s="53">
        <v>0</v>
      </c>
      <c r="H422" s="53">
        <v>69195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0</v>
      </c>
      <c r="P422" s="53">
        <v>0</v>
      </c>
    </row>
    <row r="423" spans="1:16" ht="13.5" thickBot="1" x14ac:dyDescent="0.25">
      <c r="A423" s="90"/>
      <c r="B423" s="92"/>
      <c r="C423" s="53">
        <v>0</v>
      </c>
      <c r="D423" s="53">
        <v>0</v>
      </c>
      <c r="E423" s="58">
        <v>0</v>
      </c>
      <c r="F423" s="53">
        <v>0</v>
      </c>
      <c r="G423" s="53">
        <v>0</v>
      </c>
      <c r="H423" s="53">
        <v>98850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</row>
    <row r="424" spans="1:16" ht="37.5" customHeight="1" x14ac:dyDescent="0.2">
      <c r="A424" s="90" t="s">
        <v>2451</v>
      </c>
      <c r="B424" s="91" t="s">
        <v>2244</v>
      </c>
      <c r="C424" s="53">
        <v>0</v>
      </c>
      <c r="D424" s="53">
        <v>0</v>
      </c>
      <c r="E424" s="53">
        <v>0</v>
      </c>
      <c r="F424" s="53">
        <v>0</v>
      </c>
      <c r="G424" s="53">
        <v>0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</row>
    <row r="425" spans="1:16" ht="13.5" thickBot="1" x14ac:dyDescent="0.25">
      <c r="A425" s="90"/>
      <c r="B425" s="92"/>
      <c r="C425" s="53">
        <v>0</v>
      </c>
      <c r="D425" s="53">
        <v>0</v>
      </c>
      <c r="E425" s="58">
        <v>0</v>
      </c>
      <c r="F425" s="53">
        <v>0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</row>
    <row r="426" spans="1:16" ht="37.5" customHeight="1" x14ac:dyDescent="0.2">
      <c r="A426" s="90" t="s">
        <v>2452</v>
      </c>
      <c r="B426" s="91" t="s">
        <v>2244</v>
      </c>
      <c r="C426" s="53">
        <v>0</v>
      </c>
      <c r="D426" s="53">
        <v>0</v>
      </c>
      <c r="E426" s="53">
        <v>0</v>
      </c>
      <c r="F426" s="53">
        <v>0</v>
      </c>
      <c r="G426" s="53">
        <v>0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0</v>
      </c>
      <c r="N426" s="53">
        <v>0</v>
      </c>
      <c r="O426" s="53">
        <v>0</v>
      </c>
      <c r="P426" s="53">
        <v>0</v>
      </c>
    </row>
    <row r="427" spans="1:16" ht="13.5" thickBot="1" x14ac:dyDescent="0.25">
      <c r="A427" s="90"/>
      <c r="B427" s="92"/>
      <c r="C427" s="53">
        <v>0</v>
      </c>
      <c r="D427" s="53">
        <v>0</v>
      </c>
      <c r="E427" s="58">
        <v>0</v>
      </c>
      <c r="F427" s="53">
        <v>0</v>
      </c>
      <c r="G427" s="53">
        <v>0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</row>
    <row r="428" spans="1:16" ht="37.5" customHeight="1" x14ac:dyDescent="0.2">
      <c r="A428" s="90" t="s">
        <v>2453</v>
      </c>
      <c r="B428" s="91" t="s">
        <v>2244</v>
      </c>
      <c r="C428" s="53">
        <v>0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</row>
    <row r="429" spans="1:16" ht="13.5" thickBot="1" x14ac:dyDescent="0.25">
      <c r="A429" s="90"/>
      <c r="B429" s="92"/>
      <c r="C429" s="53">
        <v>0</v>
      </c>
      <c r="D429" s="53">
        <v>0</v>
      </c>
      <c r="E429" s="58">
        <v>0</v>
      </c>
      <c r="F429" s="53">
        <v>0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</row>
    <row r="430" spans="1:16" ht="37.5" customHeight="1" x14ac:dyDescent="0.2">
      <c r="A430" s="90" t="s">
        <v>2454</v>
      </c>
      <c r="B430" s="91" t="s">
        <v>2244</v>
      </c>
      <c r="C430" s="53">
        <v>0</v>
      </c>
      <c r="D430" s="53">
        <v>0</v>
      </c>
      <c r="E430" s="53">
        <v>0</v>
      </c>
      <c r="F430" s="53">
        <v>0</v>
      </c>
      <c r="G430" s="53">
        <v>0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0</v>
      </c>
      <c r="P430" s="53">
        <v>0</v>
      </c>
    </row>
    <row r="431" spans="1:16" ht="13.5" thickBot="1" x14ac:dyDescent="0.25">
      <c r="A431" s="90"/>
      <c r="B431" s="92"/>
      <c r="C431" s="53">
        <v>0</v>
      </c>
      <c r="D431" s="53">
        <v>0</v>
      </c>
      <c r="E431" s="58">
        <v>0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</row>
    <row r="432" spans="1:16" ht="37.5" customHeight="1" x14ac:dyDescent="0.2">
      <c r="A432" s="90" t="s">
        <v>2455</v>
      </c>
      <c r="B432" s="91" t="s">
        <v>2244</v>
      </c>
      <c r="C432" s="53">
        <v>62985</v>
      </c>
      <c r="D432" s="53">
        <v>0</v>
      </c>
      <c r="E432" s="53">
        <v>0</v>
      </c>
      <c r="F432" s="53">
        <v>84367</v>
      </c>
      <c r="G432" s="53">
        <v>0</v>
      </c>
      <c r="H432" s="53">
        <v>69993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0</v>
      </c>
      <c r="P432" s="53">
        <v>0</v>
      </c>
    </row>
    <row r="433" spans="1:16" ht="13.5" thickBot="1" x14ac:dyDescent="0.25">
      <c r="A433" s="90"/>
      <c r="B433" s="92"/>
      <c r="C433" s="53">
        <v>89979</v>
      </c>
      <c r="D433" s="53">
        <v>0</v>
      </c>
      <c r="E433" s="58">
        <v>0</v>
      </c>
      <c r="F433" s="53">
        <v>120525</v>
      </c>
      <c r="G433" s="53">
        <v>0</v>
      </c>
      <c r="H433" s="53">
        <v>99990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</row>
    <row r="434" spans="1:16" ht="37.5" customHeight="1" x14ac:dyDescent="0.2">
      <c r="A434" s="90" t="s">
        <v>2456</v>
      </c>
      <c r="B434" s="91" t="s">
        <v>2244</v>
      </c>
      <c r="C434" s="53">
        <v>0</v>
      </c>
      <c r="D434" s="53">
        <v>0</v>
      </c>
      <c r="E434" s="53">
        <v>0</v>
      </c>
      <c r="F434" s="53">
        <v>0</v>
      </c>
      <c r="G434" s="53">
        <v>0</v>
      </c>
      <c r="H434" s="53">
        <v>0</v>
      </c>
      <c r="I434" s="53">
        <v>0</v>
      </c>
      <c r="J434" s="53">
        <v>75521</v>
      </c>
      <c r="K434" s="53">
        <v>0</v>
      </c>
      <c r="L434" s="53">
        <v>86905</v>
      </c>
      <c r="M434" s="53">
        <v>0</v>
      </c>
      <c r="N434" s="53">
        <v>0</v>
      </c>
      <c r="O434" s="53">
        <v>0</v>
      </c>
      <c r="P434" s="53">
        <v>0</v>
      </c>
    </row>
    <row r="435" spans="1:16" ht="13.5" thickBot="1" x14ac:dyDescent="0.25">
      <c r="A435" s="90"/>
      <c r="B435" s="92"/>
      <c r="C435" s="53">
        <v>0</v>
      </c>
      <c r="D435" s="53">
        <v>0</v>
      </c>
      <c r="E435" s="58">
        <v>0</v>
      </c>
      <c r="F435" s="53">
        <v>0</v>
      </c>
      <c r="G435" s="53">
        <v>0</v>
      </c>
      <c r="H435" s="53">
        <v>0</v>
      </c>
      <c r="I435" s="53">
        <v>0</v>
      </c>
      <c r="J435" s="53">
        <v>107888</v>
      </c>
      <c r="K435" s="53">
        <v>0</v>
      </c>
      <c r="L435" s="53">
        <v>124151</v>
      </c>
      <c r="M435" s="53">
        <v>0</v>
      </c>
      <c r="N435" s="53">
        <v>0</v>
      </c>
      <c r="O435" s="53">
        <v>0</v>
      </c>
      <c r="P435" s="53">
        <v>0</v>
      </c>
    </row>
    <row r="436" spans="1:16" ht="37.5" customHeight="1" x14ac:dyDescent="0.2">
      <c r="A436" s="90" t="s">
        <v>2457</v>
      </c>
      <c r="B436" s="91" t="s">
        <v>2244</v>
      </c>
      <c r="C436" s="53">
        <v>0</v>
      </c>
      <c r="D436" s="53">
        <v>0</v>
      </c>
      <c r="E436" s="53">
        <v>0</v>
      </c>
      <c r="F436" s="53">
        <v>0</v>
      </c>
      <c r="G436" s="53">
        <v>0</v>
      </c>
      <c r="H436" s="53">
        <v>0</v>
      </c>
      <c r="I436" s="53">
        <v>0</v>
      </c>
      <c r="J436" s="53">
        <v>0</v>
      </c>
      <c r="K436" s="53">
        <v>0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</row>
    <row r="437" spans="1:16" ht="13.5" thickBot="1" x14ac:dyDescent="0.25">
      <c r="A437" s="90"/>
      <c r="B437" s="92"/>
      <c r="C437" s="53">
        <v>0</v>
      </c>
      <c r="D437" s="53">
        <v>0</v>
      </c>
      <c r="E437" s="58">
        <v>0</v>
      </c>
      <c r="F437" s="53">
        <v>0</v>
      </c>
      <c r="G437" s="53">
        <v>0</v>
      </c>
      <c r="H437" s="53">
        <v>0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3">
        <v>0</v>
      </c>
      <c r="O437" s="53">
        <v>0</v>
      </c>
      <c r="P437" s="53">
        <v>0</v>
      </c>
    </row>
    <row r="438" spans="1:16" ht="37.5" customHeight="1" x14ac:dyDescent="0.2">
      <c r="A438" s="90" t="s">
        <v>2458</v>
      </c>
      <c r="B438" s="91" t="s">
        <v>2244</v>
      </c>
      <c r="C438" s="53">
        <v>0</v>
      </c>
      <c r="D438" s="53">
        <v>0</v>
      </c>
      <c r="E438" s="53">
        <v>0</v>
      </c>
      <c r="F438" s="53">
        <v>0</v>
      </c>
      <c r="G438" s="53">
        <v>0</v>
      </c>
      <c r="H438" s="53">
        <v>72810</v>
      </c>
      <c r="I438" s="53">
        <v>0</v>
      </c>
      <c r="J438" s="53">
        <v>69738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</row>
    <row r="439" spans="1:16" ht="13.5" thickBot="1" x14ac:dyDescent="0.25">
      <c r="A439" s="90"/>
      <c r="B439" s="92"/>
      <c r="C439" s="53">
        <v>0</v>
      </c>
      <c r="D439" s="53">
        <v>0</v>
      </c>
      <c r="E439" s="58">
        <v>0</v>
      </c>
      <c r="F439" s="53">
        <v>0</v>
      </c>
      <c r="G439" s="53">
        <v>0</v>
      </c>
      <c r="H439" s="53">
        <v>104014</v>
      </c>
      <c r="I439" s="53">
        <v>0</v>
      </c>
      <c r="J439" s="53">
        <v>99626</v>
      </c>
      <c r="K439" s="53">
        <v>0</v>
      </c>
      <c r="L439" s="53">
        <v>0</v>
      </c>
      <c r="M439" s="53">
        <v>0</v>
      </c>
      <c r="N439" s="53">
        <v>0</v>
      </c>
      <c r="O439" s="53">
        <v>0</v>
      </c>
      <c r="P439" s="53">
        <v>0</v>
      </c>
    </row>
    <row r="440" spans="1:16" ht="37.5" customHeight="1" x14ac:dyDescent="0.2">
      <c r="A440" s="90" t="s">
        <v>2459</v>
      </c>
      <c r="B440" s="91" t="s">
        <v>2244</v>
      </c>
      <c r="C440" s="53">
        <v>0</v>
      </c>
      <c r="D440" s="53">
        <v>0</v>
      </c>
      <c r="E440" s="53">
        <v>0</v>
      </c>
      <c r="F440" s="53">
        <v>0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</row>
    <row r="441" spans="1:16" ht="13.5" thickBot="1" x14ac:dyDescent="0.25">
      <c r="A441" s="90"/>
      <c r="B441" s="92"/>
      <c r="C441" s="53">
        <v>0</v>
      </c>
      <c r="D441" s="53">
        <v>0</v>
      </c>
      <c r="E441" s="58">
        <v>0</v>
      </c>
      <c r="F441" s="53">
        <v>0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</row>
    <row r="442" spans="1:16" ht="50.25" customHeight="1" x14ac:dyDescent="0.2">
      <c r="A442" s="90" t="s">
        <v>2460</v>
      </c>
      <c r="B442" s="91" t="s">
        <v>2244</v>
      </c>
      <c r="C442" s="53">
        <v>0</v>
      </c>
      <c r="D442" s="53">
        <v>63541</v>
      </c>
      <c r="E442" s="53">
        <v>0</v>
      </c>
      <c r="F442" s="53">
        <v>0</v>
      </c>
      <c r="G442" s="53">
        <v>0</v>
      </c>
      <c r="H442" s="53">
        <v>0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</row>
    <row r="443" spans="1:16" ht="13.5" thickBot="1" x14ac:dyDescent="0.25">
      <c r="A443" s="90"/>
      <c r="B443" s="92"/>
      <c r="C443" s="53">
        <v>0</v>
      </c>
      <c r="D443" s="53">
        <v>90772</v>
      </c>
      <c r="E443" s="58">
        <v>0</v>
      </c>
      <c r="F443" s="53">
        <v>0</v>
      </c>
      <c r="G443" s="53">
        <v>0</v>
      </c>
      <c r="H443" s="53">
        <v>0</v>
      </c>
      <c r="I443" s="53">
        <v>0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</row>
    <row r="444" spans="1:16" ht="50.25" customHeight="1" x14ac:dyDescent="0.2">
      <c r="A444" s="90" t="s">
        <v>2461</v>
      </c>
      <c r="B444" s="91" t="s">
        <v>2244</v>
      </c>
      <c r="C444" s="53">
        <v>0</v>
      </c>
      <c r="D444" s="53">
        <v>0</v>
      </c>
      <c r="E444" s="53">
        <v>0</v>
      </c>
      <c r="F444" s="53">
        <v>0</v>
      </c>
      <c r="G444" s="53">
        <v>0</v>
      </c>
      <c r="H444" s="53">
        <v>0</v>
      </c>
      <c r="I444" s="53">
        <v>0</v>
      </c>
      <c r="J444" s="53">
        <v>0</v>
      </c>
      <c r="K444" s="53">
        <v>0</v>
      </c>
      <c r="L444" s="53">
        <v>0</v>
      </c>
      <c r="M444" s="53">
        <v>0</v>
      </c>
      <c r="N444" s="53">
        <v>0</v>
      </c>
      <c r="O444" s="53">
        <v>0</v>
      </c>
      <c r="P444" s="53">
        <v>0</v>
      </c>
    </row>
    <row r="445" spans="1:16" ht="13.5" thickBot="1" x14ac:dyDescent="0.25">
      <c r="A445" s="90"/>
      <c r="B445" s="92"/>
      <c r="C445" s="53">
        <v>0</v>
      </c>
      <c r="D445" s="53">
        <v>0</v>
      </c>
      <c r="E445" s="58">
        <v>0</v>
      </c>
      <c r="F445" s="53">
        <v>0</v>
      </c>
      <c r="G445" s="53">
        <v>0</v>
      </c>
      <c r="H445" s="53">
        <v>0</v>
      </c>
      <c r="I445" s="53">
        <v>0</v>
      </c>
      <c r="J445" s="53">
        <v>0</v>
      </c>
      <c r="K445" s="53">
        <v>0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</row>
    <row r="446" spans="1:16" ht="50.25" customHeight="1" x14ac:dyDescent="0.2">
      <c r="A446" s="90" t="s">
        <v>2462</v>
      </c>
      <c r="B446" s="91" t="s">
        <v>2244</v>
      </c>
      <c r="C446" s="53">
        <v>0</v>
      </c>
      <c r="D446" s="53">
        <v>0</v>
      </c>
      <c r="E446" s="53">
        <v>0</v>
      </c>
      <c r="F446" s="53">
        <v>0</v>
      </c>
      <c r="G446" s="53">
        <v>0</v>
      </c>
      <c r="H446" s="53">
        <v>0</v>
      </c>
      <c r="I446" s="53">
        <v>0</v>
      </c>
      <c r="J446" s="53">
        <v>0</v>
      </c>
      <c r="K446" s="53">
        <v>0</v>
      </c>
      <c r="L446" s="53">
        <v>79100</v>
      </c>
      <c r="M446" s="53">
        <v>0</v>
      </c>
      <c r="N446" s="53">
        <v>0</v>
      </c>
      <c r="O446" s="53">
        <v>0</v>
      </c>
      <c r="P446" s="53">
        <v>0</v>
      </c>
    </row>
    <row r="447" spans="1:16" ht="13.5" thickBot="1" x14ac:dyDescent="0.25">
      <c r="A447" s="90"/>
      <c r="B447" s="92"/>
      <c r="C447" s="53">
        <v>0</v>
      </c>
      <c r="D447" s="53">
        <v>0</v>
      </c>
      <c r="E447" s="58">
        <v>0</v>
      </c>
      <c r="F447" s="53">
        <v>0</v>
      </c>
      <c r="G447" s="53">
        <v>0</v>
      </c>
      <c r="H447" s="53">
        <v>0</v>
      </c>
      <c r="I447" s="53">
        <v>0</v>
      </c>
      <c r="J447" s="53">
        <v>0</v>
      </c>
      <c r="K447" s="53">
        <v>0</v>
      </c>
      <c r="L447" s="53">
        <v>113000</v>
      </c>
      <c r="M447" s="53">
        <v>0</v>
      </c>
      <c r="N447" s="53">
        <v>0</v>
      </c>
      <c r="O447" s="53">
        <v>0</v>
      </c>
      <c r="P447" s="53">
        <v>0</v>
      </c>
    </row>
    <row r="448" spans="1:16" ht="50.25" customHeight="1" x14ac:dyDescent="0.2">
      <c r="A448" s="90" t="s">
        <v>2463</v>
      </c>
      <c r="B448" s="91" t="s">
        <v>2244</v>
      </c>
      <c r="C448" s="53">
        <v>0</v>
      </c>
      <c r="D448" s="53">
        <v>92867</v>
      </c>
      <c r="E448" s="53">
        <v>0</v>
      </c>
      <c r="F448" s="53">
        <v>0</v>
      </c>
      <c r="G448" s="53">
        <v>0</v>
      </c>
      <c r="H448" s="53">
        <v>0</v>
      </c>
      <c r="I448" s="53">
        <v>0</v>
      </c>
      <c r="J448" s="53">
        <v>0</v>
      </c>
      <c r="K448" s="53">
        <v>0</v>
      </c>
      <c r="L448" s="53">
        <v>0</v>
      </c>
      <c r="M448" s="53">
        <v>0</v>
      </c>
      <c r="N448" s="53">
        <v>0</v>
      </c>
      <c r="O448" s="53">
        <v>0</v>
      </c>
      <c r="P448" s="53">
        <v>0</v>
      </c>
    </row>
    <row r="449" spans="1:16" ht="13.5" thickBot="1" x14ac:dyDescent="0.25">
      <c r="A449" s="90"/>
      <c r="B449" s="92"/>
      <c r="C449" s="53">
        <v>0</v>
      </c>
      <c r="D449" s="53">
        <v>132667</v>
      </c>
      <c r="E449" s="58">
        <v>0</v>
      </c>
      <c r="F449" s="53">
        <v>0</v>
      </c>
      <c r="G449" s="53">
        <v>0</v>
      </c>
      <c r="H449" s="53">
        <v>0</v>
      </c>
      <c r="I449" s="53">
        <v>0</v>
      </c>
      <c r="J449" s="53">
        <v>0</v>
      </c>
      <c r="K449" s="53">
        <v>0</v>
      </c>
      <c r="L449" s="53">
        <v>0</v>
      </c>
      <c r="M449" s="53">
        <v>0</v>
      </c>
      <c r="N449" s="53">
        <v>0</v>
      </c>
      <c r="O449" s="53">
        <v>0</v>
      </c>
      <c r="P449" s="53">
        <v>0</v>
      </c>
    </row>
    <row r="450" spans="1:16" ht="63" customHeight="1" x14ac:dyDescent="0.2">
      <c r="A450" s="90" t="s">
        <v>2464</v>
      </c>
      <c r="B450" s="91" t="s">
        <v>2244</v>
      </c>
      <c r="C450" s="53">
        <v>0</v>
      </c>
      <c r="D450" s="53">
        <v>80827</v>
      </c>
      <c r="E450" s="53">
        <v>0</v>
      </c>
      <c r="F450" s="53">
        <v>97272</v>
      </c>
      <c r="G450" s="53">
        <v>0</v>
      </c>
      <c r="H450" s="53">
        <v>100839</v>
      </c>
      <c r="I450" s="53">
        <v>0</v>
      </c>
      <c r="J450" s="53">
        <v>0</v>
      </c>
      <c r="K450" s="53">
        <v>0</v>
      </c>
      <c r="L450" s="53">
        <v>98875</v>
      </c>
      <c r="M450" s="53">
        <v>0</v>
      </c>
      <c r="N450" s="53">
        <v>0</v>
      </c>
      <c r="O450" s="53">
        <v>0</v>
      </c>
      <c r="P450" s="53">
        <v>0</v>
      </c>
    </row>
    <row r="451" spans="1:16" ht="13.5" thickBot="1" x14ac:dyDescent="0.25">
      <c r="A451" s="90"/>
      <c r="B451" s="92"/>
      <c r="C451" s="53">
        <v>0</v>
      </c>
      <c r="D451" s="53">
        <v>115467</v>
      </c>
      <c r="E451" s="58">
        <v>0</v>
      </c>
      <c r="F451" s="53">
        <v>138960</v>
      </c>
      <c r="G451" s="53">
        <v>0</v>
      </c>
      <c r="H451" s="53">
        <v>144056</v>
      </c>
      <c r="I451" s="53">
        <v>0</v>
      </c>
      <c r="J451" s="53">
        <v>0</v>
      </c>
      <c r="K451" s="53">
        <v>0</v>
      </c>
      <c r="L451" s="53">
        <v>141250</v>
      </c>
      <c r="M451" s="53">
        <v>0</v>
      </c>
      <c r="N451" s="53">
        <v>0</v>
      </c>
      <c r="O451" s="53">
        <v>0</v>
      </c>
      <c r="P451" s="53">
        <v>0</v>
      </c>
    </row>
    <row r="452" spans="1:16" ht="63" customHeight="1" x14ac:dyDescent="0.2">
      <c r="A452" s="90" t="s">
        <v>2465</v>
      </c>
      <c r="B452" s="91" t="s">
        <v>2244</v>
      </c>
      <c r="C452" s="53">
        <v>0</v>
      </c>
      <c r="D452" s="53">
        <v>0</v>
      </c>
      <c r="E452" s="53">
        <v>0</v>
      </c>
      <c r="F452" s="53">
        <v>0</v>
      </c>
      <c r="G452" s="53">
        <v>0</v>
      </c>
      <c r="H452" s="53">
        <v>0</v>
      </c>
      <c r="I452" s="53">
        <v>0</v>
      </c>
      <c r="J452" s="53">
        <v>0</v>
      </c>
      <c r="K452" s="53">
        <v>0</v>
      </c>
      <c r="L452" s="53">
        <v>0</v>
      </c>
      <c r="M452" s="53">
        <v>0</v>
      </c>
      <c r="N452" s="53">
        <v>0</v>
      </c>
      <c r="O452" s="53">
        <v>0</v>
      </c>
      <c r="P452" s="53">
        <v>0</v>
      </c>
    </row>
    <row r="453" spans="1:16" ht="13.5" thickBot="1" x14ac:dyDescent="0.25">
      <c r="A453" s="90"/>
      <c r="B453" s="92"/>
      <c r="C453" s="53">
        <v>0</v>
      </c>
      <c r="D453" s="53">
        <v>0</v>
      </c>
      <c r="E453" s="58">
        <v>0</v>
      </c>
      <c r="F453" s="53">
        <v>0</v>
      </c>
      <c r="G453" s="53">
        <v>0</v>
      </c>
      <c r="H453" s="53">
        <v>0</v>
      </c>
      <c r="I453" s="53">
        <v>0</v>
      </c>
      <c r="J453" s="53">
        <v>0</v>
      </c>
      <c r="K453" s="53">
        <v>0</v>
      </c>
      <c r="L453" s="53">
        <v>0</v>
      </c>
      <c r="M453" s="53">
        <v>0</v>
      </c>
      <c r="N453" s="53">
        <v>0</v>
      </c>
      <c r="O453" s="53">
        <v>0</v>
      </c>
      <c r="P453" s="53">
        <v>0</v>
      </c>
    </row>
    <row r="454" spans="1:16" ht="37.5" customHeight="1" x14ac:dyDescent="0.2">
      <c r="A454" s="90" t="s">
        <v>2466</v>
      </c>
      <c r="B454" s="91" t="s">
        <v>2244</v>
      </c>
      <c r="C454" s="53">
        <v>0</v>
      </c>
      <c r="D454" s="53">
        <v>0</v>
      </c>
      <c r="E454" s="53">
        <v>0</v>
      </c>
      <c r="F454" s="53">
        <v>0</v>
      </c>
      <c r="G454" s="53">
        <v>0</v>
      </c>
      <c r="H454" s="53">
        <v>87727</v>
      </c>
      <c r="I454" s="53">
        <v>0</v>
      </c>
      <c r="J454" s="53">
        <v>0</v>
      </c>
      <c r="K454" s="53">
        <v>0</v>
      </c>
      <c r="L454" s="53">
        <v>0</v>
      </c>
      <c r="M454" s="53">
        <v>0</v>
      </c>
      <c r="N454" s="53">
        <v>0</v>
      </c>
      <c r="O454" s="53">
        <v>0</v>
      </c>
      <c r="P454" s="53">
        <v>0</v>
      </c>
    </row>
    <row r="455" spans="1:16" ht="13.5" thickBot="1" x14ac:dyDescent="0.25">
      <c r="A455" s="90"/>
      <c r="B455" s="92"/>
      <c r="C455" s="53">
        <v>0</v>
      </c>
      <c r="D455" s="53">
        <v>0</v>
      </c>
      <c r="E455" s="58">
        <v>0</v>
      </c>
      <c r="F455" s="53">
        <v>0</v>
      </c>
      <c r="G455" s="53">
        <v>0</v>
      </c>
      <c r="H455" s="53">
        <v>125325</v>
      </c>
      <c r="I455" s="53">
        <v>0</v>
      </c>
      <c r="J455" s="53">
        <v>0</v>
      </c>
      <c r="K455" s="53">
        <v>0</v>
      </c>
      <c r="L455" s="53">
        <v>0</v>
      </c>
      <c r="M455" s="53">
        <v>0</v>
      </c>
      <c r="N455" s="53">
        <v>0</v>
      </c>
      <c r="O455" s="53">
        <v>0</v>
      </c>
      <c r="P455" s="53">
        <v>0</v>
      </c>
    </row>
    <row r="456" spans="1:16" ht="50.25" customHeight="1" x14ac:dyDescent="0.2">
      <c r="A456" s="90" t="s">
        <v>2467</v>
      </c>
      <c r="B456" s="91" t="s">
        <v>2244</v>
      </c>
      <c r="C456" s="53">
        <v>0</v>
      </c>
      <c r="D456" s="53">
        <v>79306</v>
      </c>
      <c r="E456" s="53">
        <v>0</v>
      </c>
      <c r="F456" s="53">
        <v>0</v>
      </c>
      <c r="G456" s="53">
        <v>0</v>
      </c>
      <c r="H456" s="53">
        <v>0</v>
      </c>
      <c r="I456" s="53">
        <v>0</v>
      </c>
      <c r="J456" s="53">
        <v>0</v>
      </c>
      <c r="K456" s="53">
        <v>0</v>
      </c>
      <c r="L456" s="53">
        <v>0</v>
      </c>
      <c r="M456" s="53">
        <v>0</v>
      </c>
      <c r="N456" s="53">
        <v>0</v>
      </c>
      <c r="O456" s="53">
        <v>0</v>
      </c>
      <c r="P456" s="53">
        <v>0</v>
      </c>
    </row>
    <row r="457" spans="1:16" ht="13.5" thickBot="1" x14ac:dyDescent="0.25">
      <c r="A457" s="90"/>
      <c r="B457" s="92"/>
      <c r="C457" s="53">
        <v>0</v>
      </c>
      <c r="D457" s="53">
        <v>113295</v>
      </c>
      <c r="E457" s="58">
        <v>0</v>
      </c>
      <c r="F457" s="53">
        <v>0</v>
      </c>
      <c r="G457" s="53">
        <v>0</v>
      </c>
      <c r="H457" s="53">
        <v>0</v>
      </c>
      <c r="I457" s="53">
        <v>0</v>
      </c>
      <c r="J457" s="53">
        <v>0</v>
      </c>
      <c r="K457" s="53">
        <v>0</v>
      </c>
      <c r="L457" s="53">
        <v>0</v>
      </c>
      <c r="M457" s="53">
        <v>0</v>
      </c>
      <c r="N457" s="53">
        <v>0</v>
      </c>
      <c r="O457" s="53">
        <v>0</v>
      </c>
      <c r="P457" s="53">
        <v>0</v>
      </c>
    </row>
    <row r="458" spans="1:16" ht="37.5" customHeight="1" x14ac:dyDescent="0.2">
      <c r="A458" s="90" t="s">
        <v>2468</v>
      </c>
      <c r="B458" s="91" t="s">
        <v>2244</v>
      </c>
      <c r="C458" s="53">
        <v>0</v>
      </c>
      <c r="D458" s="53">
        <v>83892</v>
      </c>
      <c r="E458" s="53">
        <v>0</v>
      </c>
      <c r="F458" s="53">
        <v>0</v>
      </c>
      <c r="G458" s="53">
        <v>0</v>
      </c>
      <c r="H458" s="53">
        <v>0</v>
      </c>
      <c r="I458" s="53">
        <v>0</v>
      </c>
      <c r="J458" s="53">
        <v>0</v>
      </c>
      <c r="K458" s="53">
        <v>0</v>
      </c>
      <c r="L458" s="53">
        <v>0</v>
      </c>
      <c r="M458" s="53">
        <v>0</v>
      </c>
      <c r="N458" s="53">
        <v>0</v>
      </c>
      <c r="O458" s="53">
        <v>0</v>
      </c>
      <c r="P458" s="53">
        <v>0</v>
      </c>
    </row>
    <row r="459" spans="1:16" ht="13.5" thickBot="1" x14ac:dyDescent="0.25">
      <c r="A459" s="90"/>
      <c r="B459" s="92"/>
      <c r="C459" s="53">
        <v>0</v>
      </c>
      <c r="D459" s="53">
        <v>119846</v>
      </c>
      <c r="E459" s="58">
        <v>0</v>
      </c>
      <c r="F459" s="53">
        <v>0</v>
      </c>
      <c r="G459" s="53">
        <v>0</v>
      </c>
      <c r="H459" s="53">
        <v>0</v>
      </c>
      <c r="I459" s="53">
        <v>0</v>
      </c>
      <c r="J459" s="53">
        <v>0</v>
      </c>
      <c r="K459" s="53">
        <v>0</v>
      </c>
      <c r="L459" s="53">
        <v>0</v>
      </c>
      <c r="M459" s="53">
        <v>0</v>
      </c>
      <c r="N459" s="53">
        <v>0</v>
      </c>
      <c r="O459" s="53">
        <v>0</v>
      </c>
      <c r="P459" s="53">
        <v>0</v>
      </c>
    </row>
    <row r="460" spans="1:16" ht="37.5" customHeight="1" x14ac:dyDescent="0.2">
      <c r="A460" s="90" t="s">
        <v>2469</v>
      </c>
      <c r="B460" s="91" t="s">
        <v>2244</v>
      </c>
      <c r="C460" s="53">
        <v>0</v>
      </c>
      <c r="D460" s="53">
        <v>0</v>
      </c>
      <c r="E460" s="53">
        <v>0</v>
      </c>
      <c r="F460" s="53">
        <v>0</v>
      </c>
      <c r="G460" s="53">
        <v>0</v>
      </c>
      <c r="H460" s="53">
        <v>0</v>
      </c>
      <c r="I460" s="53">
        <v>0</v>
      </c>
      <c r="J460" s="53">
        <v>0</v>
      </c>
      <c r="K460" s="53">
        <v>0</v>
      </c>
      <c r="L460" s="53">
        <v>0</v>
      </c>
      <c r="M460" s="53">
        <v>0</v>
      </c>
      <c r="N460" s="53">
        <v>0</v>
      </c>
      <c r="O460" s="53">
        <v>0</v>
      </c>
      <c r="P460" s="53">
        <v>0</v>
      </c>
    </row>
    <row r="461" spans="1:16" ht="13.5" thickBot="1" x14ac:dyDescent="0.25">
      <c r="A461" s="90"/>
      <c r="B461" s="92"/>
      <c r="C461" s="53">
        <v>0</v>
      </c>
      <c r="D461" s="53">
        <v>0</v>
      </c>
      <c r="E461" s="58">
        <v>0</v>
      </c>
      <c r="F461" s="53">
        <v>0</v>
      </c>
      <c r="G461" s="53">
        <v>0</v>
      </c>
      <c r="H461" s="53">
        <v>0</v>
      </c>
      <c r="I461" s="53">
        <v>0</v>
      </c>
      <c r="J461" s="53">
        <v>0</v>
      </c>
      <c r="K461" s="53">
        <v>0</v>
      </c>
      <c r="L461" s="53">
        <v>0</v>
      </c>
      <c r="M461" s="53">
        <v>0</v>
      </c>
      <c r="N461" s="53">
        <v>0</v>
      </c>
      <c r="O461" s="53">
        <v>0</v>
      </c>
      <c r="P461" s="53">
        <v>0</v>
      </c>
    </row>
    <row r="462" spans="1:16" ht="37.5" customHeight="1" x14ac:dyDescent="0.2">
      <c r="A462" s="90" t="s">
        <v>2470</v>
      </c>
      <c r="B462" s="91" t="s">
        <v>2244</v>
      </c>
      <c r="C462" s="53">
        <v>0</v>
      </c>
      <c r="D462" s="53">
        <v>68006</v>
      </c>
      <c r="E462" s="53">
        <v>0</v>
      </c>
      <c r="F462" s="53">
        <v>0</v>
      </c>
      <c r="G462" s="53">
        <v>0</v>
      </c>
      <c r="H462" s="53">
        <v>0</v>
      </c>
      <c r="I462" s="53">
        <v>0</v>
      </c>
      <c r="J462" s="53">
        <v>0</v>
      </c>
      <c r="K462" s="53">
        <v>0</v>
      </c>
      <c r="L462" s="53">
        <v>0</v>
      </c>
      <c r="M462" s="53">
        <v>0</v>
      </c>
      <c r="N462" s="53">
        <v>0</v>
      </c>
      <c r="O462" s="53">
        <v>0</v>
      </c>
      <c r="P462" s="53">
        <v>0</v>
      </c>
    </row>
    <row r="463" spans="1:16" ht="13.5" thickBot="1" x14ac:dyDescent="0.25">
      <c r="A463" s="90"/>
      <c r="B463" s="92"/>
      <c r="C463" s="53">
        <v>0</v>
      </c>
      <c r="D463" s="53">
        <v>97151</v>
      </c>
      <c r="E463" s="58">
        <v>0</v>
      </c>
      <c r="F463" s="53">
        <v>0</v>
      </c>
      <c r="G463" s="53">
        <v>0</v>
      </c>
      <c r="H463" s="53">
        <v>0</v>
      </c>
      <c r="I463" s="53">
        <v>0</v>
      </c>
      <c r="J463" s="53">
        <v>0</v>
      </c>
      <c r="K463" s="53">
        <v>0</v>
      </c>
      <c r="L463" s="53">
        <v>0</v>
      </c>
      <c r="M463" s="53">
        <v>0</v>
      </c>
      <c r="N463" s="53">
        <v>0</v>
      </c>
      <c r="O463" s="53">
        <v>0</v>
      </c>
      <c r="P463" s="53">
        <v>0</v>
      </c>
    </row>
    <row r="464" spans="1:16" ht="37.5" customHeight="1" x14ac:dyDescent="0.2">
      <c r="A464" s="90" t="s">
        <v>2471</v>
      </c>
      <c r="B464" s="91" t="s">
        <v>2244</v>
      </c>
      <c r="C464" s="53">
        <v>0</v>
      </c>
      <c r="D464" s="53">
        <v>0</v>
      </c>
      <c r="E464" s="53">
        <v>0</v>
      </c>
      <c r="F464" s="53">
        <v>0</v>
      </c>
      <c r="G464" s="53">
        <v>0</v>
      </c>
      <c r="H464" s="53">
        <v>0</v>
      </c>
      <c r="I464" s="53">
        <v>0</v>
      </c>
      <c r="J464" s="53">
        <v>0</v>
      </c>
      <c r="K464" s="53">
        <v>0</v>
      </c>
      <c r="L464" s="53">
        <v>0</v>
      </c>
      <c r="M464" s="53">
        <v>0</v>
      </c>
      <c r="N464" s="53">
        <v>0</v>
      </c>
      <c r="O464" s="53">
        <v>0</v>
      </c>
      <c r="P464" s="53">
        <v>0</v>
      </c>
    </row>
    <row r="465" spans="1:16" ht="13.5" thickBot="1" x14ac:dyDescent="0.25">
      <c r="A465" s="90"/>
      <c r="B465" s="92"/>
      <c r="C465" s="53">
        <v>0</v>
      </c>
      <c r="D465" s="53">
        <v>0</v>
      </c>
      <c r="E465" s="58">
        <v>0</v>
      </c>
      <c r="F465" s="53">
        <v>0</v>
      </c>
      <c r="G465" s="53">
        <v>0</v>
      </c>
      <c r="H465" s="53">
        <v>0</v>
      </c>
      <c r="I465" s="53">
        <v>0</v>
      </c>
      <c r="J465" s="53">
        <v>0</v>
      </c>
      <c r="K465" s="53">
        <v>0</v>
      </c>
      <c r="L465" s="53">
        <v>0</v>
      </c>
      <c r="M465" s="53">
        <v>0</v>
      </c>
      <c r="N465" s="53">
        <v>0</v>
      </c>
      <c r="O465" s="53">
        <v>0</v>
      </c>
      <c r="P465" s="53">
        <v>0</v>
      </c>
    </row>
    <row r="466" spans="1:16" ht="37.5" customHeight="1" x14ac:dyDescent="0.2">
      <c r="A466" s="90" t="s">
        <v>2472</v>
      </c>
      <c r="B466" s="91" t="s">
        <v>2244</v>
      </c>
      <c r="C466" s="53">
        <v>0</v>
      </c>
      <c r="D466" s="53">
        <v>68079</v>
      </c>
      <c r="E466" s="53">
        <v>0</v>
      </c>
      <c r="F466" s="53">
        <v>0</v>
      </c>
      <c r="G466" s="53">
        <v>0</v>
      </c>
      <c r="H466" s="53">
        <v>0</v>
      </c>
      <c r="I466" s="53">
        <v>0</v>
      </c>
      <c r="J466" s="53">
        <v>0</v>
      </c>
      <c r="K466" s="53">
        <v>0</v>
      </c>
      <c r="L466" s="53">
        <v>50400</v>
      </c>
      <c r="M466" s="53">
        <v>0</v>
      </c>
      <c r="N466" s="53">
        <v>0</v>
      </c>
      <c r="O466" s="53">
        <v>0</v>
      </c>
      <c r="P466" s="53">
        <v>0</v>
      </c>
    </row>
    <row r="467" spans="1:16" ht="13.5" thickBot="1" x14ac:dyDescent="0.25">
      <c r="A467" s="90"/>
      <c r="B467" s="92"/>
      <c r="C467" s="53">
        <v>0</v>
      </c>
      <c r="D467" s="53">
        <v>97256</v>
      </c>
      <c r="E467" s="58">
        <v>0</v>
      </c>
      <c r="F467" s="53">
        <v>0</v>
      </c>
      <c r="G467" s="53">
        <v>0</v>
      </c>
      <c r="H467" s="53">
        <v>0</v>
      </c>
      <c r="I467" s="53">
        <v>0</v>
      </c>
      <c r="J467" s="53">
        <v>0</v>
      </c>
      <c r="K467" s="53">
        <v>0</v>
      </c>
      <c r="L467" s="53">
        <v>72000</v>
      </c>
      <c r="M467" s="53">
        <v>0</v>
      </c>
      <c r="N467" s="53">
        <v>0</v>
      </c>
      <c r="O467" s="53">
        <v>0</v>
      </c>
      <c r="P467" s="53">
        <v>0</v>
      </c>
    </row>
    <row r="468" spans="1:16" ht="24.75" customHeight="1" x14ac:dyDescent="0.2">
      <c r="A468" s="90" t="s">
        <v>2473</v>
      </c>
      <c r="B468" s="91" t="s">
        <v>2244</v>
      </c>
      <c r="C468" s="53">
        <v>0</v>
      </c>
      <c r="D468" s="53">
        <v>0</v>
      </c>
      <c r="E468" s="53">
        <v>0</v>
      </c>
      <c r="F468" s="53">
        <v>0</v>
      </c>
      <c r="G468" s="53">
        <v>0</v>
      </c>
      <c r="H468" s="53">
        <v>0</v>
      </c>
      <c r="I468" s="53">
        <v>0</v>
      </c>
      <c r="J468" s="53">
        <v>25288</v>
      </c>
      <c r="K468" s="53">
        <v>0</v>
      </c>
      <c r="L468" s="53">
        <v>0</v>
      </c>
      <c r="M468" s="53">
        <v>0</v>
      </c>
      <c r="N468" s="53">
        <v>0</v>
      </c>
      <c r="O468" s="53">
        <v>0</v>
      </c>
      <c r="P468" s="53">
        <v>0</v>
      </c>
    </row>
    <row r="469" spans="1:16" ht="13.5" thickBot="1" x14ac:dyDescent="0.25">
      <c r="A469" s="90"/>
      <c r="B469" s="92"/>
      <c r="C469" s="53">
        <v>0</v>
      </c>
      <c r="D469" s="53">
        <v>0</v>
      </c>
      <c r="E469" s="58">
        <v>0</v>
      </c>
      <c r="F469" s="53">
        <v>0</v>
      </c>
      <c r="G469" s="53">
        <v>0</v>
      </c>
      <c r="H469" s="53">
        <v>0</v>
      </c>
      <c r="I469" s="53">
        <v>0</v>
      </c>
      <c r="J469" s="53">
        <v>36126</v>
      </c>
      <c r="K469" s="53">
        <v>0</v>
      </c>
      <c r="L469" s="53">
        <v>0</v>
      </c>
      <c r="M469" s="53">
        <v>0</v>
      </c>
      <c r="N469" s="53">
        <v>0</v>
      </c>
      <c r="O469" s="53">
        <v>0</v>
      </c>
      <c r="P469" s="53">
        <v>0</v>
      </c>
    </row>
    <row r="470" spans="1:16" ht="50.25" customHeight="1" x14ac:dyDescent="0.2">
      <c r="A470" s="90" t="s">
        <v>2474</v>
      </c>
      <c r="B470" s="91" t="s">
        <v>2244</v>
      </c>
      <c r="C470" s="53">
        <v>0</v>
      </c>
      <c r="D470" s="53">
        <v>0</v>
      </c>
      <c r="E470" s="53">
        <v>0</v>
      </c>
      <c r="F470" s="53">
        <v>0</v>
      </c>
      <c r="G470" s="53">
        <v>0</v>
      </c>
      <c r="H470" s="53">
        <v>0</v>
      </c>
      <c r="I470" s="53">
        <v>0</v>
      </c>
      <c r="J470" s="53">
        <v>0</v>
      </c>
      <c r="K470" s="53">
        <v>0</v>
      </c>
      <c r="L470" s="53">
        <v>0</v>
      </c>
      <c r="M470" s="53">
        <v>0</v>
      </c>
      <c r="N470" s="53">
        <v>0</v>
      </c>
      <c r="O470" s="53">
        <v>0</v>
      </c>
      <c r="P470" s="53">
        <v>0</v>
      </c>
    </row>
    <row r="471" spans="1:16" ht="13.5" thickBot="1" x14ac:dyDescent="0.25">
      <c r="A471" s="90"/>
      <c r="B471" s="92"/>
      <c r="C471" s="53">
        <v>0</v>
      </c>
      <c r="D471" s="53">
        <v>0</v>
      </c>
      <c r="E471" s="58">
        <v>0</v>
      </c>
      <c r="F471" s="53">
        <v>0</v>
      </c>
      <c r="G471" s="53">
        <v>0</v>
      </c>
      <c r="H471" s="53">
        <v>0</v>
      </c>
      <c r="I471" s="53">
        <v>0</v>
      </c>
      <c r="J471" s="53">
        <v>0</v>
      </c>
      <c r="K471" s="53">
        <v>0</v>
      </c>
      <c r="L471" s="53">
        <v>0</v>
      </c>
      <c r="M471" s="53">
        <v>0</v>
      </c>
      <c r="N471" s="53">
        <v>0</v>
      </c>
      <c r="O471" s="53">
        <v>0</v>
      </c>
      <c r="P471" s="53">
        <v>0</v>
      </c>
    </row>
    <row r="472" spans="1:16" ht="24.75" customHeight="1" x14ac:dyDescent="0.2">
      <c r="A472" s="90" t="s">
        <v>2475</v>
      </c>
      <c r="B472" s="91" t="s">
        <v>2244</v>
      </c>
      <c r="C472" s="53">
        <v>0</v>
      </c>
      <c r="D472" s="53">
        <v>0</v>
      </c>
      <c r="E472" s="53">
        <v>0</v>
      </c>
      <c r="F472" s="53">
        <v>0</v>
      </c>
      <c r="G472" s="53">
        <v>0</v>
      </c>
      <c r="H472" s="53">
        <v>39690</v>
      </c>
      <c r="I472" s="53">
        <v>0</v>
      </c>
      <c r="J472" s="53">
        <v>26460</v>
      </c>
      <c r="K472" s="53">
        <v>0</v>
      </c>
      <c r="L472" s="53">
        <v>32899</v>
      </c>
      <c r="M472" s="53">
        <v>0</v>
      </c>
      <c r="N472" s="53">
        <v>0</v>
      </c>
      <c r="O472" s="53">
        <v>0</v>
      </c>
      <c r="P472" s="53">
        <v>0</v>
      </c>
    </row>
    <row r="473" spans="1:16" ht="13.5" thickBot="1" x14ac:dyDescent="0.25">
      <c r="A473" s="90"/>
      <c r="B473" s="92"/>
      <c r="C473" s="53">
        <v>0</v>
      </c>
      <c r="D473" s="53">
        <v>0</v>
      </c>
      <c r="E473" s="58">
        <v>0</v>
      </c>
      <c r="F473" s="53">
        <v>0</v>
      </c>
      <c r="G473" s="53">
        <v>0</v>
      </c>
      <c r="H473" s="53">
        <v>56700</v>
      </c>
      <c r="I473" s="53">
        <v>0</v>
      </c>
      <c r="J473" s="53">
        <v>37800</v>
      </c>
      <c r="K473" s="53">
        <v>0</v>
      </c>
      <c r="L473" s="53">
        <v>46999</v>
      </c>
      <c r="M473" s="53">
        <v>0</v>
      </c>
      <c r="N473" s="53">
        <v>0</v>
      </c>
      <c r="O473" s="53">
        <v>0</v>
      </c>
      <c r="P473" s="53">
        <v>0</v>
      </c>
    </row>
    <row r="474" spans="1:16" ht="24.75" customHeight="1" x14ac:dyDescent="0.2">
      <c r="A474" s="90" t="s">
        <v>2476</v>
      </c>
      <c r="B474" s="91" t="s">
        <v>2244</v>
      </c>
      <c r="C474" s="53">
        <v>0</v>
      </c>
      <c r="D474" s="53">
        <v>55176</v>
      </c>
      <c r="E474" s="53">
        <v>0</v>
      </c>
      <c r="F474" s="53">
        <v>0</v>
      </c>
      <c r="G474" s="53">
        <v>0</v>
      </c>
      <c r="H474" s="53">
        <v>0</v>
      </c>
      <c r="I474" s="53">
        <v>0</v>
      </c>
      <c r="J474" s="53">
        <v>0</v>
      </c>
      <c r="K474" s="53">
        <v>0</v>
      </c>
      <c r="L474" s="53">
        <v>59500</v>
      </c>
      <c r="M474" s="53">
        <v>0</v>
      </c>
      <c r="N474" s="53">
        <v>0</v>
      </c>
      <c r="O474" s="53">
        <v>0</v>
      </c>
      <c r="P474" s="53">
        <v>0</v>
      </c>
    </row>
    <row r="475" spans="1:16" ht="13.5" thickBot="1" x14ac:dyDescent="0.25">
      <c r="A475" s="90"/>
      <c r="B475" s="92"/>
      <c r="C475" s="53">
        <v>0</v>
      </c>
      <c r="D475" s="53">
        <v>78823</v>
      </c>
      <c r="E475" s="58">
        <v>0</v>
      </c>
      <c r="F475" s="53">
        <v>0</v>
      </c>
      <c r="G475" s="53">
        <v>0</v>
      </c>
      <c r="H475" s="53">
        <v>0</v>
      </c>
      <c r="I475" s="53">
        <v>0</v>
      </c>
      <c r="J475" s="53">
        <v>0</v>
      </c>
      <c r="K475" s="53">
        <v>0</v>
      </c>
      <c r="L475" s="53">
        <v>85000</v>
      </c>
      <c r="M475" s="53">
        <v>0</v>
      </c>
      <c r="N475" s="53">
        <v>0</v>
      </c>
      <c r="O475" s="53">
        <v>0</v>
      </c>
      <c r="P475" s="53">
        <v>0</v>
      </c>
    </row>
    <row r="476" spans="1:16" ht="24.75" customHeight="1" x14ac:dyDescent="0.2">
      <c r="A476" s="90" t="s">
        <v>2477</v>
      </c>
      <c r="B476" s="91" t="s">
        <v>2244</v>
      </c>
      <c r="C476" s="53">
        <v>0</v>
      </c>
      <c r="D476" s="53">
        <v>0</v>
      </c>
      <c r="E476" s="53">
        <v>0</v>
      </c>
      <c r="F476" s="53">
        <v>0</v>
      </c>
      <c r="G476" s="53">
        <v>0</v>
      </c>
      <c r="H476" s="53">
        <v>0</v>
      </c>
      <c r="I476" s="53">
        <v>0</v>
      </c>
      <c r="J476" s="53">
        <v>0</v>
      </c>
      <c r="K476" s="53">
        <v>0</v>
      </c>
      <c r="L476" s="53">
        <v>39200</v>
      </c>
      <c r="M476" s="53">
        <v>0</v>
      </c>
      <c r="N476" s="53">
        <v>0</v>
      </c>
      <c r="O476" s="53">
        <v>0</v>
      </c>
      <c r="P476" s="53">
        <v>0</v>
      </c>
    </row>
    <row r="477" spans="1:16" ht="13.5" thickBot="1" x14ac:dyDescent="0.25">
      <c r="A477" s="90"/>
      <c r="B477" s="92"/>
      <c r="C477" s="53">
        <v>0</v>
      </c>
      <c r="D477" s="53">
        <v>0</v>
      </c>
      <c r="E477" s="58">
        <v>0</v>
      </c>
      <c r="F477" s="53">
        <v>0</v>
      </c>
      <c r="G477" s="53">
        <v>0</v>
      </c>
      <c r="H477" s="53">
        <v>0</v>
      </c>
      <c r="I477" s="53">
        <v>0</v>
      </c>
      <c r="J477" s="53">
        <v>0</v>
      </c>
      <c r="K477" s="53">
        <v>0</v>
      </c>
      <c r="L477" s="53">
        <v>56000</v>
      </c>
      <c r="M477" s="53">
        <v>0</v>
      </c>
      <c r="N477" s="53">
        <v>0</v>
      </c>
      <c r="O477" s="53">
        <v>0</v>
      </c>
      <c r="P477" s="53">
        <v>0</v>
      </c>
    </row>
    <row r="478" spans="1:16" ht="24.75" customHeight="1" x14ac:dyDescent="0.2">
      <c r="A478" s="90" t="s">
        <v>2478</v>
      </c>
      <c r="B478" s="91" t="s">
        <v>2244</v>
      </c>
      <c r="C478" s="53">
        <v>0</v>
      </c>
      <c r="D478" s="53">
        <v>26120</v>
      </c>
      <c r="E478" s="53">
        <v>0</v>
      </c>
      <c r="F478" s="53">
        <v>0</v>
      </c>
      <c r="G478" s="53">
        <v>0</v>
      </c>
      <c r="H478" s="53">
        <v>42840</v>
      </c>
      <c r="I478" s="53">
        <v>0</v>
      </c>
      <c r="J478" s="53">
        <v>26267</v>
      </c>
      <c r="K478" s="53">
        <v>0</v>
      </c>
      <c r="L478" s="53">
        <v>39705</v>
      </c>
      <c r="M478" s="53">
        <v>0</v>
      </c>
      <c r="N478" s="53">
        <v>0</v>
      </c>
      <c r="O478" s="53">
        <v>0</v>
      </c>
      <c r="P478" s="53">
        <v>32649</v>
      </c>
    </row>
    <row r="479" spans="1:16" ht="13.5" thickBot="1" x14ac:dyDescent="0.25">
      <c r="A479" s="90"/>
      <c r="B479" s="92"/>
      <c r="C479" s="53">
        <v>0</v>
      </c>
      <c r="D479" s="53">
        <v>37314</v>
      </c>
      <c r="E479" s="58">
        <v>0</v>
      </c>
      <c r="F479" s="53">
        <v>0</v>
      </c>
      <c r="G479" s="53">
        <v>0</v>
      </c>
      <c r="H479" s="53">
        <v>61200</v>
      </c>
      <c r="I479" s="53">
        <v>0</v>
      </c>
      <c r="J479" s="53">
        <v>37524</v>
      </c>
      <c r="K479" s="53">
        <v>0</v>
      </c>
      <c r="L479" s="53">
        <v>56722</v>
      </c>
      <c r="M479" s="53">
        <v>0</v>
      </c>
      <c r="N479" s="53">
        <v>0</v>
      </c>
      <c r="O479" s="53">
        <v>0</v>
      </c>
      <c r="P479" s="53">
        <v>46642</v>
      </c>
    </row>
    <row r="480" spans="1:16" ht="24.75" customHeight="1" x14ac:dyDescent="0.2">
      <c r="A480" s="90" t="s">
        <v>2479</v>
      </c>
      <c r="B480" s="91" t="s">
        <v>2244</v>
      </c>
      <c r="C480" s="53">
        <v>0</v>
      </c>
      <c r="D480" s="53">
        <v>0</v>
      </c>
      <c r="E480" s="53">
        <v>0</v>
      </c>
      <c r="F480" s="53">
        <v>0</v>
      </c>
      <c r="G480" s="53">
        <v>0</v>
      </c>
      <c r="H480" s="53">
        <v>0</v>
      </c>
      <c r="I480" s="53">
        <v>0</v>
      </c>
      <c r="J480" s="53">
        <v>0</v>
      </c>
      <c r="K480" s="53">
        <v>0</v>
      </c>
      <c r="L480" s="53">
        <v>0</v>
      </c>
      <c r="M480" s="53">
        <v>0</v>
      </c>
      <c r="N480" s="53">
        <v>0</v>
      </c>
      <c r="O480" s="53">
        <v>0</v>
      </c>
      <c r="P480" s="53">
        <v>0</v>
      </c>
    </row>
    <row r="481" spans="1:16" ht="13.5" thickBot="1" x14ac:dyDescent="0.25">
      <c r="A481" s="90"/>
      <c r="B481" s="92"/>
      <c r="C481" s="53">
        <v>0</v>
      </c>
      <c r="D481" s="53">
        <v>0</v>
      </c>
      <c r="E481" s="58">
        <v>0</v>
      </c>
      <c r="F481" s="53">
        <v>0</v>
      </c>
      <c r="G481" s="53">
        <v>0</v>
      </c>
      <c r="H481" s="53">
        <v>0</v>
      </c>
      <c r="I481" s="53">
        <v>0</v>
      </c>
      <c r="J481" s="53">
        <v>0</v>
      </c>
      <c r="K481" s="53">
        <v>0</v>
      </c>
      <c r="L481" s="53">
        <v>0</v>
      </c>
      <c r="M481" s="53">
        <v>0</v>
      </c>
      <c r="N481" s="53">
        <v>0</v>
      </c>
      <c r="O481" s="53">
        <v>0</v>
      </c>
      <c r="P481" s="53">
        <v>0</v>
      </c>
    </row>
    <row r="482" spans="1:16" ht="24.75" customHeight="1" x14ac:dyDescent="0.2">
      <c r="A482" s="90" t="s">
        <v>2480</v>
      </c>
      <c r="B482" s="91" t="s">
        <v>2244</v>
      </c>
      <c r="C482" s="53">
        <v>0</v>
      </c>
      <c r="D482" s="53">
        <v>0</v>
      </c>
      <c r="E482" s="53">
        <v>0</v>
      </c>
      <c r="F482" s="53">
        <v>0</v>
      </c>
      <c r="G482" s="53">
        <v>0</v>
      </c>
      <c r="H482" s="53">
        <v>0</v>
      </c>
      <c r="I482" s="53">
        <v>0</v>
      </c>
      <c r="J482" s="53">
        <v>0</v>
      </c>
      <c r="K482" s="53">
        <v>0</v>
      </c>
      <c r="L482" s="53">
        <v>0</v>
      </c>
      <c r="M482" s="53">
        <v>0</v>
      </c>
      <c r="N482" s="53">
        <v>0</v>
      </c>
      <c r="O482" s="53">
        <v>0</v>
      </c>
      <c r="P482" s="53">
        <v>0</v>
      </c>
    </row>
    <row r="483" spans="1:16" ht="13.5" thickBot="1" x14ac:dyDescent="0.25">
      <c r="A483" s="90"/>
      <c r="B483" s="92"/>
      <c r="C483" s="53">
        <v>0</v>
      </c>
      <c r="D483" s="53">
        <v>0</v>
      </c>
      <c r="E483" s="58">
        <v>0</v>
      </c>
      <c r="F483" s="53">
        <v>0</v>
      </c>
      <c r="G483" s="53">
        <v>0</v>
      </c>
      <c r="H483" s="53">
        <v>0</v>
      </c>
      <c r="I483" s="53">
        <v>0</v>
      </c>
      <c r="J483" s="53">
        <v>0</v>
      </c>
      <c r="K483" s="53">
        <v>0</v>
      </c>
      <c r="L483" s="53">
        <v>0</v>
      </c>
      <c r="M483" s="53">
        <v>0</v>
      </c>
      <c r="N483" s="53">
        <v>0</v>
      </c>
      <c r="O483" s="53">
        <v>0</v>
      </c>
      <c r="P483" s="53">
        <v>0</v>
      </c>
    </row>
    <row r="484" spans="1:16" ht="24.75" customHeight="1" x14ac:dyDescent="0.2">
      <c r="A484" s="90" t="s">
        <v>2481</v>
      </c>
      <c r="B484" s="91" t="s">
        <v>2244</v>
      </c>
      <c r="C484" s="53">
        <v>0</v>
      </c>
      <c r="D484" s="53">
        <v>99127</v>
      </c>
      <c r="E484" s="53">
        <v>0</v>
      </c>
      <c r="F484" s="53">
        <v>0</v>
      </c>
      <c r="G484" s="53">
        <v>0</v>
      </c>
      <c r="H484" s="53">
        <v>0</v>
      </c>
      <c r="I484" s="53">
        <v>0</v>
      </c>
      <c r="J484" s="53">
        <v>100510</v>
      </c>
      <c r="K484" s="53">
        <v>0</v>
      </c>
      <c r="L484" s="53">
        <v>147700</v>
      </c>
      <c r="M484" s="53">
        <v>0</v>
      </c>
      <c r="N484" s="53">
        <v>0</v>
      </c>
      <c r="O484" s="53">
        <v>0</v>
      </c>
      <c r="P484" s="53">
        <v>0</v>
      </c>
    </row>
    <row r="485" spans="1:16" ht="13.5" thickBot="1" x14ac:dyDescent="0.25">
      <c r="A485" s="90"/>
      <c r="B485" s="92"/>
      <c r="C485" s="53">
        <v>0</v>
      </c>
      <c r="D485" s="53">
        <v>141610</v>
      </c>
      <c r="E485" s="58">
        <v>0</v>
      </c>
      <c r="F485" s="53">
        <v>0</v>
      </c>
      <c r="G485" s="53">
        <v>0</v>
      </c>
      <c r="H485" s="53">
        <v>0</v>
      </c>
      <c r="I485" s="53">
        <v>0</v>
      </c>
      <c r="J485" s="53">
        <v>143586</v>
      </c>
      <c r="K485" s="53">
        <v>0</v>
      </c>
      <c r="L485" s="53">
        <v>210999</v>
      </c>
      <c r="M485" s="53">
        <v>0</v>
      </c>
      <c r="N485" s="53">
        <v>0</v>
      </c>
      <c r="O485" s="53">
        <v>0</v>
      </c>
      <c r="P485" s="53">
        <v>0</v>
      </c>
    </row>
    <row r="486" spans="1:16" ht="37.5" customHeight="1" x14ac:dyDescent="0.2">
      <c r="A486" s="90" t="s">
        <v>2482</v>
      </c>
      <c r="B486" s="91" t="s">
        <v>2244</v>
      </c>
      <c r="C486" s="53">
        <v>0</v>
      </c>
      <c r="D486" s="53">
        <v>97755</v>
      </c>
      <c r="E486" s="53">
        <v>0</v>
      </c>
      <c r="F486" s="53">
        <v>0</v>
      </c>
      <c r="G486" s="53">
        <v>0</v>
      </c>
      <c r="H486" s="53">
        <v>0</v>
      </c>
      <c r="I486" s="53">
        <v>0</v>
      </c>
      <c r="J486" s="53">
        <v>0</v>
      </c>
      <c r="K486" s="53">
        <v>0</v>
      </c>
      <c r="L486" s="53">
        <v>0</v>
      </c>
      <c r="M486" s="53">
        <v>0</v>
      </c>
      <c r="N486" s="53">
        <v>0</v>
      </c>
      <c r="O486" s="53">
        <v>0</v>
      </c>
      <c r="P486" s="53">
        <v>0</v>
      </c>
    </row>
    <row r="487" spans="1:16" ht="13.5" thickBot="1" x14ac:dyDescent="0.25">
      <c r="A487" s="90"/>
      <c r="B487" s="92"/>
      <c r="C487" s="53">
        <v>0</v>
      </c>
      <c r="D487" s="53">
        <v>139650</v>
      </c>
      <c r="E487" s="58">
        <v>0</v>
      </c>
      <c r="F487" s="53">
        <v>0</v>
      </c>
      <c r="G487" s="53">
        <v>0</v>
      </c>
      <c r="H487" s="53">
        <v>0</v>
      </c>
      <c r="I487" s="53">
        <v>0</v>
      </c>
      <c r="J487" s="53">
        <v>0</v>
      </c>
      <c r="K487" s="53">
        <v>0</v>
      </c>
      <c r="L487" s="53">
        <v>0</v>
      </c>
      <c r="M487" s="53">
        <v>0</v>
      </c>
      <c r="N487" s="53">
        <v>0</v>
      </c>
      <c r="O487" s="53">
        <v>0</v>
      </c>
      <c r="P487" s="53">
        <v>0</v>
      </c>
    </row>
    <row r="488" spans="1:16" ht="24.75" customHeight="1" x14ac:dyDescent="0.2">
      <c r="A488" s="90" t="s">
        <v>2483</v>
      </c>
      <c r="B488" s="91" t="s">
        <v>2244</v>
      </c>
      <c r="C488" s="53">
        <v>0</v>
      </c>
      <c r="D488" s="53">
        <v>53765</v>
      </c>
      <c r="E488" s="53">
        <v>0</v>
      </c>
      <c r="F488" s="53">
        <v>0</v>
      </c>
      <c r="G488" s="53">
        <v>0</v>
      </c>
      <c r="H488" s="53">
        <v>0</v>
      </c>
      <c r="I488" s="53">
        <v>0</v>
      </c>
      <c r="J488" s="53">
        <v>78794</v>
      </c>
      <c r="K488" s="53">
        <v>0</v>
      </c>
      <c r="L488" s="53">
        <v>103366</v>
      </c>
      <c r="M488" s="53">
        <v>0</v>
      </c>
      <c r="N488" s="53">
        <v>0</v>
      </c>
      <c r="O488" s="53">
        <v>0</v>
      </c>
      <c r="P488" s="53">
        <v>0</v>
      </c>
    </row>
    <row r="489" spans="1:16" ht="13.5" thickBot="1" x14ac:dyDescent="0.25">
      <c r="A489" s="90"/>
      <c r="B489" s="92"/>
      <c r="C489" s="53">
        <v>0</v>
      </c>
      <c r="D489" s="53">
        <v>76807</v>
      </c>
      <c r="E489" s="58">
        <v>0</v>
      </c>
      <c r="F489" s="53">
        <v>0</v>
      </c>
      <c r="G489" s="53">
        <v>0</v>
      </c>
      <c r="H489" s="53">
        <v>0</v>
      </c>
      <c r="I489" s="53">
        <v>0</v>
      </c>
      <c r="J489" s="53">
        <v>112563</v>
      </c>
      <c r="K489" s="53">
        <v>0</v>
      </c>
      <c r="L489" s="53">
        <v>147666</v>
      </c>
      <c r="M489" s="53">
        <v>0</v>
      </c>
      <c r="N489" s="53">
        <v>0</v>
      </c>
      <c r="O489" s="53">
        <v>0</v>
      </c>
      <c r="P489" s="53">
        <v>0</v>
      </c>
    </row>
    <row r="490" spans="1:16" ht="24.75" customHeight="1" x14ac:dyDescent="0.2">
      <c r="A490" s="90" t="s">
        <v>2484</v>
      </c>
      <c r="B490" s="91" t="s">
        <v>2244</v>
      </c>
      <c r="C490" s="53">
        <v>0</v>
      </c>
      <c r="D490" s="53">
        <v>81830</v>
      </c>
      <c r="E490" s="53">
        <v>0</v>
      </c>
      <c r="F490" s="53">
        <v>72555</v>
      </c>
      <c r="G490" s="53">
        <v>0</v>
      </c>
      <c r="H490" s="53">
        <v>69930</v>
      </c>
      <c r="I490" s="53">
        <v>0</v>
      </c>
      <c r="J490" s="53">
        <v>82379</v>
      </c>
      <c r="K490" s="53">
        <v>0</v>
      </c>
      <c r="L490" s="53">
        <v>91140</v>
      </c>
      <c r="M490" s="53">
        <v>0</v>
      </c>
      <c r="N490" s="53">
        <v>0</v>
      </c>
      <c r="O490" s="53">
        <v>0</v>
      </c>
      <c r="P490" s="53">
        <v>0</v>
      </c>
    </row>
    <row r="491" spans="1:16" ht="13.5" thickBot="1" x14ac:dyDescent="0.25">
      <c r="A491" s="90"/>
      <c r="B491" s="92"/>
      <c r="C491" s="53">
        <v>0</v>
      </c>
      <c r="D491" s="53">
        <v>116900</v>
      </c>
      <c r="E491" s="58">
        <v>0</v>
      </c>
      <c r="F491" s="53">
        <v>103650</v>
      </c>
      <c r="G491" s="53">
        <v>0</v>
      </c>
      <c r="H491" s="53">
        <v>99900</v>
      </c>
      <c r="I491" s="53">
        <v>0</v>
      </c>
      <c r="J491" s="53">
        <v>117684</v>
      </c>
      <c r="K491" s="53">
        <v>0</v>
      </c>
      <c r="L491" s="53">
        <v>130199</v>
      </c>
      <c r="M491" s="53">
        <v>0</v>
      </c>
      <c r="N491" s="53">
        <v>0</v>
      </c>
      <c r="O491" s="53">
        <v>0</v>
      </c>
      <c r="P491" s="53">
        <v>0</v>
      </c>
    </row>
    <row r="492" spans="1:16" ht="24.75" customHeight="1" x14ac:dyDescent="0.2">
      <c r="A492" s="90" t="s">
        <v>2485</v>
      </c>
      <c r="B492" s="91" t="s">
        <v>2244</v>
      </c>
      <c r="C492" s="53">
        <v>0</v>
      </c>
      <c r="D492" s="53">
        <v>0</v>
      </c>
      <c r="E492" s="53">
        <v>0</v>
      </c>
      <c r="F492" s="53">
        <v>0</v>
      </c>
      <c r="G492" s="53">
        <v>0</v>
      </c>
      <c r="H492" s="53">
        <v>0</v>
      </c>
      <c r="I492" s="53">
        <v>0</v>
      </c>
      <c r="J492" s="53">
        <v>0</v>
      </c>
      <c r="K492" s="53">
        <v>0</v>
      </c>
      <c r="L492" s="53">
        <v>0</v>
      </c>
      <c r="M492" s="53">
        <v>0</v>
      </c>
      <c r="N492" s="53">
        <v>0</v>
      </c>
      <c r="O492" s="53">
        <v>0</v>
      </c>
      <c r="P492" s="53">
        <v>0</v>
      </c>
    </row>
    <row r="493" spans="1:16" ht="13.5" thickBot="1" x14ac:dyDescent="0.25">
      <c r="A493" s="90"/>
      <c r="B493" s="92"/>
      <c r="C493" s="53">
        <v>0</v>
      </c>
      <c r="D493" s="53">
        <v>0</v>
      </c>
      <c r="E493" s="58">
        <v>0</v>
      </c>
      <c r="F493" s="53">
        <v>0</v>
      </c>
      <c r="G493" s="53">
        <v>0</v>
      </c>
      <c r="H493" s="53">
        <v>0</v>
      </c>
      <c r="I493" s="53">
        <v>0</v>
      </c>
      <c r="J493" s="53">
        <v>0</v>
      </c>
      <c r="K493" s="53">
        <v>0</v>
      </c>
      <c r="L493" s="53">
        <v>0</v>
      </c>
      <c r="M493" s="53">
        <v>0</v>
      </c>
      <c r="N493" s="53">
        <v>0</v>
      </c>
      <c r="O493" s="53">
        <v>0</v>
      </c>
      <c r="P493" s="53">
        <v>0</v>
      </c>
    </row>
    <row r="494" spans="1:16" ht="24.75" customHeight="1" x14ac:dyDescent="0.2">
      <c r="A494" s="90" t="s">
        <v>2486</v>
      </c>
      <c r="B494" s="91" t="s">
        <v>2244</v>
      </c>
      <c r="C494" s="53">
        <v>0</v>
      </c>
      <c r="D494" s="53">
        <v>58653</v>
      </c>
      <c r="E494" s="53">
        <v>0</v>
      </c>
      <c r="F494" s="53">
        <v>0</v>
      </c>
      <c r="G494" s="53">
        <v>0</v>
      </c>
      <c r="H494" s="53">
        <v>0</v>
      </c>
      <c r="I494" s="53">
        <v>0</v>
      </c>
      <c r="J494" s="53">
        <v>0</v>
      </c>
      <c r="K494" s="53">
        <v>0</v>
      </c>
      <c r="L494" s="53">
        <v>0</v>
      </c>
      <c r="M494" s="53">
        <v>0</v>
      </c>
      <c r="N494" s="53">
        <v>0</v>
      </c>
      <c r="O494" s="53">
        <v>0</v>
      </c>
      <c r="P494" s="53">
        <v>0</v>
      </c>
    </row>
    <row r="495" spans="1:16" ht="13.5" thickBot="1" x14ac:dyDescent="0.25">
      <c r="A495" s="90"/>
      <c r="B495" s="92"/>
      <c r="C495" s="53">
        <v>0</v>
      </c>
      <c r="D495" s="53">
        <v>83790</v>
      </c>
      <c r="E495" s="58">
        <v>0</v>
      </c>
      <c r="F495" s="53">
        <v>0</v>
      </c>
      <c r="G495" s="53">
        <v>0</v>
      </c>
      <c r="H495" s="53">
        <v>0</v>
      </c>
      <c r="I495" s="53">
        <v>0</v>
      </c>
      <c r="J495" s="53">
        <v>0</v>
      </c>
      <c r="K495" s="53">
        <v>0</v>
      </c>
      <c r="L495" s="53">
        <v>0</v>
      </c>
      <c r="M495" s="53">
        <v>0</v>
      </c>
      <c r="N495" s="53">
        <v>0</v>
      </c>
      <c r="O495" s="53">
        <v>0</v>
      </c>
      <c r="P495" s="53">
        <v>0</v>
      </c>
    </row>
    <row r="496" spans="1:16" ht="37.5" customHeight="1" x14ac:dyDescent="0.2">
      <c r="A496" s="90" t="s">
        <v>2487</v>
      </c>
      <c r="B496" s="91" t="s">
        <v>2244</v>
      </c>
      <c r="C496" s="53">
        <v>0</v>
      </c>
      <c r="D496" s="53">
        <v>0</v>
      </c>
      <c r="E496" s="53">
        <v>0</v>
      </c>
      <c r="F496" s="53">
        <v>0</v>
      </c>
      <c r="G496" s="53">
        <v>0</v>
      </c>
      <c r="H496" s="53">
        <v>0</v>
      </c>
      <c r="I496" s="53">
        <v>0</v>
      </c>
      <c r="J496" s="53">
        <v>0</v>
      </c>
      <c r="K496" s="53">
        <v>0</v>
      </c>
      <c r="L496" s="53">
        <v>0</v>
      </c>
      <c r="M496" s="53">
        <v>0</v>
      </c>
      <c r="N496" s="53">
        <v>0</v>
      </c>
      <c r="O496" s="53">
        <v>0</v>
      </c>
      <c r="P496" s="53">
        <v>0</v>
      </c>
    </row>
    <row r="497" spans="1:16" ht="13.5" thickBot="1" x14ac:dyDescent="0.25">
      <c r="A497" s="90"/>
      <c r="B497" s="92"/>
      <c r="C497" s="53">
        <v>0</v>
      </c>
      <c r="D497" s="53">
        <v>0</v>
      </c>
      <c r="E497" s="58">
        <v>0</v>
      </c>
      <c r="F497" s="53">
        <v>0</v>
      </c>
      <c r="G497" s="53">
        <v>0</v>
      </c>
      <c r="H497" s="53">
        <v>0</v>
      </c>
      <c r="I497" s="53">
        <v>0</v>
      </c>
      <c r="J497" s="53">
        <v>0</v>
      </c>
      <c r="K497" s="53">
        <v>0</v>
      </c>
      <c r="L497" s="53">
        <v>0</v>
      </c>
      <c r="M497" s="53">
        <v>0</v>
      </c>
      <c r="N497" s="53">
        <v>0</v>
      </c>
      <c r="O497" s="53">
        <v>0</v>
      </c>
      <c r="P497" s="53">
        <v>0</v>
      </c>
    </row>
    <row r="498" spans="1:16" ht="24.75" customHeight="1" x14ac:dyDescent="0.2">
      <c r="A498" s="90" t="s">
        <v>2488</v>
      </c>
      <c r="B498" s="91" t="s">
        <v>2244</v>
      </c>
      <c r="C498" s="53">
        <v>0</v>
      </c>
      <c r="D498" s="53">
        <v>95017</v>
      </c>
      <c r="E498" s="53">
        <v>0</v>
      </c>
      <c r="F498" s="53">
        <v>0</v>
      </c>
      <c r="G498" s="53">
        <v>0</v>
      </c>
      <c r="H498" s="53">
        <v>0</v>
      </c>
      <c r="I498" s="53">
        <v>0</v>
      </c>
      <c r="J498" s="53">
        <v>0</v>
      </c>
      <c r="K498" s="53">
        <v>0</v>
      </c>
      <c r="L498" s="53">
        <v>125649</v>
      </c>
      <c r="M498" s="53">
        <v>0</v>
      </c>
      <c r="N498" s="53">
        <v>0</v>
      </c>
      <c r="O498" s="53">
        <v>0</v>
      </c>
      <c r="P498" s="53">
        <v>0</v>
      </c>
    </row>
    <row r="499" spans="1:16" ht="13.5" thickBot="1" x14ac:dyDescent="0.25">
      <c r="A499" s="90"/>
      <c r="B499" s="92"/>
      <c r="C499" s="53">
        <v>0</v>
      </c>
      <c r="D499" s="53">
        <v>135739</v>
      </c>
      <c r="E499" s="58">
        <v>0</v>
      </c>
      <c r="F499" s="53">
        <v>0</v>
      </c>
      <c r="G499" s="53">
        <v>0</v>
      </c>
      <c r="H499" s="53">
        <v>0</v>
      </c>
      <c r="I499" s="53">
        <v>0</v>
      </c>
      <c r="J499" s="53">
        <v>0</v>
      </c>
      <c r="K499" s="53">
        <v>0</v>
      </c>
      <c r="L499" s="53">
        <v>179499</v>
      </c>
      <c r="M499" s="53">
        <v>0</v>
      </c>
      <c r="N499" s="53">
        <v>0</v>
      </c>
      <c r="O499" s="53">
        <v>0</v>
      </c>
      <c r="P499" s="53">
        <v>0</v>
      </c>
    </row>
    <row r="500" spans="1:16" ht="24.75" customHeight="1" x14ac:dyDescent="0.2">
      <c r="A500" s="90" t="s">
        <v>2489</v>
      </c>
      <c r="B500" s="91" t="s">
        <v>2244</v>
      </c>
      <c r="C500" s="53">
        <v>0</v>
      </c>
      <c r="D500" s="53">
        <v>69822</v>
      </c>
      <c r="E500" s="53">
        <v>0</v>
      </c>
      <c r="F500" s="53">
        <v>84465</v>
      </c>
      <c r="G500" s="53">
        <v>0</v>
      </c>
      <c r="H500" s="53">
        <v>82902</v>
      </c>
      <c r="I500" s="53">
        <v>0</v>
      </c>
      <c r="J500" s="53">
        <v>75373</v>
      </c>
      <c r="K500" s="53">
        <v>0</v>
      </c>
      <c r="L500" s="53">
        <v>97043</v>
      </c>
      <c r="M500" s="53">
        <v>0</v>
      </c>
      <c r="N500" s="53">
        <v>0</v>
      </c>
      <c r="O500" s="53">
        <v>0</v>
      </c>
      <c r="P500" s="53">
        <v>0</v>
      </c>
    </row>
    <row r="501" spans="1:16" ht="13.5" thickBot="1" x14ac:dyDescent="0.25">
      <c r="A501" s="90"/>
      <c r="B501" s="92"/>
      <c r="C501" s="53">
        <v>0</v>
      </c>
      <c r="D501" s="53">
        <v>99746</v>
      </c>
      <c r="E501" s="58">
        <v>0</v>
      </c>
      <c r="F501" s="53">
        <v>120664</v>
      </c>
      <c r="G501" s="53">
        <v>0</v>
      </c>
      <c r="H501" s="53">
        <v>118432</v>
      </c>
      <c r="I501" s="53">
        <v>0</v>
      </c>
      <c r="J501" s="53">
        <v>107676</v>
      </c>
      <c r="K501" s="53">
        <v>0</v>
      </c>
      <c r="L501" s="53">
        <v>138633</v>
      </c>
      <c r="M501" s="53">
        <v>0</v>
      </c>
      <c r="N501" s="53">
        <v>0</v>
      </c>
      <c r="O501" s="53">
        <v>0</v>
      </c>
      <c r="P501" s="53">
        <v>0</v>
      </c>
    </row>
    <row r="502" spans="1:16" ht="24.75" customHeight="1" x14ac:dyDescent="0.2">
      <c r="A502" s="90" t="s">
        <v>2490</v>
      </c>
      <c r="B502" s="91" t="s">
        <v>2244</v>
      </c>
      <c r="C502" s="53">
        <v>0</v>
      </c>
      <c r="D502" s="53">
        <v>98857</v>
      </c>
      <c r="E502" s="53">
        <v>0</v>
      </c>
      <c r="F502" s="53">
        <v>114345</v>
      </c>
      <c r="G502" s="53">
        <v>0</v>
      </c>
      <c r="H502" s="53">
        <v>113400</v>
      </c>
      <c r="I502" s="53">
        <v>0</v>
      </c>
      <c r="J502" s="53">
        <v>95987</v>
      </c>
      <c r="K502" s="53">
        <v>0</v>
      </c>
      <c r="L502" s="53">
        <v>0</v>
      </c>
      <c r="M502" s="53">
        <v>0</v>
      </c>
      <c r="N502" s="53">
        <v>0</v>
      </c>
      <c r="O502" s="53">
        <v>0</v>
      </c>
      <c r="P502" s="53">
        <v>0</v>
      </c>
    </row>
    <row r="503" spans="1:16" ht="13.5" thickBot="1" x14ac:dyDescent="0.25">
      <c r="A503" s="90"/>
      <c r="B503" s="92"/>
      <c r="C503" s="53">
        <v>0</v>
      </c>
      <c r="D503" s="53">
        <v>141225</v>
      </c>
      <c r="E503" s="58">
        <v>0</v>
      </c>
      <c r="F503" s="53">
        <v>163350</v>
      </c>
      <c r="G503" s="53">
        <v>0</v>
      </c>
      <c r="H503" s="53">
        <v>162000</v>
      </c>
      <c r="I503" s="53">
        <v>0</v>
      </c>
      <c r="J503" s="53">
        <v>137124</v>
      </c>
      <c r="K503" s="53">
        <v>0</v>
      </c>
      <c r="L503" s="53">
        <v>0</v>
      </c>
      <c r="M503" s="53">
        <v>0</v>
      </c>
      <c r="N503" s="53">
        <v>0</v>
      </c>
      <c r="O503" s="53">
        <v>0</v>
      </c>
      <c r="P503" s="53">
        <v>0</v>
      </c>
    </row>
    <row r="504" spans="1:16" ht="24.75" customHeight="1" x14ac:dyDescent="0.2">
      <c r="A504" s="90" t="s">
        <v>2491</v>
      </c>
      <c r="B504" s="91" t="s">
        <v>2244</v>
      </c>
      <c r="C504" s="53">
        <v>0</v>
      </c>
      <c r="D504" s="53">
        <v>0</v>
      </c>
      <c r="E504" s="53">
        <v>0</v>
      </c>
      <c r="F504" s="53">
        <v>0</v>
      </c>
      <c r="G504" s="53">
        <v>0</v>
      </c>
      <c r="H504" s="53">
        <v>0</v>
      </c>
      <c r="I504" s="53">
        <v>0</v>
      </c>
      <c r="J504" s="53">
        <v>0</v>
      </c>
      <c r="K504" s="53">
        <v>0</v>
      </c>
      <c r="L504" s="53">
        <v>0</v>
      </c>
      <c r="M504" s="53">
        <v>0</v>
      </c>
      <c r="N504" s="53">
        <v>0</v>
      </c>
      <c r="O504" s="53">
        <v>0</v>
      </c>
      <c r="P504" s="53">
        <v>0</v>
      </c>
    </row>
    <row r="505" spans="1:16" ht="13.5" thickBot="1" x14ac:dyDescent="0.25">
      <c r="A505" s="90"/>
      <c r="B505" s="92"/>
      <c r="C505" s="53">
        <v>0</v>
      </c>
      <c r="D505" s="53">
        <v>0</v>
      </c>
      <c r="E505" s="58">
        <v>0</v>
      </c>
      <c r="F505" s="53">
        <v>0</v>
      </c>
      <c r="G505" s="53">
        <v>0</v>
      </c>
      <c r="H505" s="53">
        <v>0</v>
      </c>
      <c r="I505" s="53">
        <v>0</v>
      </c>
      <c r="J505" s="53">
        <v>0</v>
      </c>
      <c r="K505" s="53">
        <v>0</v>
      </c>
      <c r="L505" s="53">
        <v>0</v>
      </c>
      <c r="M505" s="53">
        <v>0</v>
      </c>
      <c r="N505" s="53">
        <v>0</v>
      </c>
      <c r="O505" s="53">
        <v>0</v>
      </c>
      <c r="P505" s="53">
        <v>0</v>
      </c>
    </row>
    <row r="506" spans="1:16" ht="24.75" customHeight="1" x14ac:dyDescent="0.2">
      <c r="A506" s="90" t="s">
        <v>2492</v>
      </c>
      <c r="B506" s="91" t="s">
        <v>2244</v>
      </c>
      <c r="C506" s="53">
        <v>0</v>
      </c>
      <c r="D506" s="53">
        <v>66481</v>
      </c>
      <c r="E506" s="53">
        <v>0</v>
      </c>
      <c r="F506" s="53">
        <v>0</v>
      </c>
      <c r="G506" s="53">
        <v>0</v>
      </c>
      <c r="H506" s="53">
        <v>0</v>
      </c>
      <c r="I506" s="53">
        <v>0</v>
      </c>
      <c r="J506" s="53">
        <v>0</v>
      </c>
      <c r="K506" s="53">
        <v>0</v>
      </c>
      <c r="L506" s="53">
        <v>0</v>
      </c>
      <c r="M506" s="53">
        <v>0</v>
      </c>
      <c r="N506" s="53">
        <v>0</v>
      </c>
      <c r="O506" s="53">
        <v>0</v>
      </c>
      <c r="P506" s="53">
        <v>0</v>
      </c>
    </row>
    <row r="507" spans="1:16" ht="13.5" thickBot="1" x14ac:dyDescent="0.25">
      <c r="A507" s="90"/>
      <c r="B507" s="92"/>
      <c r="C507" s="53">
        <v>0</v>
      </c>
      <c r="D507" s="53">
        <v>94972</v>
      </c>
      <c r="E507" s="58">
        <v>0</v>
      </c>
      <c r="F507" s="53">
        <v>0</v>
      </c>
      <c r="G507" s="53">
        <v>0</v>
      </c>
      <c r="H507" s="53">
        <v>0</v>
      </c>
      <c r="I507" s="53">
        <v>0</v>
      </c>
      <c r="J507" s="53">
        <v>0</v>
      </c>
      <c r="K507" s="53">
        <v>0</v>
      </c>
      <c r="L507" s="53">
        <v>0</v>
      </c>
      <c r="M507" s="53">
        <v>0</v>
      </c>
      <c r="N507" s="53">
        <v>0</v>
      </c>
      <c r="O507" s="53">
        <v>0</v>
      </c>
      <c r="P507" s="53">
        <v>0</v>
      </c>
    </row>
    <row r="508" spans="1:16" ht="24.75" customHeight="1" x14ac:dyDescent="0.2">
      <c r="A508" s="90" t="s">
        <v>2493</v>
      </c>
      <c r="B508" s="91" t="s">
        <v>2244</v>
      </c>
      <c r="C508" s="53">
        <v>0</v>
      </c>
      <c r="D508" s="53">
        <v>0</v>
      </c>
      <c r="E508" s="53">
        <v>0</v>
      </c>
      <c r="F508" s="53">
        <v>96941</v>
      </c>
      <c r="G508" s="53">
        <v>0</v>
      </c>
      <c r="H508" s="53">
        <v>96862</v>
      </c>
      <c r="I508" s="53">
        <v>0</v>
      </c>
      <c r="J508" s="53">
        <v>92081</v>
      </c>
      <c r="K508" s="53">
        <v>0</v>
      </c>
      <c r="L508" s="53">
        <v>0</v>
      </c>
      <c r="M508" s="53">
        <v>0</v>
      </c>
      <c r="N508" s="53">
        <v>0</v>
      </c>
      <c r="O508" s="53">
        <v>0</v>
      </c>
      <c r="P508" s="53">
        <v>0</v>
      </c>
    </row>
    <row r="509" spans="1:16" ht="13.5" thickBot="1" x14ac:dyDescent="0.25">
      <c r="A509" s="90"/>
      <c r="B509" s="92"/>
      <c r="C509" s="53">
        <v>0</v>
      </c>
      <c r="D509" s="53">
        <v>0</v>
      </c>
      <c r="E509" s="58">
        <v>0</v>
      </c>
      <c r="F509" s="53">
        <v>138487</v>
      </c>
      <c r="G509" s="53">
        <v>0</v>
      </c>
      <c r="H509" s="53">
        <v>138375</v>
      </c>
      <c r="I509" s="53">
        <v>0</v>
      </c>
      <c r="J509" s="53">
        <v>131544</v>
      </c>
      <c r="K509" s="53">
        <v>0</v>
      </c>
      <c r="L509" s="53">
        <v>0</v>
      </c>
      <c r="M509" s="53">
        <v>0</v>
      </c>
      <c r="N509" s="53">
        <v>0</v>
      </c>
      <c r="O509" s="53">
        <v>0</v>
      </c>
      <c r="P509" s="53">
        <v>0</v>
      </c>
    </row>
    <row r="510" spans="1:16" ht="24.75" customHeight="1" x14ac:dyDescent="0.2">
      <c r="A510" s="90" t="s">
        <v>2494</v>
      </c>
      <c r="B510" s="91" t="s">
        <v>2244</v>
      </c>
      <c r="C510" s="53">
        <v>0</v>
      </c>
      <c r="D510" s="53">
        <v>0</v>
      </c>
      <c r="E510" s="53">
        <v>0</v>
      </c>
      <c r="F510" s="53">
        <v>100695</v>
      </c>
      <c r="G510" s="53">
        <v>0</v>
      </c>
      <c r="H510" s="53">
        <v>0</v>
      </c>
      <c r="I510" s="53">
        <v>0</v>
      </c>
      <c r="J510" s="53">
        <v>0</v>
      </c>
      <c r="K510" s="53">
        <v>0</v>
      </c>
      <c r="L510" s="53">
        <v>0</v>
      </c>
      <c r="M510" s="53">
        <v>0</v>
      </c>
      <c r="N510" s="53">
        <v>0</v>
      </c>
      <c r="O510" s="53">
        <v>0</v>
      </c>
      <c r="P510" s="53">
        <v>0</v>
      </c>
    </row>
    <row r="511" spans="1:16" ht="13.5" thickBot="1" x14ac:dyDescent="0.25">
      <c r="A511" s="90"/>
      <c r="B511" s="92"/>
      <c r="C511" s="53">
        <v>0</v>
      </c>
      <c r="D511" s="53">
        <v>0</v>
      </c>
      <c r="E511" s="58">
        <v>0</v>
      </c>
      <c r="F511" s="53">
        <v>143850</v>
      </c>
      <c r="G511" s="53">
        <v>0</v>
      </c>
      <c r="H511" s="53">
        <v>0</v>
      </c>
      <c r="I511" s="53">
        <v>0</v>
      </c>
      <c r="J511" s="53">
        <v>0</v>
      </c>
      <c r="K511" s="53">
        <v>0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</row>
    <row r="512" spans="1:16" ht="24.75" customHeight="1" x14ac:dyDescent="0.2">
      <c r="A512" s="90" t="s">
        <v>2495</v>
      </c>
      <c r="B512" s="91" t="s">
        <v>2244</v>
      </c>
      <c r="C512" s="53">
        <v>0</v>
      </c>
      <c r="D512" s="53">
        <v>36713</v>
      </c>
      <c r="E512" s="53">
        <v>0</v>
      </c>
      <c r="F512" s="53">
        <v>0</v>
      </c>
      <c r="G512" s="53">
        <v>0</v>
      </c>
      <c r="H512" s="53">
        <v>0</v>
      </c>
      <c r="I512" s="53">
        <v>0</v>
      </c>
      <c r="J512" s="53">
        <v>0</v>
      </c>
      <c r="K512" s="53">
        <v>0</v>
      </c>
      <c r="L512" s="53">
        <v>0</v>
      </c>
      <c r="M512" s="53">
        <v>0</v>
      </c>
      <c r="N512" s="53">
        <v>0</v>
      </c>
      <c r="O512" s="53">
        <v>0</v>
      </c>
      <c r="P512" s="53">
        <v>0</v>
      </c>
    </row>
    <row r="513" spans="1:16" ht="13.5" thickBot="1" x14ac:dyDescent="0.25">
      <c r="A513" s="90"/>
      <c r="B513" s="92"/>
      <c r="C513" s="53">
        <v>0</v>
      </c>
      <c r="D513" s="53">
        <v>52447</v>
      </c>
      <c r="E513" s="58">
        <v>0</v>
      </c>
      <c r="F513" s="53">
        <v>0</v>
      </c>
      <c r="G513" s="53">
        <v>0</v>
      </c>
      <c r="H513" s="53">
        <v>0</v>
      </c>
      <c r="I513" s="53">
        <v>0</v>
      </c>
      <c r="J513" s="53">
        <v>0</v>
      </c>
      <c r="K513" s="53">
        <v>0</v>
      </c>
      <c r="L513" s="53">
        <v>0</v>
      </c>
      <c r="M513" s="53">
        <v>0</v>
      </c>
      <c r="N513" s="53">
        <v>0</v>
      </c>
      <c r="O513" s="53">
        <v>0</v>
      </c>
      <c r="P513" s="53">
        <v>0</v>
      </c>
    </row>
    <row r="514" spans="1:16" ht="24.75" customHeight="1" x14ac:dyDescent="0.2">
      <c r="A514" s="90" t="s">
        <v>2496</v>
      </c>
      <c r="B514" s="91" t="s">
        <v>2244</v>
      </c>
      <c r="C514" s="53">
        <v>0</v>
      </c>
      <c r="D514" s="53">
        <v>0</v>
      </c>
      <c r="E514" s="53">
        <v>0</v>
      </c>
      <c r="F514" s="53">
        <v>0</v>
      </c>
      <c r="G514" s="53">
        <v>0</v>
      </c>
      <c r="H514" s="53">
        <v>0</v>
      </c>
      <c r="I514" s="53">
        <v>0</v>
      </c>
      <c r="J514" s="53">
        <v>0</v>
      </c>
      <c r="K514" s="53">
        <v>0</v>
      </c>
      <c r="L514" s="53">
        <v>0</v>
      </c>
      <c r="M514" s="53">
        <v>0</v>
      </c>
      <c r="N514" s="53">
        <v>0</v>
      </c>
      <c r="O514" s="53">
        <v>0</v>
      </c>
      <c r="P514" s="53">
        <v>0</v>
      </c>
    </row>
    <row r="515" spans="1:16" ht="13.5" thickBot="1" x14ac:dyDescent="0.25">
      <c r="A515" s="90"/>
      <c r="B515" s="92"/>
      <c r="C515" s="53">
        <v>0</v>
      </c>
      <c r="D515" s="53">
        <v>0</v>
      </c>
      <c r="E515" s="58">
        <v>0</v>
      </c>
      <c r="F515" s="53">
        <v>0</v>
      </c>
      <c r="G515" s="53">
        <v>0</v>
      </c>
      <c r="H515" s="53">
        <v>0</v>
      </c>
      <c r="I515" s="53">
        <v>0</v>
      </c>
      <c r="J515" s="53">
        <v>0</v>
      </c>
      <c r="K515" s="53">
        <v>0</v>
      </c>
      <c r="L515" s="53">
        <v>0</v>
      </c>
      <c r="M515" s="53">
        <v>0</v>
      </c>
      <c r="N515" s="53">
        <v>0</v>
      </c>
      <c r="O515" s="53">
        <v>0</v>
      </c>
      <c r="P515" s="53">
        <v>0</v>
      </c>
    </row>
    <row r="516" spans="1:16" ht="37.5" customHeight="1" x14ac:dyDescent="0.2">
      <c r="A516" s="90" t="s">
        <v>2497</v>
      </c>
      <c r="B516" s="91" t="s">
        <v>2244</v>
      </c>
      <c r="C516" s="53">
        <v>0</v>
      </c>
      <c r="D516" s="53">
        <v>0</v>
      </c>
      <c r="E516" s="53">
        <v>0</v>
      </c>
      <c r="F516" s="53">
        <v>0</v>
      </c>
      <c r="G516" s="53">
        <v>0</v>
      </c>
      <c r="H516" s="53">
        <v>0</v>
      </c>
      <c r="I516" s="53">
        <v>0</v>
      </c>
      <c r="J516" s="53">
        <v>0</v>
      </c>
      <c r="K516" s="53">
        <v>0</v>
      </c>
      <c r="L516" s="53">
        <v>0</v>
      </c>
      <c r="M516" s="53">
        <v>0</v>
      </c>
      <c r="N516" s="53">
        <v>0</v>
      </c>
      <c r="O516" s="53">
        <v>0</v>
      </c>
      <c r="P516" s="53">
        <v>0</v>
      </c>
    </row>
    <row r="517" spans="1:16" ht="13.5" thickBot="1" x14ac:dyDescent="0.25">
      <c r="A517" s="90"/>
      <c r="B517" s="92"/>
      <c r="C517" s="53">
        <v>0</v>
      </c>
      <c r="D517" s="53">
        <v>0</v>
      </c>
      <c r="E517" s="58">
        <v>0</v>
      </c>
      <c r="F517" s="53">
        <v>0</v>
      </c>
      <c r="G517" s="53">
        <v>0</v>
      </c>
      <c r="H517" s="53">
        <v>0</v>
      </c>
      <c r="I517" s="53">
        <v>0</v>
      </c>
      <c r="J517" s="53">
        <v>0</v>
      </c>
      <c r="K517" s="53">
        <v>0</v>
      </c>
      <c r="L517" s="53">
        <v>0</v>
      </c>
      <c r="M517" s="53">
        <v>0</v>
      </c>
      <c r="N517" s="53">
        <v>0</v>
      </c>
      <c r="O517" s="53">
        <v>0</v>
      </c>
      <c r="P517" s="53">
        <v>0</v>
      </c>
    </row>
    <row r="518" spans="1:16" ht="24.75" customHeight="1" x14ac:dyDescent="0.2">
      <c r="A518" s="90" t="s">
        <v>2498</v>
      </c>
      <c r="B518" s="91" t="s">
        <v>2244</v>
      </c>
      <c r="C518" s="53">
        <v>0</v>
      </c>
      <c r="D518" s="53">
        <v>91691</v>
      </c>
      <c r="E518" s="53">
        <v>0</v>
      </c>
      <c r="F518" s="53">
        <v>0</v>
      </c>
      <c r="G518" s="53">
        <v>0</v>
      </c>
      <c r="H518" s="53">
        <v>0</v>
      </c>
      <c r="I518" s="53">
        <v>0</v>
      </c>
      <c r="J518" s="53">
        <v>0</v>
      </c>
      <c r="K518" s="53">
        <v>0</v>
      </c>
      <c r="L518" s="53">
        <v>0</v>
      </c>
      <c r="M518" s="53">
        <v>0</v>
      </c>
      <c r="N518" s="53">
        <v>0</v>
      </c>
      <c r="O518" s="53">
        <v>0</v>
      </c>
      <c r="P518" s="53">
        <v>0</v>
      </c>
    </row>
    <row r="519" spans="1:16" ht="13.5" thickBot="1" x14ac:dyDescent="0.25">
      <c r="A519" s="90"/>
      <c r="B519" s="92"/>
      <c r="C519" s="53">
        <v>0</v>
      </c>
      <c r="D519" s="53">
        <v>130987</v>
      </c>
      <c r="E519" s="58">
        <v>0</v>
      </c>
      <c r="F519" s="53">
        <v>0</v>
      </c>
      <c r="G519" s="53">
        <v>0</v>
      </c>
      <c r="H519" s="53">
        <v>0</v>
      </c>
      <c r="I519" s="53">
        <v>0</v>
      </c>
      <c r="J519" s="53">
        <v>0</v>
      </c>
      <c r="K519" s="53">
        <v>0</v>
      </c>
      <c r="L519" s="53">
        <v>0</v>
      </c>
      <c r="M519" s="53">
        <v>0</v>
      </c>
      <c r="N519" s="53">
        <v>0</v>
      </c>
      <c r="O519" s="53">
        <v>0</v>
      </c>
      <c r="P519" s="53">
        <v>0</v>
      </c>
    </row>
    <row r="520" spans="1:16" ht="24.75" customHeight="1" x14ac:dyDescent="0.2">
      <c r="A520" s="90" t="s">
        <v>2499</v>
      </c>
      <c r="B520" s="91" t="s">
        <v>2244</v>
      </c>
      <c r="C520" s="53">
        <v>0</v>
      </c>
      <c r="D520" s="53">
        <v>0</v>
      </c>
      <c r="E520" s="53">
        <v>0</v>
      </c>
      <c r="F520" s="53">
        <v>102270</v>
      </c>
      <c r="G520" s="53">
        <v>0</v>
      </c>
      <c r="H520" s="53">
        <v>104895</v>
      </c>
      <c r="I520" s="53">
        <v>0</v>
      </c>
      <c r="J520" s="53">
        <v>0</v>
      </c>
      <c r="K520" s="53">
        <v>0</v>
      </c>
      <c r="L520" s="53">
        <v>0</v>
      </c>
      <c r="M520" s="53">
        <v>0</v>
      </c>
      <c r="N520" s="53">
        <v>0</v>
      </c>
      <c r="O520" s="53">
        <v>0</v>
      </c>
      <c r="P520" s="53">
        <v>0</v>
      </c>
    </row>
    <row r="521" spans="1:16" ht="13.5" thickBot="1" x14ac:dyDescent="0.25">
      <c r="A521" s="90"/>
      <c r="B521" s="92"/>
      <c r="C521" s="53">
        <v>0</v>
      </c>
      <c r="D521" s="53">
        <v>0</v>
      </c>
      <c r="E521" s="58">
        <v>0</v>
      </c>
      <c r="F521" s="53">
        <v>146100</v>
      </c>
      <c r="G521" s="53">
        <v>0</v>
      </c>
      <c r="H521" s="53">
        <v>149850</v>
      </c>
      <c r="I521" s="53">
        <v>0</v>
      </c>
      <c r="J521" s="53">
        <v>0</v>
      </c>
      <c r="K521" s="53">
        <v>0</v>
      </c>
      <c r="L521" s="53">
        <v>0</v>
      </c>
      <c r="M521" s="53">
        <v>0</v>
      </c>
      <c r="N521" s="53">
        <v>0</v>
      </c>
      <c r="O521" s="53">
        <v>0</v>
      </c>
      <c r="P521" s="53">
        <v>0</v>
      </c>
    </row>
    <row r="522" spans="1:16" ht="37.5" customHeight="1" x14ac:dyDescent="0.2">
      <c r="A522" s="90" t="s">
        <v>2500</v>
      </c>
      <c r="B522" s="91" t="s">
        <v>2244</v>
      </c>
      <c r="C522" s="53">
        <v>0</v>
      </c>
      <c r="D522" s="53">
        <v>87979</v>
      </c>
      <c r="E522" s="53">
        <v>0</v>
      </c>
      <c r="F522" s="53">
        <v>0</v>
      </c>
      <c r="G522" s="53">
        <v>0</v>
      </c>
      <c r="H522" s="53">
        <v>0</v>
      </c>
      <c r="I522" s="53">
        <v>0</v>
      </c>
      <c r="J522" s="53">
        <v>0</v>
      </c>
      <c r="K522" s="53">
        <v>0</v>
      </c>
      <c r="L522" s="53">
        <v>0</v>
      </c>
      <c r="M522" s="53">
        <v>0</v>
      </c>
      <c r="N522" s="53">
        <v>0</v>
      </c>
      <c r="O522" s="53">
        <v>0</v>
      </c>
      <c r="P522" s="53">
        <v>0</v>
      </c>
    </row>
    <row r="523" spans="1:16" ht="13.5" thickBot="1" x14ac:dyDescent="0.25">
      <c r="A523" s="90"/>
      <c r="B523" s="92"/>
      <c r="C523" s="53">
        <v>0</v>
      </c>
      <c r="D523" s="53">
        <v>125685</v>
      </c>
      <c r="E523" s="58">
        <v>0</v>
      </c>
      <c r="F523" s="53">
        <v>0</v>
      </c>
      <c r="G523" s="53">
        <v>0</v>
      </c>
      <c r="H523" s="53">
        <v>0</v>
      </c>
      <c r="I523" s="53">
        <v>0</v>
      </c>
      <c r="J523" s="53">
        <v>0</v>
      </c>
      <c r="K523" s="53">
        <v>0</v>
      </c>
      <c r="L523" s="53">
        <v>0</v>
      </c>
      <c r="M523" s="53">
        <v>0</v>
      </c>
      <c r="N523" s="53">
        <v>0</v>
      </c>
      <c r="O523" s="53">
        <v>0</v>
      </c>
      <c r="P523" s="53">
        <v>0</v>
      </c>
    </row>
    <row r="524" spans="1:16" ht="24.75" customHeight="1" x14ac:dyDescent="0.2">
      <c r="A524" s="90" t="s">
        <v>2501</v>
      </c>
      <c r="B524" s="91" t="s">
        <v>2244</v>
      </c>
      <c r="C524" s="53">
        <v>0</v>
      </c>
      <c r="D524" s="53">
        <v>0</v>
      </c>
      <c r="E524" s="53">
        <v>0</v>
      </c>
      <c r="F524" s="53">
        <v>0</v>
      </c>
      <c r="G524" s="53">
        <v>0</v>
      </c>
      <c r="H524" s="53">
        <v>0</v>
      </c>
      <c r="I524" s="53">
        <v>0</v>
      </c>
      <c r="J524" s="53">
        <v>99571</v>
      </c>
      <c r="K524" s="53">
        <v>0</v>
      </c>
      <c r="L524" s="53">
        <v>0</v>
      </c>
      <c r="M524" s="53">
        <v>0</v>
      </c>
      <c r="N524" s="53">
        <v>0</v>
      </c>
      <c r="O524" s="53">
        <v>0</v>
      </c>
      <c r="P524" s="53">
        <v>0</v>
      </c>
    </row>
    <row r="525" spans="1:16" ht="13.5" thickBot="1" x14ac:dyDescent="0.25">
      <c r="A525" s="90"/>
      <c r="B525" s="92"/>
      <c r="C525" s="53">
        <v>0</v>
      </c>
      <c r="D525" s="53">
        <v>0</v>
      </c>
      <c r="E525" s="58">
        <v>0</v>
      </c>
      <c r="F525" s="53">
        <v>0</v>
      </c>
      <c r="G525" s="53">
        <v>0</v>
      </c>
      <c r="H525" s="53">
        <v>0</v>
      </c>
      <c r="I525" s="53">
        <v>0</v>
      </c>
      <c r="J525" s="53">
        <v>142245</v>
      </c>
      <c r="K525" s="53">
        <v>0</v>
      </c>
      <c r="L525" s="53">
        <v>0</v>
      </c>
      <c r="M525" s="53">
        <v>0</v>
      </c>
      <c r="N525" s="53">
        <v>0</v>
      </c>
      <c r="O525" s="53">
        <v>0</v>
      </c>
      <c r="P525" s="53">
        <v>0</v>
      </c>
    </row>
    <row r="526" spans="1:16" ht="24.75" customHeight="1" x14ac:dyDescent="0.2">
      <c r="A526" s="90" t="s">
        <v>2502</v>
      </c>
      <c r="B526" s="91" t="s">
        <v>2244</v>
      </c>
      <c r="C526" s="53">
        <v>0</v>
      </c>
      <c r="D526" s="53">
        <v>0</v>
      </c>
      <c r="E526" s="53">
        <v>0</v>
      </c>
      <c r="F526" s="53">
        <v>82687</v>
      </c>
      <c r="G526" s="53">
        <v>0</v>
      </c>
      <c r="H526" s="53">
        <v>105840</v>
      </c>
      <c r="I526" s="53">
        <v>0</v>
      </c>
      <c r="J526" s="53">
        <v>94412</v>
      </c>
      <c r="K526" s="53">
        <v>0</v>
      </c>
      <c r="L526" s="53">
        <v>117600</v>
      </c>
      <c r="M526" s="53">
        <v>0</v>
      </c>
      <c r="N526" s="53">
        <v>0</v>
      </c>
      <c r="O526" s="53">
        <v>0</v>
      </c>
      <c r="P526" s="53">
        <v>0</v>
      </c>
    </row>
    <row r="527" spans="1:16" ht="13.5" thickBot="1" x14ac:dyDescent="0.25">
      <c r="A527" s="90"/>
      <c r="B527" s="92"/>
      <c r="C527" s="53">
        <v>0</v>
      </c>
      <c r="D527" s="53">
        <v>0</v>
      </c>
      <c r="E527" s="58">
        <v>0</v>
      </c>
      <c r="F527" s="53">
        <v>118125</v>
      </c>
      <c r="G527" s="53">
        <v>0</v>
      </c>
      <c r="H527" s="53">
        <v>151200</v>
      </c>
      <c r="I527" s="53">
        <v>0</v>
      </c>
      <c r="J527" s="53">
        <v>134874</v>
      </c>
      <c r="K527" s="53">
        <v>0</v>
      </c>
      <c r="L527" s="53">
        <v>168000</v>
      </c>
      <c r="M527" s="53">
        <v>0</v>
      </c>
      <c r="N527" s="53">
        <v>0</v>
      </c>
      <c r="O527" s="53">
        <v>0</v>
      </c>
      <c r="P527" s="53">
        <v>0</v>
      </c>
    </row>
    <row r="528" spans="1:16" ht="24.75" customHeight="1" x14ac:dyDescent="0.2">
      <c r="A528" s="90" t="s">
        <v>2503</v>
      </c>
      <c r="B528" s="91" t="s">
        <v>2244</v>
      </c>
      <c r="C528" s="53">
        <v>0</v>
      </c>
      <c r="D528" s="53">
        <v>0</v>
      </c>
      <c r="E528" s="53">
        <v>0</v>
      </c>
      <c r="F528" s="53">
        <v>0</v>
      </c>
      <c r="G528" s="53">
        <v>0</v>
      </c>
      <c r="H528" s="53">
        <v>0</v>
      </c>
      <c r="I528" s="53">
        <v>0</v>
      </c>
      <c r="J528" s="53">
        <v>0</v>
      </c>
      <c r="K528" s="53">
        <v>0</v>
      </c>
      <c r="L528" s="53">
        <v>96600</v>
      </c>
      <c r="M528" s="53">
        <v>0</v>
      </c>
      <c r="N528" s="53">
        <v>0</v>
      </c>
      <c r="O528" s="53">
        <v>0</v>
      </c>
      <c r="P528" s="53">
        <v>0</v>
      </c>
    </row>
    <row r="529" spans="1:16" ht="13.5" thickBot="1" x14ac:dyDescent="0.25">
      <c r="A529" s="90"/>
      <c r="B529" s="92"/>
      <c r="C529" s="53">
        <v>0</v>
      </c>
      <c r="D529" s="53">
        <v>0</v>
      </c>
      <c r="E529" s="58">
        <v>0</v>
      </c>
      <c r="F529" s="53">
        <v>0</v>
      </c>
      <c r="G529" s="53">
        <v>0</v>
      </c>
      <c r="H529" s="53">
        <v>0</v>
      </c>
      <c r="I529" s="53">
        <v>0</v>
      </c>
      <c r="J529" s="53">
        <v>0</v>
      </c>
      <c r="K529" s="53">
        <v>0</v>
      </c>
      <c r="L529" s="53">
        <v>138000</v>
      </c>
      <c r="M529" s="53">
        <v>0</v>
      </c>
      <c r="N529" s="53">
        <v>0</v>
      </c>
      <c r="O529" s="53">
        <v>0</v>
      </c>
      <c r="P529" s="53">
        <v>0</v>
      </c>
    </row>
    <row r="530" spans="1:16" ht="37.5" customHeight="1" x14ac:dyDescent="0.2">
      <c r="A530" s="90" t="s">
        <v>2504</v>
      </c>
      <c r="B530" s="91" t="s">
        <v>2244</v>
      </c>
      <c r="C530" s="53">
        <v>0</v>
      </c>
      <c r="D530" s="53">
        <v>0</v>
      </c>
      <c r="E530" s="53">
        <v>0</v>
      </c>
      <c r="F530" s="53">
        <v>0</v>
      </c>
      <c r="G530" s="53">
        <v>0</v>
      </c>
      <c r="H530" s="53">
        <v>144165</v>
      </c>
      <c r="I530" s="53">
        <v>0</v>
      </c>
      <c r="J530" s="53">
        <v>0</v>
      </c>
      <c r="K530" s="53">
        <v>0</v>
      </c>
      <c r="L530" s="53">
        <v>0</v>
      </c>
      <c r="M530" s="53">
        <v>0</v>
      </c>
      <c r="N530" s="53">
        <v>0</v>
      </c>
      <c r="O530" s="53">
        <v>0</v>
      </c>
      <c r="P530" s="53">
        <v>0</v>
      </c>
    </row>
    <row r="531" spans="1:16" ht="13.5" thickBot="1" x14ac:dyDescent="0.25">
      <c r="A531" s="90"/>
      <c r="B531" s="92"/>
      <c r="C531" s="53">
        <v>0</v>
      </c>
      <c r="D531" s="53">
        <v>0</v>
      </c>
      <c r="E531" s="58">
        <v>0</v>
      </c>
      <c r="F531" s="53">
        <v>0</v>
      </c>
      <c r="G531" s="53">
        <v>0</v>
      </c>
      <c r="H531" s="53">
        <v>205950</v>
      </c>
      <c r="I531" s="53">
        <v>0</v>
      </c>
      <c r="J531" s="53">
        <v>0</v>
      </c>
      <c r="K531" s="53">
        <v>0</v>
      </c>
      <c r="L531" s="53">
        <v>0</v>
      </c>
      <c r="M531" s="53">
        <v>0</v>
      </c>
      <c r="N531" s="53">
        <v>0</v>
      </c>
      <c r="O531" s="53">
        <v>0</v>
      </c>
      <c r="P531" s="53">
        <v>0</v>
      </c>
    </row>
    <row r="532" spans="1:16" ht="37.5" customHeight="1" x14ac:dyDescent="0.2">
      <c r="A532" s="90" t="s">
        <v>2505</v>
      </c>
      <c r="B532" s="91" t="s">
        <v>2244</v>
      </c>
      <c r="C532" s="53">
        <v>0</v>
      </c>
      <c r="D532" s="53">
        <v>0</v>
      </c>
      <c r="E532" s="53">
        <v>0</v>
      </c>
      <c r="F532" s="53">
        <v>0</v>
      </c>
      <c r="G532" s="53">
        <v>0</v>
      </c>
      <c r="H532" s="53">
        <v>0</v>
      </c>
      <c r="I532" s="53">
        <v>0</v>
      </c>
      <c r="J532" s="53">
        <v>0</v>
      </c>
      <c r="K532" s="53">
        <v>0</v>
      </c>
      <c r="L532" s="53">
        <v>0</v>
      </c>
      <c r="M532" s="53">
        <v>0</v>
      </c>
      <c r="N532" s="53">
        <v>0</v>
      </c>
      <c r="O532" s="53">
        <v>0</v>
      </c>
      <c r="P532" s="53">
        <v>0</v>
      </c>
    </row>
    <row r="533" spans="1:16" ht="13.5" thickBot="1" x14ac:dyDescent="0.25">
      <c r="A533" s="90"/>
      <c r="B533" s="92"/>
      <c r="C533" s="53">
        <v>0</v>
      </c>
      <c r="D533" s="53">
        <v>0</v>
      </c>
      <c r="E533" s="58">
        <v>0</v>
      </c>
      <c r="F533" s="53">
        <v>0</v>
      </c>
      <c r="G533" s="53">
        <v>0</v>
      </c>
      <c r="H533" s="53">
        <v>0</v>
      </c>
      <c r="I533" s="53">
        <v>0</v>
      </c>
      <c r="J533" s="53">
        <v>0</v>
      </c>
      <c r="K533" s="53">
        <v>0</v>
      </c>
      <c r="L533" s="53">
        <v>0</v>
      </c>
      <c r="M533" s="53">
        <v>0</v>
      </c>
      <c r="N533" s="53">
        <v>0</v>
      </c>
      <c r="O533" s="53">
        <v>0</v>
      </c>
      <c r="P533" s="53">
        <v>0</v>
      </c>
    </row>
    <row r="534" spans="1:16" ht="37.5" customHeight="1" x14ac:dyDescent="0.2">
      <c r="A534" s="90" t="s">
        <v>2506</v>
      </c>
      <c r="B534" s="91" t="s">
        <v>2244</v>
      </c>
      <c r="C534" s="53">
        <v>0</v>
      </c>
      <c r="D534" s="53">
        <v>0</v>
      </c>
      <c r="E534" s="53">
        <v>0</v>
      </c>
      <c r="F534" s="53">
        <v>0</v>
      </c>
      <c r="G534" s="53">
        <v>0</v>
      </c>
      <c r="H534" s="53">
        <v>0</v>
      </c>
      <c r="I534" s="53">
        <v>0</v>
      </c>
      <c r="J534" s="53">
        <v>0</v>
      </c>
      <c r="K534" s="53">
        <v>0</v>
      </c>
      <c r="L534" s="53">
        <v>0</v>
      </c>
      <c r="M534" s="53">
        <v>0</v>
      </c>
      <c r="N534" s="53">
        <v>0</v>
      </c>
      <c r="O534" s="53">
        <v>0</v>
      </c>
      <c r="P534" s="53">
        <v>0</v>
      </c>
    </row>
    <row r="535" spans="1:16" ht="13.5" thickBot="1" x14ac:dyDescent="0.25">
      <c r="A535" s="90"/>
      <c r="B535" s="92"/>
      <c r="C535" s="53">
        <v>0</v>
      </c>
      <c r="D535" s="53">
        <v>0</v>
      </c>
      <c r="E535" s="58">
        <v>0</v>
      </c>
      <c r="F535" s="53">
        <v>0</v>
      </c>
      <c r="G535" s="53">
        <v>0</v>
      </c>
      <c r="H535" s="53">
        <v>0</v>
      </c>
      <c r="I535" s="53">
        <v>0</v>
      </c>
      <c r="J535" s="53">
        <v>0</v>
      </c>
      <c r="K535" s="53">
        <v>0</v>
      </c>
      <c r="L535" s="53">
        <v>0</v>
      </c>
      <c r="M535" s="53">
        <v>0</v>
      </c>
      <c r="N535" s="53">
        <v>0</v>
      </c>
      <c r="O535" s="53">
        <v>0</v>
      </c>
      <c r="P535" s="53">
        <v>0</v>
      </c>
    </row>
    <row r="536" spans="1:16" ht="37.5" customHeight="1" x14ac:dyDescent="0.2">
      <c r="A536" s="90" t="s">
        <v>2507</v>
      </c>
      <c r="B536" s="91" t="s">
        <v>2244</v>
      </c>
      <c r="C536" s="53">
        <v>0</v>
      </c>
      <c r="D536" s="53">
        <v>0</v>
      </c>
      <c r="E536" s="53">
        <v>0</v>
      </c>
      <c r="F536" s="53">
        <v>0</v>
      </c>
      <c r="G536" s="53">
        <v>0</v>
      </c>
      <c r="H536" s="53">
        <v>0</v>
      </c>
      <c r="I536" s="53">
        <v>0</v>
      </c>
      <c r="J536" s="53">
        <v>0</v>
      </c>
      <c r="K536" s="53">
        <v>0</v>
      </c>
      <c r="L536" s="53">
        <v>0</v>
      </c>
      <c r="M536" s="53">
        <v>0</v>
      </c>
      <c r="N536" s="53">
        <v>0</v>
      </c>
      <c r="O536" s="53">
        <v>0</v>
      </c>
      <c r="P536" s="53">
        <v>0</v>
      </c>
    </row>
    <row r="537" spans="1:16" ht="13.5" thickBot="1" x14ac:dyDescent="0.25">
      <c r="A537" s="90"/>
      <c r="B537" s="92"/>
      <c r="C537" s="53">
        <v>0</v>
      </c>
      <c r="D537" s="53">
        <v>0</v>
      </c>
      <c r="E537" s="58">
        <v>0</v>
      </c>
      <c r="F537" s="53">
        <v>0</v>
      </c>
      <c r="G537" s="53">
        <v>0</v>
      </c>
      <c r="H537" s="53">
        <v>0</v>
      </c>
      <c r="I537" s="53">
        <v>0</v>
      </c>
      <c r="J537" s="53">
        <v>0</v>
      </c>
      <c r="K537" s="53">
        <v>0</v>
      </c>
      <c r="L537" s="53">
        <v>0</v>
      </c>
      <c r="M537" s="53">
        <v>0</v>
      </c>
      <c r="N537" s="53">
        <v>0</v>
      </c>
      <c r="O537" s="53">
        <v>0</v>
      </c>
      <c r="P537" s="53">
        <v>0</v>
      </c>
    </row>
    <row r="538" spans="1:16" ht="37.5" customHeight="1" x14ac:dyDescent="0.2">
      <c r="A538" s="90" t="s">
        <v>2508</v>
      </c>
      <c r="B538" s="91" t="s">
        <v>2244</v>
      </c>
      <c r="C538" s="53">
        <v>0</v>
      </c>
      <c r="D538" s="53">
        <v>0</v>
      </c>
      <c r="E538" s="53">
        <v>0</v>
      </c>
      <c r="F538" s="53">
        <v>0</v>
      </c>
      <c r="G538" s="53">
        <v>0</v>
      </c>
      <c r="H538" s="53">
        <v>0</v>
      </c>
      <c r="I538" s="53">
        <v>0</v>
      </c>
      <c r="J538" s="53">
        <v>0</v>
      </c>
      <c r="K538" s="53">
        <v>0</v>
      </c>
      <c r="L538" s="53">
        <v>0</v>
      </c>
      <c r="M538" s="53">
        <v>0</v>
      </c>
      <c r="N538" s="53">
        <v>0</v>
      </c>
      <c r="O538" s="53">
        <v>0</v>
      </c>
      <c r="P538" s="53">
        <v>0</v>
      </c>
    </row>
    <row r="539" spans="1:16" ht="13.5" thickBot="1" x14ac:dyDescent="0.25">
      <c r="A539" s="90"/>
      <c r="B539" s="92"/>
      <c r="C539" s="53">
        <v>0</v>
      </c>
      <c r="D539" s="53">
        <v>0</v>
      </c>
      <c r="E539" s="58">
        <v>0</v>
      </c>
      <c r="F539" s="53">
        <v>0</v>
      </c>
      <c r="G539" s="53">
        <v>0</v>
      </c>
      <c r="H539" s="53">
        <v>0</v>
      </c>
      <c r="I539" s="53">
        <v>0</v>
      </c>
      <c r="J539" s="53">
        <v>0</v>
      </c>
      <c r="K539" s="53">
        <v>0</v>
      </c>
      <c r="L539" s="53">
        <v>0</v>
      </c>
      <c r="M539" s="53">
        <v>0</v>
      </c>
      <c r="N539" s="53">
        <v>0</v>
      </c>
      <c r="O539" s="53">
        <v>0</v>
      </c>
      <c r="P539" s="53">
        <v>0</v>
      </c>
    </row>
    <row r="540" spans="1:16" ht="24.75" customHeight="1" x14ac:dyDescent="0.2">
      <c r="A540" s="90" t="s">
        <v>2509</v>
      </c>
      <c r="B540" s="91" t="s">
        <v>2244</v>
      </c>
      <c r="C540" s="53">
        <v>0</v>
      </c>
      <c r="D540" s="53">
        <v>96616</v>
      </c>
      <c r="E540" s="53">
        <v>0</v>
      </c>
      <c r="F540" s="53">
        <v>0</v>
      </c>
      <c r="G540" s="53">
        <v>0</v>
      </c>
      <c r="H540" s="53">
        <v>0</v>
      </c>
      <c r="I540" s="53">
        <v>0</v>
      </c>
      <c r="J540" s="53">
        <v>0</v>
      </c>
      <c r="K540" s="53">
        <v>0</v>
      </c>
      <c r="L540" s="53">
        <v>0</v>
      </c>
      <c r="M540" s="53">
        <v>0</v>
      </c>
      <c r="N540" s="53">
        <v>0</v>
      </c>
      <c r="O540" s="53">
        <v>0</v>
      </c>
      <c r="P540" s="53">
        <v>0</v>
      </c>
    </row>
    <row r="541" spans="1:16" ht="13.5" thickBot="1" x14ac:dyDescent="0.25">
      <c r="A541" s="90"/>
      <c r="B541" s="92"/>
      <c r="C541" s="53">
        <v>0</v>
      </c>
      <c r="D541" s="53">
        <v>138022</v>
      </c>
      <c r="E541" s="58">
        <v>0</v>
      </c>
      <c r="F541" s="53">
        <v>0</v>
      </c>
      <c r="G541" s="53">
        <v>0</v>
      </c>
      <c r="H541" s="53">
        <v>0</v>
      </c>
      <c r="I541" s="53">
        <v>0</v>
      </c>
      <c r="J541" s="53">
        <v>0</v>
      </c>
      <c r="K541" s="53">
        <v>0</v>
      </c>
      <c r="L541" s="53">
        <v>0</v>
      </c>
      <c r="M541" s="53">
        <v>0</v>
      </c>
      <c r="N541" s="53">
        <v>0</v>
      </c>
      <c r="O541" s="53">
        <v>0</v>
      </c>
      <c r="P541" s="53">
        <v>0</v>
      </c>
    </row>
    <row r="542" spans="1:16" ht="24.75" customHeight="1" x14ac:dyDescent="0.2">
      <c r="A542" s="90" t="s">
        <v>2510</v>
      </c>
      <c r="B542" s="91" t="s">
        <v>2244</v>
      </c>
      <c r="C542" s="53">
        <v>0</v>
      </c>
      <c r="D542" s="53">
        <v>0</v>
      </c>
      <c r="E542" s="53">
        <v>0</v>
      </c>
      <c r="F542" s="53">
        <v>0</v>
      </c>
      <c r="G542" s="53">
        <v>0</v>
      </c>
      <c r="H542" s="53">
        <v>0</v>
      </c>
      <c r="I542" s="53">
        <v>0</v>
      </c>
      <c r="J542" s="53">
        <v>0</v>
      </c>
      <c r="K542" s="53">
        <v>0</v>
      </c>
      <c r="L542" s="53">
        <v>0</v>
      </c>
      <c r="M542" s="53">
        <v>0</v>
      </c>
      <c r="N542" s="53">
        <v>0</v>
      </c>
      <c r="O542" s="53">
        <v>0</v>
      </c>
      <c r="P542" s="53">
        <v>0</v>
      </c>
    </row>
    <row r="543" spans="1:16" ht="13.5" thickBot="1" x14ac:dyDescent="0.25">
      <c r="A543" s="90"/>
      <c r="B543" s="92"/>
      <c r="C543" s="53">
        <v>0</v>
      </c>
      <c r="D543" s="53">
        <v>0</v>
      </c>
      <c r="E543" s="58">
        <v>0</v>
      </c>
      <c r="F543" s="53">
        <v>0</v>
      </c>
      <c r="G543" s="53">
        <v>0</v>
      </c>
      <c r="H543" s="53">
        <v>0</v>
      </c>
      <c r="I543" s="53">
        <v>0</v>
      </c>
      <c r="J543" s="53">
        <v>0</v>
      </c>
      <c r="K543" s="53">
        <v>0</v>
      </c>
      <c r="L543" s="53">
        <v>0</v>
      </c>
      <c r="M543" s="53">
        <v>0</v>
      </c>
      <c r="N543" s="53">
        <v>0</v>
      </c>
      <c r="O543" s="53">
        <v>0</v>
      </c>
      <c r="P543" s="53">
        <v>0</v>
      </c>
    </row>
    <row r="544" spans="1:16" ht="24.75" customHeight="1" x14ac:dyDescent="0.2">
      <c r="A544" s="90" t="s">
        <v>2511</v>
      </c>
      <c r="B544" s="91" t="s">
        <v>2244</v>
      </c>
      <c r="C544" s="53">
        <v>0</v>
      </c>
      <c r="D544" s="53">
        <v>111661</v>
      </c>
      <c r="E544" s="53">
        <v>0</v>
      </c>
      <c r="F544" s="53">
        <v>0</v>
      </c>
      <c r="G544" s="53">
        <v>0</v>
      </c>
      <c r="H544" s="53">
        <v>0</v>
      </c>
      <c r="I544" s="53">
        <v>0</v>
      </c>
      <c r="J544" s="53">
        <v>0</v>
      </c>
      <c r="K544" s="53">
        <v>0</v>
      </c>
      <c r="L544" s="53">
        <v>0</v>
      </c>
      <c r="M544" s="53">
        <v>0</v>
      </c>
      <c r="N544" s="53">
        <v>0</v>
      </c>
      <c r="O544" s="53">
        <v>0</v>
      </c>
      <c r="P544" s="53">
        <v>0</v>
      </c>
    </row>
    <row r="545" spans="1:16" ht="13.5" thickBot="1" x14ac:dyDescent="0.25">
      <c r="A545" s="90"/>
      <c r="B545" s="92"/>
      <c r="C545" s="53">
        <v>0</v>
      </c>
      <c r="D545" s="53">
        <v>159516</v>
      </c>
      <c r="E545" s="58">
        <v>0</v>
      </c>
      <c r="F545" s="53">
        <v>0</v>
      </c>
      <c r="G545" s="53">
        <v>0</v>
      </c>
      <c r="H545" s="53">
        <v>0</v>
      </c>
      <c r="I545" s="53">
        <v>0</v>
      </c>
      <c r="J545" s="53">
        <v>0</v>
      </c>
      <c r="K545" s="53">
        <v>0</v>
      </c>
      <c r="L545" s="53">
        <v>0</v>
      </c>
      <c r="M545" s="53">
        <v>0</v>
      </c>
      <c r="N545" s="53">
        <v>0</v>
      </c>
      <c r="O545" s="53">
        <v>0</v>
      </c>
      <c r="P545" s="53">
        <v>0</v>
      </c>
    </row>
    <row r="546" spans="1:16" ht="24.75" customHeight="1" x14ac:dyDescent="0.2">
      <c r="A546" s="90" t="s">
        <v>2512</v>
      </c>
      <c r="B546" s="91" t="s">
        <v>2244</v>
      </c>
      <c r="C546" s="53">
        <v>0</v>
      </c>
      <c r="D546" s="53">
        <v>0</v>
      </c>
      <c r="E546" s="53">
        <v>0</v>
      </c>
      <c r="F546" s="53">
        <v>0</v>
      </c>
      <c r="G546" s="53">
        <v>0</v>
      </c>
      <c r="H546" s="53">
        <v>0</v>
      </c>
      <c r="I546" s="53">
        <v>0</v>
      </c>
      <c r="J546" s="53">
        <v>0</v>
      </c>
      <c r="K546" s="53">
        <v>0</v>
      </c>
      <c r="L546" s="53">
        <v>0</v>
      </c>
      <c r="M546" s="53">
        <v>0</v>
      </c>
      <c r="N546" s="53">
        <v>0</v>
      </c>
      <c r="O546" s="53">
        <v>0</v>
      </c>
      <c r="P546" s="53">
        <v>0</v>
      </c>
    </row>
    <row r="547" spans="1:16" ht="13.5" thickBot="1" x14ac:dyDescent="0.25">
      <c r="A547" s="90"/>
      <c r="B547" s="92"/>
      <c r="C547" s="53">
        <v>0</v>
      </c>
      <c r="D547" s="53">
        <v>0</v>
      </c>
      <c r="E547" s="58">
        <v>0</v>
      </c>
      <c r="F547" s="53">
        <v>0</v>
      </c>
      <c r="G547" s="53">
        <v>0</v>
      </c>
      <c r="H547" s="53">
        <v>0</v>
      </c>
      <c r="I547" s="53">
        <v>0</v>
      </c>
      <c r="J547" s="53">
        <v>0</v>
      </c>
      <c r="K547" s="53">
        <v>0</v>
      </c>
      <c r="L547" s="53">
        <v>0</v>
      </c>
      <c r="M547" s="53">
        <v>0</v>
      </c>
      <c r="N547" s="53">
        <v>0</v>
      </c>
      <c r="O547" s="53">
        <v>0</v>
      </c>
      <c r="P547" s="53">
        <v>0</v>
      </c>
    </row>
    <row r="548" spans="1:16" ht="24.75" customHeight="1" x14ac:dyDescent="0.2">
      <c r="A548" s="90" t="s">
        <v>2513</v>
      </c>
      <c r="B548" s="91" t="s">
        <v>2244</v>
      </c>
      <c r="C548" s="53">
        <v>0</v>
      </c>
      <c r="D548" s="53">
        <v>89082</v>
      </c>
      <c r="E548" s="53">
        <v>0</v>
      </c>
      <c r="F548" s="53">
        <v>0</v>
      </c>
      <c r="G548" s="53">
        <v>0</v>
      </c>
      <c r="H548" s="53">
        <v>0</v>
      </c>
      <c r="I548" s="53">
        <v>0</v>
      </c>
      <c r="J548" s="53">
        <v>89069</v>
      </c>
      <c r="K548" s="53">
        <v>0</v>
      </c>
      <c r="L548" s="53">
        <v>0</v>
      </c>
      <c r="M548" s="53">
        <v>0</v>
      </c>
      <c r="N548" s="53">
        <v>0</v>
      </c>
      <c r="O548" s="53">
        <v>0</v>
      </c>
      <c r="P548" s="53">
        <v>0</v>
      </c>
    </row>
    <row r="549" spans="1:16" ht="13.5" thickBot="1" x14ac:dyDescent="0.25">
      <c r="A549" s="90"/>
      <c r="B549" s="92"/>
      <c r="C549" s="53">
        <v>0</v>
      </c>
      <c r="D549" s="53">
        <v>127260</v>
      </c>
      <c r="E549" s="58">
        <v>0</v>
      </c>
      <c r="F549" s="53">
        <v>0</v>
      </c>
      <c r="G549" s="53">
        <v>0</v>
      </c>
      <c r="H549" s="53">
        <v>0</v>
      </c>
      <c r="I549" s="53">
        <v>0</v>
      </c>
      <c r="J549" s="53">
        <v>127242</v>
      </c>
      <c r="K549" s="53">
        <v>0</v>
      </c>
      <c r="L549" s="53">
        <v>0</v>
      </c>
      <c r="M549" s="53">
        <v>0</v>
      </c>
      <c r="N549" s="53">
        <v>0</v>
      </c>
      <c r="O549" s="53">
        <v>0</v>
      </c>
      <c r="P549" s="53">
        <v>0</v>
      </c>
    </row>
    <row r="550" spans="1:16" ht="24.75" customHeight="1" x14ac:dyDescent="0.2">
      <c r="A550" s="90" t="s">
        <v>2514</v>
      </c>
      <c r="B550" s="91" t="s">
        <v>2244</v>
      </c>
      <c r="C550" s="53">
        <v>43083</v>
      </c>
      <c r="D550" s="53">
        <v>0</v>
      </c>
      <c r="E550" s="53">
        <v>0</v>
      </c>
      <c r="F550" s="53">
        <v>61850</v>
      </c>
      <c r="G550" s="53">
        <v>0</v>
      </c>
      <c r="H550" s="53">
        <v>60255</v>
      </c>
      <c r="I550" s="53">
        <v>0</v>
      </c>
      <c r="J550" s="53">
        <v>0</v>
      </c>
      <c r="K550" s="53">
        <v>0</v>
      </c>
      <c r="L550" s="53">
        <v>54438</v>
      </c>
      <c r="M550" s="53">
        <v>0</v>
      </c>
      <c r="N550" s="53">
        <v>0</v>
      </c>
      <c r="O550" s="53">
        <v>0</v>
      </c>
      <c r="P550" s="53">
        <v>0</v>
      </c>
    </row>
    <row r="551" spans="1:16" ht="13.5" thickBot="1" x14ac:dyDescent="0.25">
      <c r="A551" s="90"/>
      <c r="B551" s="92"/>
      <c r="C551" s="53">
        <v>61547</v>
      </c>
      <c r="D551" s="53">
        <v>0</v>
      </c>
      <c r="E551" s="58">
        <v>0</v>
      </c>
      <c r="F551" s="53">
        <v>88357</v>
      </c>
      <c r="G551" s="53">
        <v>0</v>
      </c>
      <c r="H551" s="53">
        <v>86079</v>
      </c>
      <c r="I551" s="53">
        <v>0</v>
      </c>
      <c r="J551" s="53">
        <v>0</v>
      </c>
      <c r="K551" s="53">
        <v>0</v>
      </c>
      <c r="L551" s="53">
        <v>77769</v>
      </c>
      <c r="M551" s="53">
        <v>0</v>
      </c>
      <c r="N551" s="53">
        <v>0</v>
      </c>
      <c r="O551" s="53">
        <v>0</v>
      </c>
      <c r="P551" s="53">
        <v>0</v>
      </c>
    </row>
    <row r="552" spans="1:16" ht="63" customHeight="1" x14ac:dyDescent="0.2">
      <c r="A552" s="90" t="s">
        <v>2515</v>
      </c>
      <c r="B552" s="91" t="s">
        <v>2244</v>
      </c>
      <c r="C552" s="53">
        <v>0</v>
      </c>
      <c r="D552" s="53">
        <v>0</v>
      </c>
      <c r="E552" s="53">
        <v>0</v>
      </c>
      <c r="F552" s="53">
        <v>0</v>
      </c>
      <c r="G552" s="53">
        <v>0</v>
      </c>
      <c r="H552" s="53">
        <v>0</v>
      </c>
      <c r="I552" s="53">
        <v>0</v>
      </c>
      <c r="J552" s="53">
        <v>0</v>
      </c>
      <c r="K552" s="53">
        <v>0</v>
      </c>
      <c r="L552" s="53">
        <v>70700</v>
      </c>
      <c r="M552" s="53">
        <v>0</v>
      </c>
      <c r="N552" s="53">
        <v>0</v>
      </c>
      <c r="O552" s="53">
        <v>0</v>
      </c>
      <c r="P552" s="53">
        <v>0</v>
      </c>
    </row>
    <row r="553" spans="1:16" ht="13.5" thickBot="1" x14ac:dyDescent="0.25">
      <c r="A553" s="90"/>
      <c r="B553" s="92"/>
      <c r="C553" s="53">
        <v>0</v>
      </c>
      <c r="D553" s="53">
        <v>0</v>
      </c>
      <c r="E553" s="58">
        <v>0</v>
      </c>
      <c r="F553" s="53">
        <v>0</v>
      </c>
      <c r="G553" s="53">
        <v>0</v>
      </c>
      <c r="H553" s="53">
        <v>0</v>
      </c>
      <c r="I553" s="53">
        <v>0</v>
      </c>
      <c r="J553" s="53">
        <v>0</v>
      </c>
      <c r="K553" s="53">
        <v>0</v>
      </c>
      <c r="L553" s="53">
        <v>101000</v>
      </c>
      <c r="M553" s="53">
        <v>0</v>
      </c>
      <c r="N553" s="53">
        <v>0</v>
      </c>
      <c r="O553" s="53">
        <v>0</v>
      </c>
      <c r="P553" s="53">
        <v>0</v>
      </c>
    </row>
    <row r="554" spans="1:16" ht="63" customHeight="1" x14ac:dyDescent="0.2">
      <c r="A554" s="90" t="s">
        <v>2516</v>
      </c>
      <c r="B554" s="91" t="s">
        <v>2244</v>
      </c>
      <c r="C554" s="53">
        <v>0</v>
      </c>
      <c r="D554" s="53">
        <v>0</v>
      </c>
      <c r="E554" s="53">
        <v>0</v>
      </c>
      <c r="F554" s="53">
        <v>0</v>
      </c>
      <c r="G554" s="53">
        <v>0</v>
      </c>
      <c r="H554" s="53">
        <v>0</v>
      </c>
      <c r="I554" s="53">
        <v>0</v>
      </c>
      <c r="J554" s="53">
        <v>0</v>
      </c>
      <c r="K554" s="53">
        <v>0</v>
      </c>
      <c r="L554" s="53">
        <v>0</v>
      </c>
      <c r="M554" s="53">
        <v>0</v>
      </c>
      <c r="N554" s="53">
        <v>0</v>
      </c>
      <c r="O554" s="53">
        <v>0</v>
      </c>
      <c r="P554" s="53">
        <v>0</v>
      </c>
    </row>
    <row r="555" spans="1:16" ht="13.5" thickBot="1" x14ac:dyDescent="0.25">
      <c r="A555" s="90"/>
      <c r="B555" s="92"/>
      <c r="C555" s="53">
        <v>0</v>
      </c>
      <c r="D555" s="53">
        <v>0</v>
      </c>
      <c r="E555" s="58">
        <v>0</v>
      </c>
      <c r="F555" s="53">
        <v>0</v>
      </c>
      <c r="G555" s="53">
        <v>0</v>
      </c>
      <c r="H555" s="53">
        <v>0</v>
      </c>
      <c r="I555" s="53">
        <v>0</v>
      </c>
      <c r="J555" s="53">
        <v>0</v>
      </c>
      <c r="K555" s="53">
        <v>0</v>
      </c>
      <c r="L555" s="53">
        <v>0</v>
      </c>
      <c r="M555" s="53">
        <v>0</v>
      </c>
      <c r="N555" s="53">
        <v>0</v>
      </c>
      <c r="O555" s="53">
        <v>0</v>
      </c>
      <c r="P555" s="53">
        <v>0</v>
      </c>
    </row>
    <row r="556" spans="1:16" ht="63" customHeight="1" x14ac:dyDescent="0.2">
      <c r="A556" s="90" t="s">
        <v>2517</v>
      </c>
      <c r="B556" s="91" t="s">
        <v>2244</v>
      </c>
      <c r="C556" s="53">
        <v>0</v>
      </c>
      <c r="D556" s="53">
        <v>71218</v>
      </c>
      <c r="E556" s="53">
        <v>0</v>
      </c>
      <c r="F556" s="53">
        <v>0</v>
      </c>
      <c r="G556" s="53">
        <v>0</v>
      </c>
      <c r="H556" s="53">
        <v>80010</v>
      </c>
      <c r="I556" s="53">
        <v>0</v>
      </c>
      <c r="J556" s="53">
        <v>73682</v>
      </c>
      <c r="K556" s="53">
        <v>0</v>
      </c>
      <c r="L556" s="53">
        <v>82133</v>
      </c>
      <c r="M556" s="53">
        <v>0</v>
      </c>
      <c r="N556" s="53">
        <v>0</v>
      </c>
      <c r="O556" s="53">
        <v>0</v>
      </c>
      <c r="P556" s="53">
        <v>0</v>
      </c>
    </row>
    <row r="557" spans="1:16" ht="13.5" thickBot="1" x14ac:dyDescent="0.25">
      <c r="A557" s="90"/>
      <c r="B557" s="92"/>
      <c r="C557" s="53">
        <v>0</v>
      </c>
      <c r="D557" s="53">
        <v>101740</v>
      </c>
      <c r="E557" s="58">
        <v>0</v>
      </c>
      <c r="F557" s="53">
        <v>0</v>
      </c>
      <c r="G557" s="53">
        <v>0</v>
      </c>
      <c r="H557" s="53">
        <v>114300</v>
      </c>
      <c r="I557" s="53">
        <v>0</v>
      </c>
      <c r="J557" s="53">
        <v>105259</v>
      </c>
      <c r="K557" s="53">
        <v>0</v>
      </c>
      <c r="L557" s="53">
        <v>117333</v>
      </c>
      <c r="M557" s="53">
        <v>0</v>
      </c>
      <c r="N557" s="53">
        <v>0</v>
      </c>
      <c r="O557" s="53">
        <v>0</v>
      </c>
      <c r="P557" s="53">
        <v>0</v>
      </c>
    </row>
    <row r="558" spans="1:16" ht="50.25" customHeight="1" x14ac:dyDescent="0.2">
      <c r="A558" s="90" t="s">
        <v>2518</v>
      </c>
      <c r="B558" s="91" t="s">
        <v>2244</v>
      </c>
      <c r="C558" s="53">
        <v>0</v>
      </c>
      <c r="D558" s="53">
        <v>0</v>
      </c>
      <c r="E558" s="53">
        <v>0</v>
      </c>
      <c r="F558" s="53">
        <v>0</v>
      </c>
      <c r="G558" s="53">
        <v>0</v>
      </c>
      <c r="H558" s="53">
        <v>0</v>
      </c>
      <c r="I558" s="53">
        <v>0</v>
      </c>
      <c r="J558" s="53">
        <v>0</v>
      </c>
      <c r="K558" s="53">
        <v>0</v>
      </c>
      <c r="L558" s="53">
        <v>95433</v>
      </c>
      <c r="M558" s="53">
        <v>0</v>
      </c>
      <c r="N558" s="53">
        <v>0</v>
      </c>
      <c r="O558" s="53">
        <v>0</v>
      </c>
      <c r="P558" s="53">
        <v>0</v>
      </c>
    </row>
    <row r="559" spans="1:16" ht="13.5" thickBot="1" x14ac:dyDescent="0.25">
      <c r="A559" s="90"/>
      <c r="B559" s="92"/>
      <c r="C559" s="53">
        <v>0</v>
      </c>
      <c r="D559" s="53">
        <v>0</v>
      </c>
      <c r="E559" s="58">
        <v>0</v>
      </c>
      <c r="F559" s="53">
        <v>0</v>
      </c>
      <c r="G559" s="53">
        <v>0</v>
      </c>
      <c r="H559" s="53">
        <v>0</v>
      </c>
      <c r="I559" s="53">
        <v>0</v>
      </c>
      <c r="J559" s="53">
        <v>0</v>
      </c>
      <c r="K559" s="53">
        <v>0</v>
      </c>
      <c r="L559" s="53">
        <v>136333</v>
      </c>
      <c r="M559" s="53">
        <v>0</v>
      </c>
      <c r="N559" s="53">
        <v>0</v>
      </c>
      <c r="O559" s="53">
        <v>0</v>
      </c>
      <c r="P559" s="53">
        <v>0</v>
      </c>
    </row>
    <row r="560" spans="1:16" ht="50.25" customHeight="1" x14ac:dyDescent="0.2">
      <c r="A560" s="90" t="s">
        <v>2519</v>
      </c>
      <c r="B560" s="91" t="s">
        <v>2244</v>
      </c>
      <c r="C560" s="53">
        <v>0</v>
      </c>
      <c r="D560" s="53">
        <v>0</v>
      </c>
      <c r="E560" s="53">
        <v>0</v>
      </c>
      <c r="F560" s="53">
        <v>0</v>
      </c>
      <c r="G560" s="53">
        <v>0</v>
      </c>
      <c r="H560" s="53">
        <v>0</v>
      </c>
      <c r="I560" s="53">
        <v>0</v>
      </c>
      <c r="J560" s="53">
        <v>0</v>
      </c>
      <c r="K560" s="53">
        <v>0</v>
      </c>
      <c r="L560" s="53">
        <v>0</v>
      </c>
      <c r="M560" s="53">
        <v>0</v>
      </c>
      <c r="N560" s="53">
        <v>0</v>
      </c>
      <c r="O560" s="53">
        <v>0</v>
      </c>
      <c r="P560" s="53">
        <v>0</v>
      </c>
    </row>
    <row r="561" spans="1:16" ht="13.5" thickBot="1" x14ac:dyDescent="0.25">
      <c r="A561" s="90"/>
      <c r="B561" s="92"/>
      <c r="C561" s="53">
        <v>0</v>
      </c>
      <c r="D561" s="53">
        <v>0</v>
      </c>
      <c r="E561" s="58">
        <v>0</v>
      </c>
      <c r="F561" s="53">
        <v>0</v>
      </c>
      <c r="G561" s="53">
        <v>0</v>
      </c>
      <c r="H561" s="53">
        <v>0</v>
      </c>
      <c r="I561" s="53">
        <v>0</v>
      </c>
      <c r="J561" s="53">
        <v>0</v>
      </c>
      <c r="K561" s="53">
        <v>0</v>
      </c>
      <c r="L561" s="53">
        <v>0</v>
      </c>
      <c r="M561" s="53">
        <v>0</v>
      </c>
      <c r="N561" s="53">
        <v>0</v>
      </c>
      <c r="O561" s="53">
        <v>0</v>
      </c>
      <c r="P561" s="53">
        <v>0</v>
      </c>
    </row>
    <row r="562" spans="1:16" ht="50.25" customHeight="1" x14ac:dyDescent="0.2">
      <c r="A562" s="90" t="s">
        <v>2520</v>
      </c>
      <c r="B562" s="91" t="s">
        <v>2244</v>
      </c>
      <c r="C562" s="53">
        <v>0</v>
      </c>
      <c r="D562" s="53">
        <v>0</v>
      </c>
      <c r="E562" s="53">
        <v>0</v>
      </c>
      <c r="F562" s="53">
        <v>0</v>
      </c>
      <c r="G562" s="53">
        <v>0</v>
      </c>
      <c r="H562" s="53">
        <v>0</v>
      </c>
      <c r="I562" s="53">
        <v>0</v>
      </c>
      <c r="J562" s="53">
        <v>0</v>
      </c>
      <c r="K562" s="53">
        <v>0</v>
      </c>
      <c r="L562" s="53">
        <v>0</v>
      </c>
      <c r="M562" s="53">
        <v>0</v>
      </c>
      <c r="N562" s="53">
        <v>0</v>
      </c>
      <c r="O562" s="53">
        <v>0</v>
      </c>
      <c r="P562" s="53">
        <v>0</v>
      </c>
    </row>
    <row r="563" spans="1:16" ht="13.5" thickBot="1" x14ac:dyDescent="0.25">
      <c r="A563" s="90"/>
      <c r="B563" s="92"/>
      <c r="C563" s="53">
        <v>0</v>
      </c>
      <c r="D563" s="53">
        <v>0</v>
      </c>
      <c r="E563" s="58">
        <v>0</v>
      </c>
      <c r="F563" s="53">
        <v>0</v>
      </c>
      <c r="G563" s="53">
        <v>0</v>
      </c>
      <c r="H563" s="53">
        <v>0</v>
      </c>
      <c r="I563" s="53">
        <v>0</v>
      </c>
      <c r="J563" s="53">
        <v>0</v>
      </c>
      <c r="K563" s="53">
        <v>0</v>
      </c>
      <c r="L563" s="53">
        <v>0</v>
      </c>
      <c r="M563" s="53">
        <v>0</v>
      </c>
      <c r="N563" s="53">
        <v>0</v>
      </c>
      <c r="O563" s="53">
        <v>0</v>
      </c>
      <c r="P563" s="53">
        <v>0</v>
      </c>
    </row>
    <row r="564" spans="1:16" ht="50.25" customHeight="1" x14ac:dyDescent="0.2">
      <c r="A564" s="90" t="s">
        <v>2521</v>
      </c>
      <c r="B564" s="91" t="s">
        <v>2244</v>
      </c>
      <c r="C564" s="53">
        <v>0</v>
      </c>
      <c r="D564" s="53">
        <v>0</v>
      </c>
      <c r="E564" s="53">
        <v>0</v>
      </c>
      <c r="F564" s="53">
        <v>0</v>
      </c>
      <c r="G564" s="53">
        <v>0</v>
      </c>
      <c r="H564" s="53">
        <v>0</v>
      </c>
      <c r="I564" s="53">
        <v>0</v>
      </c>
      <c r="J564" s="53">
        <v>0</v>
      </c>
      <c r="K564" s="53">
        <v>0</v>
      </c>
      <c r="L564" s="53">
        <v>0</v>
      </c>
      <c r="M564" s="53">
        <v>0</v>
      </c>
      <c r="N564" s="53">
        <v>0</v>
      </c>
      <c r="O564" s="53">
        <v>0</v>
      </c>
      <c r="P564" s="53">
        <v>0</v>
      </c>
    </row>
    <row r="565" spans="1:16" ht="13.5" thickBot="1" x14ac:dyDescent="0.25">
      <c r="A565" s="90"/>
      <c r="B565" s="92"/>
      <c r="C565" s="53">
        <v>0</v>
      </c>
      <c r="D565" s="53">
        <v>0</v>
      </c>
      <c r="E565" s="58">
        <v>0</v>
      </c>
      <c r="F565" s="53">
        <v>0</v>
      </c>
      <c r="G565" s="53">
        <v>0</v>
      </c>
      <c r="H565" s="53">
        <v>0</v>
      </c>
      <c r="I565" s="53">
        <v>0</v>
      </c>
      <c r="J565" s="53">
        <v>0</v>
      </c>
      <c r="K565" s="53">
        <v>0</v>
      </c>
      <c r="L565" s="53">
        <v>0</v>
      </c>
      <c r="M565" s="53">
        <v>0</v>
      </c>
      <c r="N565" s="53">
        <v>0</v>
      </c>
      <c r="O565" s="53">
        <v>0</v>
      </c>
      <c r="P565" s="53">
        <v>0</v>
      </c>
    </row>
    <row r="566" spans="1:16" ht="63" customHeight="1" x14ac:dyDescent="0.2">
      <c r="A566" s="90" t="s">
        <v>2522</v>
      </c>
      <c r="B566" s="91" t="s">
        <v>2244</v>
      </c>
      <c r="C566" s="53">
        <v>0</v>
      </c>
      <c r="D566" s="53">
        <v>0</v>
      </c>
      <c r="E566" s="53">
        <v>0</v>
      </c>
      <c r="F566" s="53">
        <v>0</v>
      </c>
      <c r="G566" s="53">
        <v>0</v>
      </c>
      <c r="H566" s="53">
        <v>0</v>
      </c>
      <c r="I566" s="53">
        <v>0</v>
      </c>
      <c r="J566" s="53">
        <v>0</v>
      </c>
      <c r="K566" s="53">
        <v>0</v>
      </c>
      <c r="L566" s="53">
        <v>0</v>
      </c>
      <c r="M566" s="53">
        <v>0</v>
      </c>
      <c r="N566" s="53">
        <v>0</v>
      </c>
      <c r="O566" s="53">
        <v>0</v>
      </c>
      <c r="P566" s="53">
        <v>0</v>
      </c>
    </row>
    <row r="567" spans="1:16" ht="13.5" thickBot="1" x14ac:dyDescent="0.25">
      <c r="A567" s="90"/>
      <c r="B567" s="92"/>
      <c r="C567" s="53">
        <v>0</v>
      </c>
      <c r="D567" s="53">
        <v>0</v>
      </c>
      <c r="E567" s="58">
        <v>0</v>
      </c>
      <c r="F567" s="53">
        <v>0</v>
      </c>
      <c r="G567" s="53">
        <v>0</v>
      </c>
      <c r="H567" s="53">
        <v>0</v>
      </c>
      <c r="I567" s="53">
        <v>0</v>
      </c>
      <c r="J567" s="53">
        <v>0</v>
      </c>
      <c r="K567" s="53">
        <v>0</v>
      </c>
      <c r="L567" s="53">
        <v>0</v>
      </c>
      <c r="M567" s="53">
        <v>0</v>
      </c>
      <c r="N567" s="53">
        <v>0</v>
      </c>
      <c r="O567" s="53">
        <v>0</v>
      </c>
      <c r="P567" s="53">
        <v>0</v>
      </c>
    </row>
    <row r="568" spans="1:16" ht="50.25" customHeight="1" x14ac:dyDescent="0.2">
      <c r="A568" s="90" t="s">
        <v>2523</v>
      </c>
      <c r="B568" s="91" t="s">
        <v>2244</v>
      </c>
      <c r="C568" s="53">
        <v>0</v>
      </c>
      <c r="D568" s="53">
        <v>71424</v>
      </c>
      <c r="E568" s="53">
        <v>0</v>
      </c>
      <c r="F568" s="53">
        <v>0</v>
      </c>
      <c r="G568" s="53">
        <v>0</v>
      </c>
      <c r="H568" s="53">
        <v>0</v>
      </c>
      <c r="I568" s="53">
        <v>0</v>
      </c>
      <c r="J568" s="53">
        <v>66339</v>
      </c>
      <c r="K568" s="53">
        <v>0</v>
      </c>
      <c r="L568" s="53">
        <v>0</v>
      </c>
      <c r="M568" s="53">
        <v>0</v>
      </c>
      <c r="N568" s="53">
        <v>0</v>
      </c>
      <c r="O568" s="53">
        <v>0</v>
      </c>
      <c r="P568" s="53">
        <v>0</v>
      </c>
    </row>
    <row r="569" spans="1:16" ht="13.5" thickBot="1" x14ac:dyDescent="0.25">
      <c r="A569" s="90"/>
      <c r="B569" s="92"/>
      <c r="C569" s="53">
        <v>0</v>
      </c>
      <c r="D569" s="53">
        <v>102034</v>
      </c>
      <c r="E569" s="58">
        <v>0</v>
      </c>
      <c r="F569" s="53">
        <v>0</v>
      </c>
      <c r="G569" s="53">
        <v>0</v>
      </c>
      <c r="H569" s="53">
        <v>0</v>
      </c>
      <c r="I569" s="53">
        <v>0</v>
      </c>
      <c r="J569" s="53">
        <v>94770</v>
      </c>
      <c r="K569" s="53">
        <v>0</v>
      </c>
      <c r="L569" s="53">
        <v>0</v>
      </c>
      <c r="M569" s="53">
        <v>0</v>
      </c>
      <c r="N569" s="53">
        <v>0</v>
      </c>
      <c r="O569" s="53">
        <v>0</v>
      </c>
      <c r="P569" s="53">
        <v>0</v>
      </c>
    </row>
    <row r="570" spans="1:16" ht="50.25" customHeight="1" x14ac:dyDescent="0.2">
      <c r="A570" s="90" t="s">
        <v>2524</v>
      </c>
      <c r="B570" s="91" t="s">
        <v>2244</v>
      </c>
      <c r="C570" s="53">
        <v>0</v>
      </c>
      <c r="D570" s="53">
        <v>0</v>
      </c>
      <c r="E570" s="53">
        <v>0</v>
      </c>
      <c r="F570" s="53">
        <v>0</v>
      </c>
      <c r="G570" s="53">
        <v>0</v>
      </c>
      <c r="H570" s="53">
        <v>0</v>
      </c>
      <c r="I570" s="53">
        <v>0</v>
      </c>
      <c r="J570" s="53">
        <v>0</v>
      </c>
      <c r="K570" s="53">
        <v>0</v>
      </c>
      <c r="L570" s="53">
        <v>0</v>
      </c>
      <c r="M570" s="53">
        <v>0</v>
      </c>
      <c r="N570" s="53">
        <v>0</v>
      </c>
      <c r="O570" s="53">
        <v>0</v>
      </c>
      <c r="P570" s="53">
        <v>0</v>
      </c>
    </row>
    <row r="571" spans="1:16" ht="13.5" thickBot="1" x14ac:dyDescent="0.25">
      <c r="A571" s="90"/>
      <c r="B571" s="92"/>
      <c r="C571" s="53">
        <v>0</v>
      </c>
      <c r="D571" s="53">
        <v>0</v>
      </c>
      <c r="E571" s="58">
        <v>0</v>
      </c>
      <c r="F571" s="53">
        <v>0</v>
      </c>
      <c r="G571" s="53">
        <v>0</v>
      </c>
      <c r="H571" s="53">
        <v>0</v>
      </c>
      <c r="I571" s="53">
        <v>0</v>
      </c>
      <c r="J571" s="53">
        <v>0</v>
      </c>
      <c r="K571" s="53">
        <v>0</v>
      </c>
      <c r="L571" s="53">
        <v>0</v>
      </c>
      <c r="M571" s="53">
        <v>0</v>
      </c>
      <c r="N571" s="53">
        <v>0</v>
      </c>
      <c r="O571" s="53">
        <v>0</v>
      </c>
      <c r="P571" s="53">
        <v>0</v>
      </c>
    </row>
    <row r="572" spans="1:16" ht="50.25" customHeight="1" x14ac:dyDescent="0.2">
      <c r="A572" s="90" t="s">
        <v>2525</v>
      </c>
      <c r="B572" s="91" t="s">
        <v>2244</v>
      </c>
      <c r="C572" s="53">
        <v>0</v>
      </c>
      <c r="D572" s="53">
        <v>0</v>
      </c>
      <c r="E572" s="53">
        <v>0</v>
      </c>
      <c r="F572" s="53">
        <v>0</v>
      </c>
      <c r="G572" s="53">
        <v>0</v>
      </c>
      <c r="H572" s="53">
        <v>0</v>
      </c>
      <c r="I572" s="53">
        <v>0</v>
      </c>
      <c r="J572" s="53">
        <v>0</v>
      </c>
      <c r="K572" s="53">
        <v>0</v>
      </c>
      <c r="L572" s="53">
        <v>0</v>
      </c>
      <c r="M572" s="53">
        <v>0</v>
      </c>
      <c r="N572" s="53">
        <v>0</v>
      </c>
      <c r="O572" s="53">
        <v>0</v>
      </c>
      <c r="P572" s="53">
        <v>0</v>
      </c>
    </row>
    <row r="573" spans="1:16" ht="13.5" thickBot="1" x14ac:dyDescent="0.25">
      <c r="A573" s="90"/>
      <c r="B573" s="92"/>
      <c r="C573" s="53">
        <v>0</v>
      </c>
      <c r="D573" s="53">
        <v>0</v>
      </c>
      <c r="E573" s="58">
        <v>0</v>
      </c>
      <c r="F573" s="53">
        <v>0</v>
      </c>
      <c r="G573" s="53">
        <v>0</v>
      </c>
      <c r="H573" s="53">
        <v>0</v>
      </c>
      <c r="I573" s="53">
        <v>0</v>
      </c>
      <c r="J573" s="53">
        <v>0</v>
      </c>
      <c r="K573" s="53">
        <v>0</v>
      </c>
      <c r="L573" s="53">
        <v>0</v>
      </c>
      <c r="M573" s="53">
        <v>0</v>
      </c>
      <c r="N573" s="53">
        <v>0</v>
      </c>
      <c r="O573" s="53">
        <v>0</v>
      </c>
      <c r="P573" s="53">
        <v>0</v>
      </c>
    </row>
    <row r="574" spans="1:16" ht="50.25" customHeight="1" x14ac:dyDescent="0.2">
      <c r="A574" s="90" t="s">
        <v>2526</v>
      </c>
      <c r="B574" s="91" t="s">
        <v>2244</v>
      </c>
      <c r="C574" s="53">
        <v>0</v>
      </c>
      <c r="D574" s="53">
        <v>0</v>
      </c>
      <c r="E574" s="53">
        <v>0</v>
      </c>
      <c r="F574" s="53">
        <v>0</v>
      </c>
      <c r="G574" s="53">
        <v>0</v>
      </c>
      <c r="H574" s="53">
        <v>0</v>
      </c>
      <c r="I574" s="53">
        <v>0</v>
      </c>
      <c r="J574" s="53">
        <v>0</v>
      </c>
      <c r="K574" s="53">
        <v>0</v>
      </c>
      <c r="L574" s="53">
        <v>0</v>
      </c>
      <c r="M574" s="53">
        <v>0</v>
      </c>
      <c r="N574" s="53">
        <v>0</v>
      </c>
      <c r="O574" s="53">
        <v>0</v>
      </c>
      <c r="P574" s="53">
        <v>0</v>
      </c>
    </row>
    <row r="575" spans="1:16" ht="13.5" thickBot="1" x14ac:dyDescent="0.25">
      <c r="A575" s="90"/>
      <c r="B575" s="92"/>
      <c r="C575" s="53">
        <v>0</v>
      </c>
      <c r="D575" s="53">
        <v>0</v>
      </c>
      <c r="E575" s="58">
        <v>0</v>
      </c>
      <c r="F575" s="53">
        <v>0</v>
      </c>
      <c r="G575" s="53">
        <v>0</v>
      </c>
      <c r="H575" s="53">
        <v>0</v>
      </c>
      <c r="I575" s="53">
        <v>0</v>
      </c>
      <c r="J575" s="53">
        <v>0</v>
      </c>
      <c r="K575" s="53">
        <v>0</v>
      </c>
      <c r="L575" s="53">
        <v>0</v>
      </c>
      <c r="M575" s="53">
        <v>0</v>
      </c>
      <c r="N575" s="53">
        <v>0</v>
      </c>
      <c r="O575" s="53">
        <v>0</v>
      </c>
      <c r="P575" s="53">
        <v>0</v>
      </c>
    </row>
    <row r="576" spans="1:16" ht="50.25" customHeight="1" x14ac:dyDescent="0.2">
      <c r="A576" s="90" t="s">
        <v>2527</v>
      </c>
      <c r="B576" s="91" t="s">
        <v>2244</v>
      </c>
      <c r="C576" s="53">
        <v>0</v>
      </c>
      <c r="D576" s="53">
        <v>0</v>
      </c>
      <c r="E576" s="53">
        <v>0</v>
      </c>
      <c r="F576" s="53">
        <v>0</v>
      </c>
      <c r="G576" s="53">
        <v>0</v>
      </c>
      <c r="H576" s="53">
        <v>0</v>
      </c>
      <c r="I576" s="53">
        <v>0</v>
      </c>
      <c r="J576" s="53">
        <v>0</v>
      </c>
      <c r="K576" s="53">
        <v>0</v>
      </c>
      <c r="L576" s="53">
        <v>0</v>
      </c>
      <c r="M576" s="53">
        <v>0</v>
      </c>
      <c r="N576" s="53">
        <v>0</v>
      </c>
      <c r="O576" s="53">
        <v>0</v>
      </c>
      <c r="P576" s="53">
        <v>0</v>
      </c>
    </row>
    <row r="577" spans="1:16" ht="13.5" thickBot="1" x14ac:dyDescent="0.25">
      <c r="A577" s="90"/>
      <c r="B577" s="92"/>
      <c r="C577" s="53">
        <v>0</v>
      </c>
      <c r="D577" s="53">
        <v>0</v>
      </c>
      <c r="E577" s="58">
        <v>0</v>
      </c>
      <c r="F577" s="53">
        <v>0</v>
      </c>
      <c r="G577" s="53">
        <v>0</v>
      </c>
      <c r="H577" s="53">
        <v>0</v>
      </c>
      <c r="I577" s="53">
        <v>0</v>
      </c>
      <c r="J577" s="53">
        <v>0</v>
      </c>
      <c r="K577" s="53">
        <v>0</v>
      </c>
      <c r="L577" s="53">
        <v>0</v>
      </c>
      <c r="M577" s="53">
        <v>0</v>
      </c>
      <c r="N577" s="53">
        <v>0</v>
      </c>
      <c r="O577" s="53">
        <v>0</v>
      </c>
      <c r="P577" s="53">
        <v>0</v>
      </c>
    </row>
    <row r="578" spans="1:16" ht="50.25" customHeight="1" x14ac:dyDescent="0.2">
      <c r="A578" s="90" t="s">
        <v>2528</v>
      </c>
      <c r="B578" s="91" t="s">
        <v>2244</v>
      </c>
      <c r="C578" s="53">
        <v>0</v>
      </c>
      <c r="D578" s="53">
        <v>0</v>
      </c>
      <c r="E578" s="53">
        <v>0</v>
      </c>
      <c r="F578" s="53">
        <v>0</v>
      </c>
      <c r="G578" s="53">
        <v>0</v>
      </c>
      <c r="H578" s="53">
        <v>0</v>
      </c>
      <c r="I578" s="53">
        <v>0</v>
      </c>
      <c r="J578" s="53">
        <v>0</v>
      </c>
      <c r="K578" s="53">
        <v>0</v>
      </c>
      <c r="L578" s="53">
        <v>0</v>
      </c>
      <c r="M578" s="53">
        <v>0</v>
      </c>
      <c r="N578" s="53">
        <v>0</v>
      </c>
      <c r="O578" s="53">
        <v>0</v>
      </c>
      <c r="P578" s="53">
        <v>0</v>
      </c>
    </row>
    <row r="579" spans="1:16" ht="13.5" thickBot="1" x14ac:dyDescent="0.25">
      <c r="A579" s="90"/>
      <c r="B579" s="92"/>
      <c r="C579" s="53">
        <v>0</v>
      </c>
      <c r="D579" s="53">
        <v>0</v>
      </c>
      <c r="E579" s="58">
        <v>0</v>
      </c>
      <c r="F579" s="53">
        <v>0</v>
      </c>
      <c r="G579" s="53">
        <v>0</v>
      </c>
      <c r="H579" s="53">
        <v>0</v>
      </c>
      <c r="I579" s="53">
        <v>0</v>
      </c>
      <c r="J579" s="53">
        <v>0</v>
      </c>
      <c r="K579" s="53">
        <v>0</v>
      </c>
      <c r="L579" s="53">
        <v>0</v>
      </c>
      <c r="M579" s="53">
        <v>0</v>
      </c>
      <c r="N579" s="53">
        <v>0</v>
      </c>
      <c r="O579" s="53">
        <v>0</v>
      </c>
      <c r="P579" s="53">
        <v>0</v>
      </c>
    </row>
    <row r="580" spans="1:16" ht="50.25" customHeight="1" x14ac:dyDescent="0.2">
      <c r="A580" s="90" t="s">
        <v>2529</v>
      </c>
      <c r="B580" s="91" t="s">
        <v>2244</v>
      </c>
      <c r="C580" s="53">
        <v>0</v>
      </c>
      <c r="D580" s="53">
        <v>0</v>
      </c>
      <c r="E580" s="53">
        <v>0</v>
      </c>
      <c r="F580" s="53">
        <v>0</v>
      </c>
      <c r="G580" s="53">
        <v>0</v>
      </c>
      <c r="H580" s="53">
        <v>0</v>
      </c>
      <c r="I580" s="53">
        <v>0</v>
      </c>
      <c r="J580" s="53">
        <v>0</v>
      </c>
      <c r="K580" s="53">
        <v>0</v>
      </c>
      <c r="L580" s="53">
        <v>0</v>
      </c>
      <c r="M580" s="53">
        <v>0</v>
      </c>
      <c r="N580" s="53">
        <v>0</v>
      </c>
      <c r="O580" s="53">
        <v>0</v>
      </c>
      <c r="P580" s="53">
        <v>0</v>
      </c>
    </row>
    <row r="581" spans="1:16" ht="13.5" thickBot="1" x14ac:dyDescent="0.25">
      <c r="A581" s="90"/>
      <c r="B581" s="92"/>
      <c r="C581" s="53">
        <v>0</v>
      </c>
      <c r="D581" s="53">
        <v>0</v>
      </c>
      <c r="E581" s="58">
        <v>0</v>
      </c>
      <c r="F581" s="53">
        <v>0</v>
      </c>
      <c r="G581" s="53">
        <v>0</v>
      </c>
      <c r="H581" s="53">
        <v>0</v>
      </c>
      <c r="I581" s="53">
        <v>0</v>
      </c>
      <c r="J581" s="53">
        <v>0</v>
      </c>
      <c r="K581" s="53">
        <v>0</v>
      </c>
      <c r="L581" s="53">
        <v>0</v>
      </c>
      <c r="M581" s="53">
        <v>0</v>
      </c>
      <c r="N581" s="53">
        <v>0</v>
      </c>
      <c r="O581" s="53">
        <v>0</v>
      </c>
      <c r="P581" s="53">
        <v>0</v>
      </c>
    </row>
    <row r="582" spans="1:16" ht="63" customHeight="1" x14ac:dyDescent="0.2">
      <c r="A582" s="90" t="s">
        <v>2530</v>
      </c>
      <c r="B582" s="91" t="s">
        <v>2244</v>
      </c>
      <c r="C582" s="53">
        <v>0</v>
      </c>
      <c r="D582" s="53">
        <v>0</v>
      </c>
      <c r="E582" s="53">
        <v>0</v>
      </c>
      <c r="F582" s="53">
        <v>0</v>
      </c>
      <c r="G582" s="53">
        <v>0</v>
      </c>
      <c r="H582" s="53">
        <v>0</v>
      </c>
      <c r="I582" s="53">
        <v>0</v>
      </c>
      <c r="J582" s="53">
        <v>0</v>
      </c>
      <c r="K582" s="53">
        <v>0</v>
      </c>
      <c r="L582" s="53">
        <v>0</v>
      </c>
      <c r="M582" s="53">
        <v>0</v>
      </c>
      <c r="N582" s="53">
        <v>0</v>
      </c>
      <c r="O582" s="53">
        <v>0</v>
      </c>
      <c r="P582" s="53">
        <v>0</v>
      </c>
    </row>
    <row r="583" spans="1:16" ht="13.5" thickBot="1" x14ac:dyDescent="0.25">
      <c r="A583" s="90"/>
      <c r="B583" s="92"/>
      <c r="C583" s="53">
        <v>0</v>
      </c>
      <c r="D583" s="53">
        <v>0</v>
      </c>
      <c r="E583" s="58">
        <v>0</v>
      </c>
      <c r="F583" s="53">
        <v>0</v>
      </c>
      <c r="G583" s="53">
        <v>0</v>
      </c>
      <c r="H583" s="53">
        <v>0</v>
      </c>
      <c r="I583" s="53">
        <v>0</v>
      </c>
      <c r="J583" s="53">
        <v>0</v>
      </c>
      <c r="K583" s="53">
        <v>0</v>
      </c>
      <c r="L583" s="53">
        <v>0</v>
      </c>
      <c r="M583" s="53">
        <v>0</v>
      </c>
      <c r="N583" s="53">
        <v>0</v>
      </c>
      <c r="O583" s="53">
        <v>0</v>
      </c>
      <c r="P583" s="53">
        <v>0</v>
      </c>
    </row>
    <row r="584" spans="1:16" ht="37.5" customHeight="1" x14ac:dyDescent="0.2">
      <c r="A584" s="90" t="s">
        <v>2531</v>
      </c>
      <c r="B584" s="91" t="s">
        <v>2244</v>
      </c>
      <c r="C584" s="53">
        <v>0</v>
      </c>
      <c r="D584" s="53">
        <v>0</v>
      </c>
      <c r="E584" s="53">
        <v>0</v>
      </c>
      <c r="F584" s="53">
        <v>0</v>
      </c>
      <c r="G584" s="53">
        <v>0</v>
      </c>
      <c r="H584" s="53">
        <v>0</v>
      </c>
      <c r="I584" s="53">
        <v>0</v>
      </c>
      <c r="J584" s="53">
        <v>0</v>
      </c>
      <c r="K584" s="53">
        <v>0</v>
      </c>
      <c r="L584" s="53">
        <v>0</v>
      </c>
      <c r="M584" s="53">
        <v>0</v>
      </c>
      <c r="N584" s="53">
        <v>0</v>
      </c>
      <c r="O584" s="53">
        <v>0</v>
      </c>
      <c r="P584" s="53">
        <v>0</v>
      </c>
    </row>
    <row r="585" spans="1:16" ht="13.5" thickBot="1" x14ac:dyDescent="0.25">
      <c r="A585" s="90"/>
      <c r="B585" s="92"/>
      <c r="C585" s="53">
        <v>0</v>
      </c>
      <c r="D585" s="53">
        <v>0</v>
      </c>
      <c r="E585" s="58">
        <v>0</v>
      </c>
      <c r="F585" s="53">
        <v>0</v>
      </c>
      <c r="G585" s="53">
        <v>0</v>
      </c>
      <c r="H585" s="53">
        <v>0</v>
      </c>
      <c r="I585" s="53">
        <v>0</v>
      </c>
      <c r="J585" s="53">
        <v>0</v>
      </c>
      <c r="K585" s="53">
        <v>0</v>
      </c>
      <c r="L585" s="53">
        <v>0</v>
      </c>
      <c r="M585" s="53">
        <v>0</v>
      </c>
      <c r="N585" s="53">
        <v>0</v>
      </c>
      <c r="O585" s="53">
        <v>0</v>
      </c>
      <c r="P585" s="53">
        <v>0</v>
      </c>
    </row>
    <row r="586" spans="1:16" ht="63" customHeight="1" x14ac:dyDescent="0.2">
      <c r="A586" s="90" t="s">
        <v>2532</v>
      </c>
      <c r="B586" s="91" t="s">
        <v>2244</v>
      </c>
      <c r="C586" s="53">
        <v>0</v>
      </c>
      <c r="D586" s="53">
        <v>0</v>
      </c>
      <c r="E586" s="53">
        <v>0</v>
      </c>
      <c r="F586" s="53">
        <v>0</v>
      </c>
      <c r="G586" s="53">
        <v>0</v>
      </c>
      <c r="H586" s="53">
        <v>73185</v>
      </c>
      <c r="I586" s="53">
        <v>0</v>
      </c>
      <c r="J586" s="53">
        <v>0</v>
      </c>
      <c r="K586" s="53">
        <v>0</v>
      </c>
      <c r="L586" s="53">
        <v>0</v>
      </c>
      <c r="M586" s="53">
        <v>0</v>
      </c>
      <c r="N586" s="53">
        <v>0</v>
      </c>
      <c r="O586" s="53">
        <v>0</v>
      </c>
      <c r="P586" s="53">
        <v>0</v>
      </c>
    </row>
    <row r="587" spans="1:16" ht="13.5" thickBot="1" x14ac:dyDescent="0.25">
      <c r="A587" s="90"/>
      <c r="B587" s="92"/>
      <c r="C587" s="53">
        <v>0</v>
      </c>
      <c r="D587" s="53">
        <v>0</v>
      </c>
      <c r="E587" s="58">
        <v>0</v>
      </c>
      <c r="F587" s="53">
        <v>0</v>
      </c>
      <c r="G587" s="53">
        <v>0</v>
      </c>
      <c r="H587" s="53">
        <v>104550</v>
      </c>
      <c r="I587" s="53">
        <v>0</v>
      </c>
      <c r="J587" s="53">
        <v>0</v>
      </c>
      <c r="K587" s="53">
        <v>0</v>
      </c>
      <c r="L587" s="53">
        <v>0</v>
      </c>
      <c r="M587" s="53">
        <v>0</v>
      </c>
      <c r="N587" s="53">
        <v>0</v>
      </c>
      <c r="O587" s="53">
        <v>0</v>
      </c>
      <c r="P587" s="53">
        <v>0</v>
      </c>
    </row>
    <row r="588" spans="1:16" ht="50.25" customHeight="1" x14ac:dyDescent="0.2">
      <c r="A588" s="90" t="s">
        <v>2533</v>
      </c>
      <c r="B588" s="91" t="s">
        <v>2244</v>
      </c>
      <c r="C588" s="53">
        <v>66231</v>
      </c>
      <c r="D588" s="53">
        <v>0</v>
      </c>
      <c r="E588" s="53">
        <v>0</v>
      </c>
      <c r="F588" s="53">
        <v>0</v>
      </c>
      <c r="G588" s="53">
        <v>0</v>
      </c>
      <c r="H588" s="53">
        <v>0</v>
      </c>
      <c r="I588" s="53">
        <v>0</v>
      </c>
      <c r="J588" s="53">
        <v>0</v>
      </c>
      <c r="K588" s="53">
        <v>0</v>
      </c>
      <c r="L588" s="53">
        <v>0</v>
      </c>
      <c r="M588" s="53">
        <v>0</v>
      </c>
      <c r="N588" s="53">
        <v>0</v>
      </c>
      <c r="O588" s="53">
        <v>0</v>
      </c>
      <c r="P588" s="53">
        <v>0</v>
      </c>
    </row>
    <row r="589" spans="1:16" ht="13.5" thickBot="1" x14ac:dyDescent="0.25">
      <c r="A589" s="90"/>
      <c r="B589" s="92"/>
      <c r="C589" s="53">
        <v>94615</v>
      </c>
      <c r="D589" s="53">
        <v>0</v>
      </c>
      <c r="E589" s="58">
        <v>0</v>
      </c>
      <c r="F589" s="53">
        <v>0</v>
      </c>
      <c r="G589" s="53">
        <v>0</v>
      </c>
      <c r="H589" s="53">
        <v>0</v>
      </c>
      <c r="I589" s="53">
        <v>0</v>
      </c>
      <c r="J589" s="53">
        <v>0</v>
      </c>
      <c r="K589" s="53">
        <v>0</v>
      </c>
      <c r="L589" s="53">
        <v>0</v>
      </c>
      <c r="M589" s="53">
        <v>0</v>
      </c>
      <c r="N589" s="53">
        <v>0</v>
      </c>
      <c r="O589" s="53">
        <v>0</v>
      </c>
      <c r="P589" s="53">
        <v>0</v>
      </c>
    </row>
    <row r="590" spans="1:16" ht="37.5" customHeight="1" x14ac:dyDescent="0.2">
      <c r="A590" s="90" t="s">
        <v>2534</v>
      </c>
      <c r="B590" s="91" t="s">
        <v>2244</v>
      </c>
      <c r="C590" s="53">
        <v>0</v>
      </c>
      <c r="D590" s="53">
        <v>0</v>
      </c>
      <c r="E590" s="53">
        <v>0</v>
      </c>
      <c r="F590" s="53">
        <v>0</v>
      </c>
      <c r="G590" s="53">
        <v>0</v>
      </c>
      <c r="H590" s="53">
        <v>0</v>
      </c>
      <c r="I590" s="53">
        <v>0</v>
      </c>
      <c r="J590" s="53">
        <v>0</v>
      </c>
      <c r="K590" s="53">
        <v>0</v>
      </c>
      <c r="L590" s="53">
        <v>0</v>
      </c>
      <c r="M590" s="53">
        <v>0</v>
      </c>
      <c r="N590" s="53">
        <v>0</v>
      </c>
      <c r="O590" s="53">
        <v>0</v>
      </c>
      <c r="P590" s="53">
        <v>0</v>
      </c>
    </row>
    <row r="591" spans="1:16" ht="13.5" thickBot="1" x14ac:dyDescent="0.25">
      <c r="A591" s="90"/>
      <c r="B591" s="92"/>
      <c r="C591" s="53">
        <v>0</v>
      </c>
      <c r="D591" s="53">
        <v>0</v>
      </c>
      <c r="E591" s="58">
        <v>0</v>
      </c>
      <c r="F591" s="53">
        <v>0</v>
      </c>
      <c r="G591" s="53">
        <v>0</v>
      </c>
      <c r="H591" s="53">
        <v>0</v>
      </c>
      <c r="I591" s="53">
        <v>0</v>
      </c>
      <c r="J591" s="53">
        <v>0</v>
      </c>
      <c r="K591" s="53">
        <v>0</v>
      </c>
      <c r="L591" s="53">
        <v>0</v>
      </c>
      <c r="M591" s="53">
        <v>0</v>
      </c>
      <c r="N591" s="53">
        <v>0</v>
      </c>
      <c r="O591" s="53">
        <v>0</v>
      </c>
      <c r="P591" s="53">
        <v>0</v>
      </c>
    </row>
    <row r="592" spans="1:16" ht="37.5" customHeight="1" x14ac:dyDescent="0.2">
      <c r="A592" s="90" t="s">
        <v>2535</v>
      </c>
      <c r="B592" s="91" t="s">
        <v>2244</v>
      </c>
      <c r="C592" s="53">
        <v>0</v>
      </c>
      <c r="D592" s="53">
        <v>0</v>
      </c>
      <c r="E592" s="53">
        <v>0</v>
      </c>
      <c r="F592" s="53">
        <v>0</v>
      </c>
      <c r="G592" s="53">
        <v>0</v>
      </c>
      <c r="H592" s="53">
        <v>0</v>
      </c>
      <c r="I592" s="53">
        <v>0</v>
      </c>
      <c r="J592" s="53">
        <v>0</v>
      </c>
      <c r="K592" s="53">
        <v>0</v>
      </c>
      <c r="L592" s="53">
        <v>0</v>
      </c>
      <c r="M592" s="53">
        <v>0</v>
      </c>
      <c r="N592" s="53">
        <v>0</v>
      </c>
      <c r="O592" s="53">
        <v>0</v>
      </c>
      <c r="P592" s="53">
        <v>0</v>
      </c>
    </row>
    <row r="593" spans="1:16" ht="13.5" thickBot="1" x14ac:dyDescent="0.25">
      <c r="A593" s="90"/>
      <c r="B593" s="92"/>
      <c r="C593" s="53">
        <v>0</v>
      </c>
      <c r="D593" s="53">
        <v>0</v>
      </c>
      <c r="E593" s="58">
        <v>0</v>
      </c>
      <c r="F593" s="53">
        <v>0</v>
      </c>
      <c r="G593" s="53">
        <v>0</v>
      </c>
      <c r="H593" s="53">
        <v>0</v>
      </c>
      <c r="I593" s="53">
        <v>0</v>
      </c>
      <c r="J593" s="53">
        <v>0</v>
      </c>
      <c r="K593" s="53">
        <v>0</v>
      </c>
      <c r="L593" s="53">
        <v>0</v>
      </c>
      <c r="M593" s="53">
        <v>0</v>
      </c>
      <c r="N593" s="53">
        <v>0</v>
      </c>
      <c r="O593" s="53">
        <v>0</v>
      </c>
      <c r="P593" s="53">
        <v>0</v>
      </c>
    </row>
    <row r="594" spans="1:16" ht="37.5" customHeight="1" x14ac:dyDescent="0.2">
      <c r="A594" s="90" t="s">
        <v>2536</v>
      </c>
      <c r="B594" s="91" t="s">
        <v>2244</v>
      </c>
      <c r="C594" s="53">
        <v>57152</v>
      </c>
      <c r="D594" s="53">
        <v>48703</v>
      </c>
      <c r="E594" s="53">
        <v>0</v>
      </c>
      <c r="F594" s="53">
        <v>67095</v>
      </c>
      <c r="G594" s="53">
        <v>0</v>
      </c>
      <c r="H594" s="53">
        <v>64890</v>
      </c>
      <c r="I594" s="53">
        <v>0</v>
      </c>
      <c r="J594" s="53">
        <v>0</v>
      </c>
      <c r="K594" s="53">
        <v>0</v>
      </c>
      <c r="L594" s="53">
        <v>65746</v>
      </c>
      <c r="M594" s="53">
        <v>0</v>
      </c>
      <c r="N594" s="53">
        <v>0</v>
      </c>
      <c r="O594" s="53">
        <v>0</v>
      </c>
      <c r="P594" s="53">
        <v>0</v>
      </c>
    </row>
    <row r="595" spans="1:16" ht="13.5" thickBot="1" x14ac:dyDescent="0.25">
      <c r="A595" s="90"/>
      <c r="B595" s="92"/>
      <c r="C595" s="53">
        <v>81646</v>
      </c>
      <c r="D595" s="53">
        <v>69576</v>
      </c>
      <c r="E595" s="58">
        <v>0</v>
      </c>
      <c r="F595" s="53">
        <v>95850</v>
      </c>
      <c r="G595" s="53">
        <v>0</v>
      </c>
      <c r="H595" s="53">
        <v>92700</v>
      </c>
      <c r="I595" s="53">
        <v>0</v>
      </c>
      <c r="J595" s="53">
        <v>0</v>
      </c>
      <c r="K595" s="53">
        <v>0</v>
      </c>
      <c r="L595" s="53">
        <v>93923</v>
      </c>
      <c r="M595" s="53">
        <v>0</v>
      </c>
      <c r="N595" s="53">
        <v>0</v>
      </c>
      <c r="O595" s="53">
        <v>0</v>
      </c>
      <c r="P595" s="53">
        <v>0</v>
      </c>
    </row>
    <row r="596" spans="1:16" ht="63" customHeight="1" x14ac:dyDescent="0.2">
      <c r="A596" s="90" t="s">
        <v>2537</v>
      </c>
      <c r="B596" s="91" t="s">
        <v>2244</v>
      </c>
      <c r="C596" s="53">
        <v>0</v>
      </c>
      <c r="D596" s="53">
        <v>52283</v>
      </c>
      <c r="E596" s="53">
        <v>0</v>
      </c>
      <c r="F596" s="53">
        <v>0</v>
      </c>
      <c r="G596" s="53">
        <v>0</v>
      </c>
      <c r="H596" s="53">
        <v>0</v>
      </c>
      <c r="I596" s="53">
        <v>0</v>
      </c>
      <c r="J596" s="53">
        <v>0</v>
      </c>
      <c r="K596" s="53">
        <v>0</v>
      </c>
      <c r="L596" s="53">
        <v>0</v>
      </c>
      <c r="M596" s="53">
        <v>0</v>
      </c>
      <c r="N596" s="53">
        <v>0</v>
      </c>
      <c r="O596" s="53">
        <v>0</v>
      </c>
      <c r="P596" s="53">
        <v>0</v>
      </c>
    </row>
    <row r="597" spans="1:16" ht="13.5" thickBot="1" x14ac:dyDescent="0.25">
      <c r="A597" s="90"/>
      <c r="B597" s="92"/>
      <c r="C597" s="53">
        <v>0</v>
      </c>
      <c r="D597" s="53">
        <v>74690</v>
      </c>
      <c r="E597" s="58">
        <v>0</v>
      </c>
      <c r="F597" s="53">
        <v>0</v>
      </c>
      <c r="G597" s="53">
        <v>0</v>
      </c>
      <c r="H597" s="53">
        <v>0</v>
      </c>
      <c r="I597" s="53">
        <v>0</v>
      </c>
      <c r="J597" s="53">
        <v>0</v>
      </c>
      <c r="K597" s="53">
        <v>0</v>
      </c>
      <c r="L597" s="53">
        <v>0</v>
      </c>
      <c r="M597" s="53">
        <v>0</v>
      </c>
      <c r="N597" s="53">
        <v>0</v>
      </c>
      <c r="O597" s="53">
        <v>0</v>
      </c>
      <c r="P597" s="53">
        <v>0</v>
      </c>
    </row>
    <row r="598" spans="1:16" ht="50.25" customHeight="1" x14ac:dyDescent="0.2">
      <c r="A598" s="90" t="s">
        <v>2538</v>
      </c>
      <c r="B598" s="91" t="s">
        <v>2244</v>
      </c>
      <c r="C598" s="53">
        <v>0</v>
      </c>
      <c r="D598" s="53">
        <v>0</v>
      </c>
      <c r="E598" s="53">
        <v>0</v>
      </c>
      <c r="F598" s="53">
        <v>0</v>
      </c>
      <c r="G598" s="53">
        <v>0</v>
      </c>
      <c r="H598" s="53">
        <v>0</v>
      </c>
      <c r="I598" s="53">
        <v>0</v>
      </c>
      <c r="J598" s="53">
        <v>0</v>
      </c>
      <c r="K598" s="53">
        <v>0</v>
      </c>
      <c r="L598" s="53">
        <v>0</v>
      </c>
      <c r="M598" s="53">
        <v>0</v>
      </c>
      <c r="N598" s="53">
        <v>0</v>
      </c>
      <c r="O598" s="53">
        <v>0</v>
      </c>
      <c r="P598" s="53">
        <v>0</v>
      </c>
    </row>
    <row r="599" spans="1:16" ht="13.5" thickBot="1" x14ac:dyDescent="0.25">
      <c r="A599" s="90"/>
      <c r="B599" s="92"/>
      <c r="C599" s="53">
        <v>0</v>
      </c>
      <c r="D599" s="53">
        <v>0</v>
      </c>
      <c r="E599" s="58">
        <v>0</v>
      </c>
      <c r="F599" s="53">
        <v>0</v>
      </c>
      <c r="G599" s="53">
        <v>0</v>
      </c>
      <c r="H599" s="53">
        <v>0</v>
      </c>
      <c r="I599" s="53">
        <v>0</v>
      </c>
      <c r="J599" s="53">
        <v>0</v>
      </c>
      <c r="K599" s="53">
        <v>0</v>
      </c>
      <c r="L599" s="53">
        <v>0</v>
      </c>
      <c r="M599" s="53">
        <v>0</v>
      </c>
      <c r="N599" s="53">
        <v>0</v>
      </c>
      <c r="O599" s="53">
        <v>0</v>
      </c>
      <c r="P599" s="53">
        <v>0</v>
      </c>
    </row>
    <row r="600" spans="1:16" ht="50.25" customHeight="1" x14ac:dyDescent="0.2">
      <c r="A600" s="90" t="s">
        <v>2539</v>
      </c>
      <c r="B600" s="91" t="s">
        <v>2244</v>
      </c>
      <c r="C600" s="53">
        <v>0</v>
      </c>
      <c r="D600" s="53">
        <v>0</v>
      </c>
      <c r="E600" s="53">
        <v>0</v>
      </c>
      <c r="F600" s="53">
        <v>0</v>
      </c>
      <c r="G600" s="53">
        <v>0</v>
      </c>
      <c r="H600" s="53">
        <v>0</v>
      </c>
      <c r="I600" s="53">
        <v>0</v>
      </c>
      <c r="J600" s="53">
        <v>0</v>
      </c>
      <c r="K600" s="53">
        <v>0</v>
      </c>
      <c r="L600" s="53">
        <v>0</v>
      </c>
      <c r="M600" s="53">
        <v>0</v>
      </c>
      <c r="N600" s="53">
        <v>0</v>
      </c>
      <c r="O600" s="53">
        <v>0</v>
      </c>
      <c r="P600" s="53">
        <v>0</v>
      </c>
    </row>
    <row r="601" spans="1:16" ht="13.5" thickBot="1" x14ac:dyDescent="0.25">
      <c r="A601" s="90"/>
      <c r="B601" s="92"/>
      <c r="C601" s="53">
        <v>0</v>
      </c>
      <c r="D601" s="53">
        <v>0</v>
      </c>
      <c r="E601" s="58">
        <v>0</v>
      </c>
      <c r="F601" s="53">
        <v>0</v>
      </c>
      <c r="G601" s="53">
        <v>0</v>
      </c>
      <c r="H601" s="53">
        <v>0</v>
      </c>
      <c r="I601" s="53">
        <v>0</v>
      </c>
      <c r="J601" s="53">
        <v>0</v>
      </c>
      <c r="K601" s="53">
        <v>0</v>
      </c>
      <c r="L601" s="53">
        <v>0</v>
      </c>
      <c r="M601" s="53">
        <v>0</v>
      </c>
      <c r="N601" s="53">
        <v>0</v>
      </c>
      <c r="O601" s="53">
        <v>0</v>
      </c>
      <c r="P601" s="53">
        <v>0</v>
      </c>
    </row>
    <row r="602" spans="1:16" ht="37.5" customHeight="1" x14ac:dyDescent="0.2">
      <c r="A602" s="90" t="s">
        <v>2540</v>
      </c>
      <c r="B602" s="91" t="s">
        <v>2244</v>
      </c>
      <c r="C602" s="53">
        <v>0</v>
      </c>
      <c r="D602" s="53">
        <v>0</v>
      </c>
      <c r="E602" s="53">
        <v>0</v>
      </c>
      <c r="F602" s="53">
        <v>0</v>
      </c>
      <c r="G602" s="53">
        <v>0</v>
      </c>
      <c r="H602" s="53">
        <v>0</v>
      </c>
      <c r="I602" s="53">
        <v>0</v>
      </c>
      <c r="J602" s="53">
        <v>0</v>
      </c>
      <c r="K602" s="53">
        <v>0</v>
      </c>
      <c r="L602" s="53">
        <v>0</v>
      </c>
      <c r="M602" s="53">
        <v>0</v>
      </c>
      <c r="N602" s="53">
        <v>0</v>
      </c>
      <c r="O602" s="53">
        <v>0</v>
      </c>
      <c r="P602" s="53">
        <v>0</v>
      </c>
    </row>
    <row r="603" spans="1:16" ht="13.5" thickBot="1" x14ac:dyDescent="0.25">
      <c r="A603" s="90"/>
      <c r="B603" s="92"/>
      <c r="C603" s="53">
        <v>0</v>
      </c>
      <c r="D603" s="53">
        <v>0</v>
      </c>
      <c r="E603" s="58">
        <v>0</v>
      </c>
      <c r="F603" s="53">
        <v>0</v>
      </c>
      <c r="G603" s="53">
        <v>0</v>
      </c>
      <c r="H603" s="53">
        <v>0</v>
      </c>
      <c r="I603" s="53">
        <v>0</v>
      </c>
      <c r="J603" s="53">
        <v>0</v>
      </c>
      <c r="K603" s="53">
        <v>0</v>
      </c>
      <c r="L603" s="53">
        <v>0</v>
      </c>
      <c r="M603" s="53">
        <v>0</v>
      </c>
      <c r="N603" s="53">
        <v>0</v>
      </c>
      <c r="O603" s="53">
        <v>0</v>
      </c>
      <c r="P603" s="53">
        <v>0</v>
      </c>
    </row>
    <row r="604" spans="1:16" ht="24.75" customHeight="1" x14ac:dyDescent="0.2">
      <c r="A604" s="90" t="s">
        <v>2541</v>
      </c>
      <c r="B604" s="91" t="s">
        <v>2244</v>
      </c>
      <c r="C604" s="53">
        <v>0</v>
      </c>
      <c r="D604" s="53">
        <v>54978</v>
      </c>
      <c r="E604" s="53">
        <v>0</v>
      </c>
      <c r="F604" s="53">
        <v>64575</v>
      </c>
      <c r="G604" s="53">
        <v>0</v>
      </c>
      <c r="H604" s="53">
        <v>0</v>
      </c>
      <c r="I604" s="53">
        <v>0</v>
      </c>
      <c r="J604" s="53">
        <v>66339</v>
      </c>
      <c r="K604" s="53">
        <v>0</v>
      </c>
      <c r="L604" s="53">
        <v>71167</v>
      </c>
      <c r="M604" s="53">
        <v>0</v>
      </c>
      <c r="N604" s="53">
        <v>0</v>
      </c>
      <c r="O604" s="53">
        <v>0</v>
      </c>
      <c r="P604" s="53">
        <v>0</v>
      </c>
    </row>
    <row r="605" spans="1:16" ht="13.5" thickBot="1" x14ac:dyDescent="0.25">
      <c r="A605" s="90"/>
      <c r="B605" s="92"/>
      <c r="C605" s="53">
        <v>0</v>
      </c>
      <c r="D605" s="53">
        <v>78540</v>
      </c>
      <c r="E605" s="58">
        <v>0</v>
      </c>
      <c r="F605" s="53">
        <v>92250</v>
      </c>
      <c r="G605" s="53">
        <v>0</v>
      </c>
      <c r="H605" s="53">
        <v>0</v>
      </c>
      <c r="I605" s="53">
        <v>0</v>
      </c>
      <c r="J605" s="53">
        <v>94770</v>
      </c>
      <c r="K605" s="53">
        <v>0</v>
      </c>
      <c r="L605" s="53">
        <v>101667</v>
      </c>
      <c r="M605" s="53">
        <v>0</v>
      </c>
      <c r="N605" s="53">
        <v>0</v>
      </c>
      <c r="O605" s="53">
        <v>0</v>
      </c>
      <c r="P605" s="53">
        <v>0</v>
      </c>
    </row>
    <row r="606" spans="1:16" ht="50.25" customHeight="1" x14ac:dyDescent="0.2">
      <c r="A606" s="90" t="s">
        <v>2542</v>
      </c>
      <c r="B606" s="91" t="s">
        <v>2244</v>
      </c>
      <c r="C606" s="53">
        <v>0</v>
      </c>
      <c r="D606" s="53">
        <v>86718</v>
      </c>
      <c r="E606" s="53">
        <v>0</v>
      </c>
      <c r="F606" s="53">
        <v>95602</v>
      </c>
      <c r="G606" s="53">
        <v>0</v>
      </c>
      <c r="H606" s="53">
        <v>0</v>
      </c>
      <c r="I606" s="53">
        <v>0</v>
      </c>
      <c r="J606" s="53">
        <v>0</v>
      </c>
      <c r="K606" s="53">
        <v>64251</v>
      </c>
      <c r="L606" s="53">
        <v>90440</v>
      </c>
      <c r="M606" s="53">
        <v>0</v>
      </c>
      <c r="N606" s="53">
        <v>0</v>
      </c>
      <c r="O606" s="53">
        <v>0</v>
      </c>
      <c r="P606" s="53">
        <v>74362</v>
      </c>
    </row>
    <row r="607" spans="1:16" ht="13.5" thickBot="1" x14ac:dyDescent="0.25">
      <c r="A607" s="90"/>
      <c r="B607" s="92"/>
      <c r="C607" s="53">
        <v>0</v>
      </c>
      <c r="D607" s="53">
        <v>123882</v>
      </c>
      <c r="E607" s="58">
        <v>0</v>
      </c>
      <c r="F607" s="53">
        <v>136575</v>
      </c>
      <c r="G607" s="53">
        <v>0</v>
      </c>
      <c r="H607" s="53">
        <v>0</v>
      </c>
      <c r="I607" s="53">
        <v>0</v>
      </c>
      <c r="J607" s="53">
        <v>0</v>
      </c>
      <c r="K607" s="53">
        <v>91787</v>
      </c>
      <c r="L607" s="53">
        <v>129200</v>
      </c>
      <c r="M607" s="53">
        <v>0</v>
      </c>
      <c r="N607" s="53">
        <v>0</v>
      </c>
      <c r="O607" s="53">
        <v>0</v>
      </c>
      <c r="P607" s="53">
        <v>106232</v>
      </c>
    </row>
    <row r="608" spans="1:16" ht="50.25" customHeight="1" x14ac:dyDescent="0.2">
      <c r="A608" s="90" t="s">
        <v>2543</v>
      </c>
      <c r="B608" s="91" t="s">
        <v>2244</v>
      </c>
      <c r="C608" s="53">
        <v>0</v>
      </c>
      <c r="D608" s="53">
        <v>63816</v>
      </c>
      <c r="E608" s="53">
        <v>0</v>
      </c>
      <c r="F608" s="53">
        <v>87570</v>
      </c>
      <c r="G608" s="53">
        <v>0</v>
      </c>
      <c r="H608" s="53">
        <v>0</v>
      </c>
      <c r="I608" s="53">
        <v>0</v>
      </c>
      <c r="J608" s="53">
        <v>0</v>
      </c>
      <c r="K608" s="53">
        <v>0</v>
      </c>
      <c r="L608" s="53">
        <v>87582</v>
      </c>
      <c r="M608" s="53">
        <v>0</v>
      </c>
      <c r="N608" s="53">
        <v>0</v>
      </c>
      <c r="O608" s="53">
        <v>0</v>
      </c>
      <c r="P608" s="53">
        <v>80321</v>
      </c>
    </row>
    <row r="609" spans="1:16" ht="13.5" thickBot="1" x14ac:dyDescent="0.25">
      <c r="A609" s="90"/>
      <c r="B609" s="92"/>
      <c r="C609" s="53">
        <v>0</v>
      </c>
      <c r="D609" s="53">
        <v>91166</v>
      </c>
      <c r="E609" s="58">
        <v>0</v>
      </c>
      <c r="F609" s="53">
        <v>125100</v>
      </c>
      <c r="G609" s="53">
        <v>0</v>
      </c>
      <c r="H609" s="53">
        <v>0</v>
      </c>
      <c r="I609" s="53">
        <v>0</v>
      </c>
      <c r="J609" s="53">
        <v>0</v>
      </c>
      <c r="K609" s="53">
        <v>0</v>
      </c>
      <c r="L609" s="53">
        <v>125117</v>
      </c>
      <c r="M609" s="53">
        <v>0</v>
      </c>
      <c r="N609" s="53">
        <v>0</v>
      </c>
      <c r="O609" s="53">
        <v>0</v>
      </c>
      <c r="P609" s="53">
        <v>114744</v>
      </c>
    </row>
    <row r="610" spans="1:16" ht="50.25" customHeight="1" x14ac:dyDescent="0.2">
      <c r="A610" s="90" t="s">
        <v>2544</v>
      </c>
      <c r="B610" s="91" t="s">
        <v>2244</v>
      </c>
      <c r="C610" s="53">
        <v>0</v>
      </c>
      <c r="D610" s="53">
        <v>0</v>
      </c>
      <c r="E610" s="53">
        <v>0</v>
      </c>
      <c r="F610" s="53">
        <v>0</v>
      </c>
      <c r="G610" s="53">
        <v>0</v>
      </c>
      <c r="H610" s="53">
        <v>0</v>
      </c>
      <c r="I610" s="53">
        <v>0</v>
      </c>
      <c r="J610" s="53">
        <v>0</v>
      </c>
      <c r="K610" s="53">
        <v>0</v>
      </c>
      <c r="L610" s="53">
        <v>75133</v>
      </c>
      <c r="M610" s="53">
        <v>0</v>
      </c>
      <c r="N610" s="53">
        <v>0</v>
      </c>
      <c r="O610" s="53">
        <v>0</v>
      </c>
      <c r="P610" s="53">
        <v>0</v>
      </c>
    </row>
    <row r="611" spans="1:16" ht="13.5" thickBot="1" x14ac:dyDescent="0.25">
      <c r="A611" s="90"/>
      <c r="B611" s="92"/>
      <c r="C611" s="53">
        <v>0</v>
      </c>
      <c r="D611" s="53">
        <v>0</v>
      </c>
      <c r="E611" s="58">
        <v>0</v>
      </c>
      <c r="F611" s="53">
        <v>0</v>
      </c>
      <c r="G611" s="53">
        <v>0</v>
      </c>
      <c r="H611" s="53">
        <v>0</v>
      </c>
      <c r="I611" s="53">
        <v>0</v>
      </c>
      <c r="J611" s="53">
        <v>0</v>
      </c>
      <c r="K611" s="53">
        <v>0</v>
      </c>
      <c r="L611" s="53">
        <v>107333</v>
      </c>
      <c r="M611" s="53">
        <v>0</v>
      </c>
      <c r="N611" s="53">
        <v>0</v>
      </c>
      <c r="O611" s="53">
        <v>0</v>
      </c>
      <c r="P611" s="53">
        <v>0</v>
      </c>
    </row>
    <row r="612" spans="1:16" ht="50.25" customHeight="1" x14ac:dyDescent="0.2">
      <c r="A612" s="90" t="s">
        <v>2545</v>
      </c>
      <c r="B612" s="91" t="s">
        <v>2244</v>
      </c>
      <c r="C612" s="53">
        <v>0</v>
      </c>
      <c r="D612" s="53">
        <v>73463</v>
      </c>
      <c r="E612" s="53">
        <v>0</v>
      </c>
      <c r="F612" s="53">
        <v>0</v>
      </c>
      <c r="G612" s="53">
        <v>0</v>
      </c>
      <c r="H612" s="53">
        <v>0</v>
      </c>
      <c r="I612" s="53">
        <v>0</v>
      </c>
      <c r="J612" s="53">
        <v>0</v>
      </c>
      <c r="K612" s="53">
        <v>0</v>
      </c>
      <c r="L612" s="53">
        <v>0</v>
      </c>
      <c r="M612" s="53">
        <v>0</v>
      </c>
      <c r="N612" s="53">
        <v>0</v>
      </c>
      <c r="O612" s="53">
        <v>0</v>
      </c>
      <c r="P612" s="53">
        <v>0</v>
      </c>
    </row>
    <row r="613" spans="1:16" ht="13.5" thickBot="1" x14ac:dyDescent="0.25">
      <c r="A613" s="90"/>
      <c r="B613" s="92"/>
      <c r="C613" s="53">
        <v>0</v>
      </c>
      <c r="D613" s="53">
        <v>104947</v>
      </c>
      <c r="E613" s="58">
        <v>0</v>
      </c>
      <c r="F613" s="53">
        <v>0</v>
      </c>
      <c r="G613" s="53">
        <v>0</v>
      </c>
      <c r="H613" s="53">
        <v>0</v>
      </c>
      <c r="I613" s="53">
        <v>0</v>
      </c>
      <c r="J613" s="53">
        <v>0</v>
      </c>
      <c r="K613" s="53">
        <v>0</v>
      </c>
      <c r="L613" s="53">
        <v>0</v>
      </c>
      <c r="M613" s="53">
        <v>0</v>
      </c>
      <c r="N613" s="53">
        <v>0</v>
      </c>
      <c r="O613" s="53">
        <v>0</v>
      </c>
      <c r="P613" s="53">
        <v>0</v>
      </c>
    </row>
    <row r="614" spans="1:16" ht="37.5" customHeight="1" x14ac:dyDescent="0.2">
      <c r="A614" s="90" t="s">
        <v>2546</v>
      </c>
      <c r="B614" s="91" t="s">
        <v>2244</v>
      </c>
      <c r="C614" s="53">
        <v>0</v>
      </c>
      <c r="D614" s="53">
        <v>72459</v>
      </c>
      <c r="E614" s="53">
        <v>0</v>
      </c>
      <c r="F614" s="53">
        <v>0</v>
      </c>
      <c r="G614" s="53">
        <v>0</v>
      </c>
      <c r="H614" s="53">
        <v>0</v>
      </c>
      <c r="I614" s="53">
        <v>0</v>
      </c>
      <c r="J614" s="53">
        <v>0</v>
      </c>
      <c r="K614" s="53">
        <v>0</v>
      </c>
      <c r="L614" s="53">
        <v>0</v>
      </c>
      <c r="M614" s="53">
        <v>0</v>
      </c>
      <c r="N614" s="53">
        <v>0</v>
      </c>
      <c r="O614" s="53">
        <v>0</v>
      </c>
      <c r="P614" s="53">
        <v>0</v>
      </c>
    </row>
    <row r="615" spans="1:16" ht="13.5" thickBot="1" x14ac:dyDescent="0.25">
      <c r="A615" s="90"/>
      <c r="B615" s="92"/>
      <c r="C615" s="53">
        <v>0</v>
      </c>
      <c r="D615" s="53">
        <v>103512</v>
      </c>
      <c r="E615" s="58">
        <v>0</v>
      </c>
      <c r="F615" s="53">
        <v>0</v>
      </c>
      <c r="G615" s="53">
        <v>0</v>
      </c>
      <c r="H615" s="53">
        <v>0</v>
      </c>
      <c r="I615" s="53">
        <v>0</v>
      </c>
      <c r="J615" s="53">
        <v>0</v>
      </c>
      <c r="K615" s="53">
        <v>0</v>
      </c>
      <c r="L615" s="53">
        <v>0</v>
      </c>
      <c r="M615" s="53">
        <v>0</v>
      </c>
      <c r="N615" s="53">
        <v>0</v>
      </c>
      <c r="O615" s="53">
        <v>0</v>
      </c>
      <c r="P615" s="53">
        <v>0</v>
      </c>
    </row>
    <row r="616" spans="1:16" ht="50.25" customHeight="1" x14ac:dyDescent="0.2">
      <c r="A616" s="90" t="s">
        <v>2547</v>
      </c>
      <c r="B616" s="91" t="s">
        <v>2244</v>
      </c>
      <c r="C616" s="53">
        <v>0</v>
      </c>
      <c r="D616" s="53">
        <v>0</v>
      </c>
      <c r="E616" s="53">
        <v>0</v>
      </c>
      <c r="F616" s="53">
        <v>48825</v>
      </c>
      <c r="G616" s="53">
        <v>0</v>
      </c>
      <c r="H616" s="53">
        <v>46620</v>
      </c>
      <c r="I616" s="53">
        <v>0</v>
      </c>
      <c r="J616" s="53">
        <v>0</v>
      </c>
      <c r="K616" s="53">
        <v>0</v>
      </c>
      <c r="L616" s="53">
        <v>68949</v>
      </c>
      <c r="M616" s="53">
        <v>0</v>
      </c>
      <c r="N616" s="53">
        <v>0</v>
      </c>
      <c r="O616" s="53">
        <v>0</v>
      </c>
      <c r="P616" s="53">
        <v>0</v>
      </c>
    </row>
    <row r="617" spans="1:16" ht="13.5" thickBot="1" x14ac:dyDescent="0.25">
      <c r="A617" s="90"/>
      <c r="B617" s="92"/>
      <c r="C617" s="53">
        <v>0</v>
      </c>
      <c r="D617" s="53">
        <v>0</v>
      </c>
      <c r="E617" s="58">
        <v>0</v>
      </c>
      <c r="F617" s="53">
        <v>69750</v>
      </c>
      <c r="G617" s="53">
        <v>0</v>
      </c>
      <c r="H617" s="53">
        <v>66600</v>
      </c>
      <c r="I617" s="53">
        <v>0</v>
      </c>
      <c r="J617" s="53">
        <v>0</v>
      </c>
      <c r="K617" s="53">
        <v>0</v>
      </c>
      <c r="L617" s="53">
        <v>98499</v>
      </c>
      <c r="M617" s="53">
        <v>0</v>
      </c>
      <c r="N617" s="53">
        <v>0</v>
      </c>
      <c r="O617" s="53">
        <v>0</v>
      </c>
      <c r="P617" s="53">
        <v>0</v>
      </c>
    </row>
    <row r="618" spans="1:16" ht="63" customHeight="1" x14ac:dyDescent="0.2">
      <c r="A618" s="90" t="s">
        <v>2548</v>
      </c>
      <c r="B618" s="91" t="s">
        <v>2244</v>
      </c>
      <c r="C618" s="53">
        <v>0</v>
      </c>
      <c r="D618" s="53">
        <v>0</v>
      </c>
      <c r="E618" s="53">
        <v>0</v>
      </c>
      <c r="F618" s="53">
        <v>0</v>
      </c>
      <c r="G618" s="53">
        <v>0</v>
      </c>
      <c r="H618" s="53">
        <v>48116</v>
      </c>
      <c r="I618" s="53">
        <v>0</v>
      </c>
      <c r="J618" s="53">
        <v>0</v>
      </c>
      <c r="K618" s="53">
        <v>0</v>
      </c>
      <c r="L618" s="53">
        <v>0</v>
      </c>
      <c r="M618" s="53">
        <v>0</v>
      </c>
      <c r="N618" s="53">
        <v>0</v>
      </c>
      <c r="O618" s="53">
        <v>0</v>
      </c>
      <c r="P618" s="53">
        <v>0</v>
      </c>
    </row>
    <row r="619" spans="1:16" ht="13.5" thickBot="1" x14ac:dyDescent="0.25">
      <c r="A619" s="90"/>
      <c r="B619" s="92"/>
      <c r="C619" s="53">
        <v>0</v>
      </c>
      <c r="D619" s="53">
        <v>0</v>
      </c>
      <c r="E619" s="58">
        <v>0</v>
      </c>
      <c r="F619" s="53">
        <v>0</v>
      </c>
      <c r="G619" s="53">
        <v>0</v>
      </c>
      <c r="H619" s="53">
        <v>68737</v>
      </c>
      <c r="I619" s="53">
        <v>0</v>
      </c>
      <c r="J619" s="53">
        <v>0</v>
      </c>
      <c r="K619" s="53">
        <v>0</v>
      </c>
      <c r="L619" s="53">
        <v>0</v>
      </c>
      <c r="M619" s="53">
        <v>0</v>
      </c>
      <c r="N619" s="53">
        <v>0</v>
      </c>
      <c r="O619" s="53">
        <v>0</v>
      </c>
      <c r="P619" s="53">
        <v>0</v>
      </c>
    </row>
    <row r="620" spans="1:16" ht="50.25" customHeight="1" x14ac:dyDescent="0.2">
      <c r="A620" s="90" t="s">
        <v>2549</v>
      </c>
      <c r="B620" s="91" t="s">
        <v>2244</v>
      </c>
      <c r="C620" s="53">
        <v>0</v>
      </c>
      <c r="D620" s="53">
        <v>0</v>
      </c>
      <c r="E620" s="53">
        <v>0</v>
      </c>
      <c r="F620" s="53">
        <v>80325</v>
      </c>
      <c r="G620" s="53">
        <v>0</v>
      </c>
      <c r="H620" s="53">
        <v>0</v>
      </c>
      <c r="I620" s="53">
        <v>0</v>
      </c>
      <c r="J620" s="53">
        <v>0</v>
      </c>
      <c r="K620" s="53">
        <v>56844</v>
      </c>
      <c r="L620" s="53">
        <v>52150</v>
      </c>
      <c r="M620" s="53">
        <v>0</v>
      </c>
      <c r="N620" s="53">
        <v>0</v>
      </c>
      <c r="O620" s="53">
        <v>0</v>
      </c>
      <c r="P620" s="53">
        <v>66515</v>
      </c>
    </row>
    <row r="621" spans="1:16" ht="13.5" thickBot="1" x14ac:dyDescent="0.25">
      <c r="A621" s="90"/>
      <c r="B621" s="92"/>
      <c r="C621" s="53">
        <v>0</v>
      </c>
      <c r="D621" s="53">
        <v>0</v>
      </c>
      <c r="E621" s="58">
        <v>0</v>
      </c>
      <c r="F621" s="53">
        <v>114750</v>
      </c>
      <c r="G621" s="53">
        <v>0</v>
      </c>
      <c r="H621" s="53">
        <v>0</v>
      </c>
      <c r="I621" s="53">
        <v>0</v>
      </c>
      <c r="J621" s="53">
        <v>0</v>
      </c>
      <c r="K621" s="53">
        <v>81205</v>
      </c>
      <c r="L621" s="53">
        <v>74500</v>
      </c>
      <c r="M621" s="53">
        <v>0</v>
      </c>
      <c r="N621" s="53">
        <v>0</v>
      </c>
      <c r="O621" s="53">
        <v>0</v>
      </c>
      <c r="P621" s="53">
        <v>95022</v>
      </c>
    </row>
    <row r="622" spans="1:16" ht="50.25" customHeight="1" x14ac:dyDescent="0.2">
      <c r="A622" s="90" t="s">
        <v>2550</v>
      </c>
      <c r="B622" s="91" t="s">
        <v>2244</v>
      </c>
      <c r="C622" s="53">
        <v>0</v>
      </c>
      <c r="D622" s="53">
        <v>0</v>
      </c>
      <c r="E622" s="53">
        <v>0</v>
      </c>
      <c r="F622" s="53">
        <v>80920</v>
      </c>
      <c r="G622" s="53">
        <v>0</v>
      </c>
      <c r="H622" s="53">
        <v>0</v>
      </c>
      <c r="I622" s="53">
        <v>0</v>
      </c>
      <c r="J622" s="53">
        <v>0</v>
      </c>
      <c r="K622" s="53">
        <v>0</v>
      </c>
      <c r="L622" s="53">
        <v>0</v>
      </c>
      <c r="M622" s="53">
        <v>0</v>
      </c>
      <c r="N622" s="53">
        <v>0</v>
      </c>
      <c r="O622" s="53">
        <v>0</v>
      </c>
      <c r="P622" s="53">
        <v>0</v>
      </c>
    </row>
    <row r="623" spans="1:16" ht="13.5" thickBot="1" x14ac:dyDescent="0.25">
      <c r="A623" s="90"/>
      <c r="B623" s="92"/>
      <c r="C623" s="53">
        <v>0</v>
      </c>
      <c r="D623" s="53">
        <v>0</v>
      </c>
      <c r="E623" s="58">
        <v>0</v>
      </c>
      <c r="F623" s="53">
        <v>115600</v>
      </c>
      <c r="G623" s="53">
        <v>0</v>
      </c>
      <c r="H623" s="53">
        <v>0</v>
      </c>
      <c r="I623" s="53">
        <v>0</v>
      </c>
      <c r="J623" s="53">
        <v>0</v>
      </c>
      <c r="K623" s="53">
        <v>0</v>
      </c>
      <c r="L623" s="53">
        <v>0</v>
      </c>
      <c r="M623" s="53">
        <v>0</v>
      </c>
      <c r="N623" s="53">
        <v>0</v>
      </c>
      <c r="O623" s="53">
        <v>0</v>
      </c>
      <c r="P623" s="53">
        <v>0</v>
      </c>
    </row>
    <row r="624" spans="1:16" ht="50.25" customHeight="1" x14ac:dyDescent="0.2">
      <c r="A624" s="90" t="s">
        <v>2551</v>
      </c>
      <c r="B624" s="91" t="s">
        <v>2244</v>
      </c>
      <c r="C624" s="53">
        <v>0</v>
      </c>
      <c r="D624" s="53">
        <v>0</v>
      </c>
      <c r="E624" s="53">
        <v>0</v>
      </c>
      <c r="F624" s="53">
        <v>0</v>
      </c>
      <c r="G624" s="53">
        <v>0</v>
      </c>
      <c r="H624" s="53">
        <v>0</v>
      </c>
      <c r="I624" s="53">
        <v>0</v>
      </c>
      <c r="J624" s="53">
        <v>0</v>
      </c>
      <c r="K624" s="53">
        <v>0</v>
      </c>
      <c r="L624" s="53">
        <v>0</v>
      </c>
      <c r="M624" s="53">
        <v>0</v>
      </c>
      <c r="N624" s="53">
        <v>0</v>
      </c>
      <c r="O624" s="53">
        <v>0</v>
      </c>
      <c r="P624" s="53">
        <v>0</v>
      </c>
    </row>
    <row r="625" spans="1:16" ht="13.5" thickBot="1" x14ac:dyDescent="0.25">
      <c r="A625" s="90"/>
      <c r="B625" s="92"/>
      <c r="C625" s="53">
        <v>0</v>
      </c>
      <c r="D625" s="53">
        <v>0</v>
      </c>
      <c r="E625" s="58">
        <v>0</v>
      </c>
      <c r="F625" s="53">
        <v>0</v>
      </c>
      <c r="G625" s="53">
        <v>0</v>
      </c>
      <c r="H625" s="53">
        <v>0</v>
      </c>
      <c r="I625" s="53">
        <v>0</v>
      </c>
      <c r="J625" s="53">
        <v>0</v>
      </c>
      <c r="K625" s="53">
        <v>0</v>
      </c>
      <c r="L625" s="53">
        <v>0</v>
      </c>
      <c r="M625" s="53">
        <v>0</v>
      </c>
      <c r="N625" s="53">
        <v>0</v>
      </c>
      <c r="O625" s="53">
        <v>0</v>
      </c>
      <c r="P625" s="53">
        <v>0</v>
      </c>
    </row>
    <row r="626" spans="1:16" ht="50.25" customHeight="1" x14ac:dyDescent="0.2">
      <c r="A626" s="90" t="s">
        <v>2552</v>
      </c>
      <c r="B626" s="91" t="s">
        <v>2244</v>
      </c>
      <c r="C626" s="53">
        <v>0</v>
      </c>
      <c r="D626" s="53">
        <v>69347</v>
      </c>
      <c r="E626" s="53">
        <v>0</v>
      </c>
      <c r="F626" s="53">
        <v>79537</v>
      </c>
      <c r="G626" s="53">
        <v>0</v>
      </c>
      <c r="H626" s="53">
        <v>0</v>
      </c>
      <c r="I626" s="53">
        <v>0</v>
      </c>
      <c r="J626" s="53">
        <v>0</v>
      </c>
      <c r="K626" s="53">
        <v>0</v>
      </c>
      <c r="L626" s="53">
        <v>0</v>
      </c>
      <c r="M626" s="53">
        <v>0</v>
      </c>
      <c r="N626" s="53">
        <v>0</v>
      </c>
      <c r="O626" s="53">
        <v>0</v>
      </c>
      <c r="P626" s="53">
        <v>0</v>
      </c>
    </row>
    <row r="627" spans="1:16" ht="13.5" thickBot="1" x14ac:dyDescent="0.25">
      <c r="A627" s="90"/>
      <c r="B627" s="92"/>
      <c r="C627" s="53">
        <v>0</v>
      </c>
      <c r="D627" s="53">
        <v>99067</v>
      </c>
      <c r="E627" s="58">
        <v>0</v>
      </c>
      <c r="F627" s="53">
        <v>113625</v>
      </c>
      <c r="G627" s="53">
        <v>0</v>
      </c>
      <c r="H627" s="53">
        <v>0</v>
      </c>
      <c r="I627" s="53">
        <v>0</v>
      </c>
      <c r="J627" s="53">
        <v>0</v>
      </c>
      <c r="K627" s="53">
        <v>0</v>
      </c>
      <c r="L627" s="53">
        <v>0</v>
      </c>
      <c r="M627" s="53">
        <v>0</v>
      </c>
      <c r="N627" s="53">
        <v>0</v>
      </c>
      <c r="O627" s="53">
        <v>0</v>
      </c>
      <c r="P627" s="53">
        <v>0</v>
      </c>
    </row>
    <row r="628" spans="1:16" ht="50.25" customHeight="1" x14ac:dyDescent="0.2">
      <c r="A628" s="90" t="s">
        <v>2553</v>
      </c>
      <c r="B628" s="91" t="s">
        <v>2244</v>
      </c>
      <c r="C628" s="53">
        <v>0</v>
      </c>
      <c r="D628" s="53">
        <v>0</v>
      </c>
      <c r="E628" s="53">
        <v>0</v>
      </c>
      <c r="F628" s="53">
        <v>74025</v>
      </c>
      <c r="G628" s="53">
        <v>0</v>
      </c>
      <c r="H628" s="53">
        <v>0</v>
      </c>
      <c r="I628" s="53">
        <v>0</v>
      </c>
      <c r="J628" s="53">
        <v>0</v>
      </c>
      <c r="K628" s="53">
        <v>0</v>
      </c>
      <c r="L628" s="53">
        <v>0</v>
      </c>
      <c r="M628" s="53">
        <v>0</v>
      </c>
      <c r="N628" s="53">
        <v>0</v>
      </c>
      <c r="O628" s="53">
        <v>0</v>
      </c>
      <c r="P628" s="53">
        <v>0</v>
      </c>
    </row>
    <row r="629" spans="1:16" ht="13.5" thickBot="1" x14ac:dyDescent="0.25">
      <c r="A629" s="90"/>
      <c r="B629" s="92"/>
      <c r="C629" s="53">
        <v>0</v>
      </c>
      <c r="D629" s="53">
        <v>0</v>
      </c>
      <c r="E629" s="58">
        <v>0</v>
      </c>
      <c r="F629" s="53">
        <v>105750</v>
      </c>
      <c r="G629" s="53">
        <v>0</v>
      </c>
      <c r="H629" s="53">
        <v>0</v>
      </c>
      <c r="I629" s="53">
        <v>0</v>
      </c>
      <c r="J629" s="53">
        <v>0</v>
      </c>
      <c r="K629" s="53">
        <v>0</v>
      </c>
      <c r="L629" s="53">
        <v>0</v>
      </c>
      <c r="M629" s="53">
        <v>0</v>
      </c>
      <c r="N629" s="53">
        <v>0</v>
      </c>
      <c r="O629" s="53">
        <v>0</v>
      </c>
      <c r="P629" s="53">
        <v>0</v>
      </c>
    </row>
    <row r="630" spans="1:16" ht="24.75" customHeight="1" x14ac:dyDescent="0.2">
      <c r="A630" s="90" t="s">
        <v>2554</v>
      </c>
      <c r="B630" s="91" t="s">
        <v>2244</v>
      </c>
      <c r="C630" s="53">
        <v>0</v>
      </c>
      <c r="D630" s="53">
        <v>0</v>
      </c>
      <c r="E630" s="53">
        <v>0</v>
      </c>
      <c r="F630" s="53">
        <v>0</v>
      </c>
      <c r="G630" s="53">
        <v>0</v>
      </c>
      <c r="H630" s="53">
        <v>0</v>
      </c>
      <c r="I630" s="53">
        <v>0</v>
      </c>
      <c r="J630" s="53">
        <v>0</v>
      </c>
      <c r="K630" s="53">
        <v>0</v>
      </c>
      <c r="L630" s="53">
        <v>0</v>
      </c>
      <c r="M630" s="53">
        <v>0</v>
      </c>
      <c r="N630" s="53">
        <v>0</v>
      </c>
      <c r="O630" s="53">
        <v>0</v>
      </c>
      <c r="P630" s="53">
        <v>0</v>
      </c>
    </row>
    <row r="631" spans="1:16" ht="13.5" thickBot="1" x14ac:dyDescent="0.25">
      <c r="A631" s="90"/>
      <c r="B631" s="92"/>
      <c r="C631" s="53">
        <v>0</v>
      </c>
      <c r="D631" s="53">
        <v>0</v>
      </c>
      <c r="E631" s="58">
        <v>0</v>
      </c>
      <c r="F631" s="53">
        <v>0</v>
      </c>
      <c r="G631" s="53">
        <v>0</v>
      </c>
      <c r="H631" s="53">
        <v>0</v>
      </c>
      <c r="I631" s="53">
        <v>0</v>
      </c>
      <c r="J631" s="53">
        <v>0</v>
      </c>
      <c r="K631" s="53">
        <v>0</v>
      </c>
      <c r="L631" s="53">
        <v>0</v>
      </c>
      <c r="M631" s="53">
        <v>0</v>
      </c>
      <c r="N631" s="53">
        <v>0</v>
      </c>
      <c r="O631" s="53">
        <v>0</v>
      </c>
      <c r="P631" s="53">
        <v>0</v>
      </c>
    </row>
    <row r="632" spans="1:16" ht="50.25" customHeight="1" x14ac:dyDescent="0.2">
      <c r="A632" s="90" t="s">
        <v>2555</v>
      </c>
      <c r="B632" s="91" t="s">
        <v>2244</v>
      </c>
      <c r="C632" s="53">
        <v>0</v>
      </c>
      <c r="D632" s="53">
        <v>0</v>
      </c>
      <c r="E632" s="53">
        <v>0</v>
      </c>
      <c r="F632" s="53">
        <v>0</v>
      </c>
      <c r="G632" s="53">
        <v>0</v>
      </c>
      <c r="H632" s="53">
        <v>0</v>
      </c>
      <c r="I632" s="53">
        <v>0</v>
      </c>
      <c r="J632" s="53">
        <v>0</v>
      </c>
      <c r="K632" s="53">
        <v>0</v>
      </c>
      <c r="L632" s="53">
        <v>0</v>
      </c>
      <c r="M632" s="53">
        <v>0</v>
      </c>
      <c r="N632" s="53">
        <v>0</v>
      </c>
      <c r="O632" s="53">
        <v>0</v>
      </c>
      <c r="P632" s="53">
        <v>0</v>
      </c>
    </row>
    <row r="633" spans="1:16" ht="13.5" thickBot="1" x14ac:dyDescent="0.25">
      <c r="A633" s="90"/>
      <c r="B633" s="92"/>
      <c r="C633" s="53">
        <v>0</v>
      </c>
      <c r="D633" s="53">
        <v>0</v>
      </c>
      <c r="E633" s="58">
        <v>0</v>
      </c>
      <c r="F633" s="53">
        <v>0</v>
      </c>
      <c r="G633" s="53">
        <v>0</v>
      </c>
      <c r="H633" s="53">
        <v>0</v>
      </c>
      <c r="I633" s="53">
        <v>0</v>
      </c>
      <c r="J633" s="53">
        <v>0</v>
      </c>
      <c r="K633" s="53">
        <v>0</v>
      </c>
      <c r="L633" s="53">
        <v>0</v>
      </c>
      <c r="M633" s="53">
        <v>0</v>
      </c>
      <c r="N633" s="53">
        <v>0</v>
      </c>
      <c r="O633" s="53">
        <v>0</v>
      </c>
      <c r="P633" s="53">
        <v>0</v>
      </c>
    </row>
    <row r="634" spans="1:16" ht="37.5" customHeight="1" x14ac:dyDescent="0.2">
      <c r="A634" s="90" t="s">
        <v>2556</v>
      </c>
      <c r="B634" s="91" t="s">
        <v>2244</v>
      </c>
      <c r="C634" s="53">
        <v>0</v>
      </c>
      <c r="D634" s="53">
        <v>0</v>
      </c>
      <c r="E634" s="53">
        <v>0</v>
      </c>
      <c r="F634" s="53">
        <v>0</v>
      </c>
      <c r="G634" s="53">
        <v>0</v>
      </c>
      <c r="H634" s="53">
        <v>0</v>
      </c>
      <c r="I634" s="53">
        <v>0</v>
      </c>
      <c r="J634" s="53">
        <v>0</v>
      </c>
      <c r="K634" s="53">
        <v>0</v>
      </c>
      <c r="L634" s="53">
        <v>0</v>
      </c>
      <c r="M634" s="53">
        <v>0</v>
      </c>
      <c r="N634" s="53">
        <v>0</v>
      </c>
      <c r="O634" s="53">
        <v>0</v>
      </c>
      <c r="P634" s="53">
        <v>46768</v>
      </c>
    </row>
    <row r="635" spans="1:16" ht="13.5" thickBot="1" x14ac:dyDescent="0.25">
      <c r="A635" s="90"/>
      <c r="B635" s="92"/>
      <c r="C635" s="53">
        <v>0</v>
      </c>
      <c r="D635" s="53">
        <v>0</v>
      </c>
      <c r="E635" s="58">
        <v>0</v>
      </c>
      <c r="F635" s="53">
        <v>0</v>
      </c>
      <c r="G635" s="53">
        <v>0</v>
      </c>
      <c r="H635" s="53">
        <v>0</v>
      </c>
      <c r="I635" s="53">
        <v>0</v>
      </c>
      <c r="J635" s="53">
        <v>0</v>
      </c>
      <c r="K635" s="53">
        <v>0</v>
      </c>
      <c r="L635" s="53">
        <v>0</v>
      </c>
      <c r="M635" s="53">
        <v>0</v>
      </c>
      <c r="N635" s="53">
        <v>0</v>
      </c>
      <c r="O635" s="53">
        <v>0</v>
      </c>
      <c r="P635" s="53">
        <v>66811</v>
      </c>
    </row>
    <row r="636" spans="1:16" ht="50.25" customHeight="1" x14ac:dyDescent="0.2">
      <c r="A636" s="90" t="s">
        <v>2557</v>
      </c>
      <c r="B636" s="91" t="s">
        <v>2244</v>
      </c>
      <c r="C636" s="53">
        <v>0</v>
      </c>
      <c r="D636" s="53">
        <v>61189</v>
      </c>
      <c r="E636" s="53">
        <v>0</v>
      </c>
      <c r="F636" s="53">
        <v>0</v>
      </c>
      <c r="G636" s="53">
        <v>0</v>
      </c>
      <c r="H636" s="53">
        <v>0</v>
      </c>
      <c r="I636" s="53">
        <v>0</v>
      </c>
      <c r="J636" s="53">
        <v>0</v>
      </c>
      <c r="K636" s="53">
        <v>0</v>
      </c>
      <c r="L636" s="53">
        <v>0</v>
      </c>
      <c r="M636" s="53">
        <v>0</v>
      </c>
      <c r="N636" s="53">
        <v>0</v>
      </c>
      <c r="O636" s="53">
        <v>0</v>
      </c>
      <c r="P636" s="53">
        <v>0</v>
      </c>
    </row>
    <row r="637" spans="1:16" ht="13.5" thickBot="1" x14ac:dyDescent="0.25">
      <c r="A637" s="90"/>
      <c r="B637" s="92"/>
      <c r="C637" s="53">
        <v>0</v>
      </c>
      <c r="D637" s="53">
        <v>87412</v>
      </c>
      <c r="E637" s="58">
        <v>0</v>
      </c>
      <c r="F637" s="53">
        <v>0</v>
      </c>
      <c r="G637" s="53">
        <v>0</v>
      </c>
      <c r="H637" s="53">
        <v>0</v>
      </c>
      <c r="I637" s="53">
        <v>0</v>
      </c>
      <c r="J637" s="53">
        <v>0</v>
      </c>
      <c r="K637" s="53">
        <v>0</v>
      </c>
      <c r="L637" s="53">
        <v>0</v>
      </c>
      <c r="M637" s="53">
        <v>0</v>
      </c>
      <c r="N637" s="53">
        <v>0</v>
      </c>
      <c r="O637" s="53">
        <v>0</v>
      </c>
      <c r="P637" s="53">
        <v>0</v>
      </c>
    </row>
    <row r="638" spans="1:16" ht="63" customHeight="1" x14ac:dyDescent="0.2">
      <c r="A638" s="90" t="s">
        <v>2558</v>
      </c>
      <c r="B638" s="91" t="s">
        <v>2244</v>
      </c>
      <c r="C638" s="53">
        <v>0</v>
      </c>
      <c r="D638" s="53">
        <v>50139</v>
      </c>
      <c r="E638" s="53">
        <v>0</v>
      </c>
      <c r="F638" s="53">
        <v>0</v>
      </c>
      <c r="G638" s="53">
        <v>0</v>
      </c>
      <c r="H638" s="53">
        <v>53550</v>
      </c>
      <c r="I638" s="53">
        <v>0</v>
      </c>
      <c r="J638" s="53">
        <v>0</v>
      </c>
      <c r="K638" s="53">
        <v>0</v>
      </c>
      <c r="L638" s="53">
        <v>0</v>
      </c>
      <c r="M638" s="53">
        <v>0</v>
      </c>
      <c r="N638" s="53">
        <v>0</v>
      </c>
      <c r="O638" s="53">
        <v>0</v>
      </c>
      <c r="P638" s="53">
        <v>0</v>
      </c>
    </row>
    <row r="639" spans="1:16" ht="13.5" thickBot="1" x14ac:dyDescent="0.25">
      <c r="A639" s="90"/>
      <c r="B639" s="92"/>
      <c r="C639" s="53">
        <v>0</v>
      </c>
      <c r="D639" s="53">
        <v>71627</v>
      </c>
      <c r="E639" s="58">
        <v>0</v>
      </c>
      <c r="F639" s="53">
        <v>0</v>
      </c>
      <c r="G639" s="53">
        <v>0</v>
      </c>
      <c r="H639" s="53">
        <v>76500</v>
      </c>
      <c r="I639" s="53">
        <v>0</v>
      </c>
      <c r="J639" s="53">
        <v>0</v>
      </c>
      <c r="K639" s="53">
        <v>0</v>
      </c>
      <c r="L639" s="53">
        <v>0</v>
      </c>
      <c r="M639" s="53">
        <v>0</v>
      </c>
      <c r="N639" s="53">
        <v>0</v>
      </c>
      <c r="O639" s="53">
        <v>0</v>
      </c>
      <c r="P639" s="53">
        <v>0</v>
      </c>
    </row>
    <row r="640" spans="1:16" ht="37.5" customHeight="1" x14ac:dyDescent="0.2">
      <c r="A640" s="90" t="s">
        <v>2559</v>
      </c>
      <c r="B640" s="91" t="s">
        <v>2244</v>
      </c>
      <c r="C640" s="53">
        <v>0</v>
      </c>
      <c r="D640" s="53">
        <v>30870</v>
      </c>
      <c r="E640" s="53">
        <v>0</v>
      </c>
      <c r="F640" s="53">
        <v>0</v>
      </c>
      <c r="G640" s="53">
        <v>0</v>
      </c>
      <c r="H640" s="53">
        <v>0</v>
      </c>
      <c r="I640" s="53">
        <v>0</v>
      </c>
      <c r="J640" s="53">
        <v>0</v>
      </c>
      <c r="K640" s="53">
        <v>0</v>
      </c>
      <c r="L640" s="53">
        <v>0</v>
      </c>
      <c r="M640" s="53">
        <v>0</v>
      </c>
      <c r="N640" s="53">
        <v>0</v>
      </c>
      <c r="O640" s="53">
        <v>0</v>
      </c>
      <c r="P640" s="53">
        <v>0</v>
      </c>
    </row>
    <row r="641" spans="1:16" ht="13.5" thickBot="1" x14ac:dyDescent="0.25">
      <c r="A641" s="90"/>
      <c r="B641" s="92"/>
      <c r="C641" s="53">
        <v>0</v>
      </c>
      <c r="D641" s="53">
        <v>44100</v>
      </c>
      <c r="E641" s="58">
        <v>0</v>
      </c>
      <c r="F641" s="53">
        <v>0</v>
      </c>
      <c r="G641" s="53">
        <v>0</v>
      </c>
      <c r="H641" s="53">
        <v>0</v>
      </c>
      <c r="I641" s="53">
        <v>0</v>
      </c>
      <c r="J641" s="53">
        <v>0</v>
      </c>
      <c r="K641" s="53">
        <v>0</v>
      </c>
      <c r="L641" s="53">
        <v>0</v>
      </c>
      <c r="M641" s="53">
        <v>0</v>
      </c>
      <c r="N641" s="53">
        <v>0</v>
      </c>
      <c r="O641" s="53">
        <v>0</v>
      </c>
      <c r="P641" s="53">
        <v>0</v>
      </c>
    </row>
    <row r="642" spans="1:16" ht="37.5" customHeight="1" x14ac:dyDescent="0.2">
      <c r="A642" s="90" t="s">
        <v>2560</v>
      </c>
      <c r="B642" s="91" t="s">
        <v>2244</v>
      </c>
      <c r="C642" s="53">
        <v>0</v>
      </c>
      <c r="D642" s="53">
        <v>60784</v>
      </c>
      <c r="E642" s="53">
        <v>0</v>
      </c>
      <c r="F642" s="53">
        <v>0</v>
      </c>
      <c r="G642" s="53">
        <v>0</v>
      </c>
      <c r="H642" s="53">
        <v>0</v>
      </c>
      <c r="I642" s="53">
        <v>0</v>
      </c>
      <c r="J642" s="53">
        <v>0</v>
      </c>
      <c r="K642" s="53">
        <v>0</v>
      </c>
      <c r="L642" s="53">
        <v>0</v>
      </c>
      <c r="M642" s="53">
        <v>0</v>
      </c>
      <c r="N642" s="53">
        <v>0</v>
      </c>
      <c r="O642" s="53">
        <v>0</v>
      </c>
      <c r="P642" s="53">
        <v>0</v>
      </c>
    </row>
    <row r="643" spans="1:16" ht="13.5" thickBot="1" x14ac:dyDescent="0.25">
      <c r="A643" s="90"/>
      <c r="B643" s="92"/>
      <c r="C643" s="53">
        <v>0</v>
      </c>
      <c r="D643" s="53">
        <v>86835</v>
      </c>
      <c r="E643" s="58">
        <v>0</v>
      </c>
      <c r="F643" s="53">
        <v>0</v>
      </c>
      <c r="G643" s="53">
        <v>0</v>
      </c>
      <c r="H643" s="53">
        <v>0</v>
      </c>
      <c r="I643" s="53">
        <v>0</v>
      </c>
      <c r="J643" s="53">
        <v>0</v>
      </c>
      <c r="K643" s="53">
        <v>0</v>
      </c>
      <c r="L643" s="53">
        <v>0</v>
      </c>
      <c r="M643" s="53">
        <v>0</v>
      </c>
      <c r="N643" s="53">
        <v>0</v>
      </c>
      <c r="O643" s="53">
        <v>0</v>
      </c>
      <c r="P643" s="53">
        <v>0</v>
      </c>
    </row>
    <row r="644" spans="1:16" ht="37.5" customHeight="1" x14ac:dyDescent="0.2">
      <c r="A644" s="90" t="s">
        <v>2561</v>
      </c>
      <c r="B644" s="91" t="s">
        <v>2244</v>
      </c>
      <c r="C644" s="53">
        <v>0</v>
      </c>
      <c r="D644" s="53">
        <v>0</v>
      </c>
      <c r="E644" s="53">
        <v>0</v>
      </c>
      <c r="F644" s="53">
        <v>0</v>
      </c>
      <c r="G644" s="53">
        <v>0</v>
      </c>
      <c r="H644" s="53">
        <v>0</v>
      </c>
      <c r="I644" s="53">
        <v>0</v>
      </c>
      <c r="J644" s="53">
        <v>0</v>
      </c>
      <c r="K644" s="53">
        <v>0</v>
      </c>
      <c r="L644" s="53">
        <v>0</v>
      </c>
      <c r="M644" s="53">
        <v>0</v>
      </c>
      <c r="N644" s="53">
        <v>0</v>
      </c>
      <c r="O644" s="53">
        <v>0</v>
      </c>
      <c r="P644" s="53">
        <v>0</v>
      </c>
    </row>
    <row r="645" spans="1:16" ht="13.5" thickBot="1" x14ac:dyDescent="0.25">
      <c r="A645" s="90"/>
      <c r="B645" s="92"/>
      <c r="C645" s="53">
        <v>0</v>
      </c>
      <c r="D645" s="53">
        <v>0</v>
      </c>
      <c r="E645" s="58">
        <v>0</v>
      </c>
      <c r="F645" s="53">
        <v>0</v>
      </c>
      <c r="G645" s="53">
        <v>0</v>
      </c>
      <c r="H645" s="53">
        <v>0</v>
      </c>
      <c r="I645" s="53">
        <v>0</v>
      </c>
      <c r="J645" s="53">
        <v>0</v>
      </c>
      <c r="K645" s="53">
        <v>0</v>
      </c>
      <c r="L645" s="53">
        <v>0</v>
      </c>
      <c r="M645" s="53">
        <v>0</v>
      </c>
      <c r="N645" s="53">
        <v>0</v>
      </c>
      <c r="O645" s="53">
        <v>0</v>
      </c>
      <c r="P645" s="53">
        <v>0</v>
      </c>
    </row>
    <row r="646" spans="1:16" ht="37.5" customHeight="1" x14ac:dyDescent="0.2">
      <c r="A646" s="90" t="s">
        <v>2562</v>
      </c>
      <c r="B646" s="91" t="s">
        <v>2244</v>
      </c>
      <c r="C646" s="53">
        <v>0</v>
      </c>
      <c r="D646" s="53">
        <v>0</v>
      </c>
      <c r="E646" s="53">
        <v>0</v>
      </c>
      <c r="F646" s="53">
        <v>0</v>
      </c>
      <c r="G646" s="53">
        <v>0</v>
      </c>
      <c r="H646" s="53">
        <v>0</v>
      </c>
      <c r="I646" s="53">
        <v>0</v>
      </c>
      <c r="J646" s="53">
        <v>0</v>
      </c>
      <c r="K646" s="53">
        <v>0</v>
      </c>
      <c r="L646" s="53">
        <v>0</v>
      </c>
      <c r="M646" s="53">
        <v>0</v>
      </c>
      <c r="N646" s="53">
        <v>0</v>
      </c>
      <c r="O646" s="53">
        <v>0</v>
      </c>
      <c r="P646" s="53">
        <v>0</v>
      </c>
    </row>
    <row r="647" spans="1:16" ht="13.5" thickBot="1" x14ac:dyDescent="0.25">
      <c r="A647" s="90"/>
      <c r="B647" s="92"/>
      <c r="C647" s="53">
        <v>0</v>
      </c>
      <c r="D647" s="53">
        <v>0</v>
      </c>
      <c r="E647" s="58">
        <v>0</v>
      </c>
      <c r="F647" s="53">
        <v>0</v>
      </c>
      <c r="G647" s="53">
        <v>0</v>
      </c>
      <c r="H647" s="53">
        <v>0</v>
      </c>
      <c r="I647" s="53">
        <v>0</v>
      </c>
      <c r="J647" s="53">
        <v>0</v>
      </c>
      <c r="K647" s="53">
        <v>0</v>
      </c>
      <c r="L647" s="53">
        <v>0</v>
      </c>
      <c r="M647" s="53">
        <v>0</v>
      </c>
      <c r="N647" s="53">
        <v>0</v>
      </c>
      <c r="O647" s="53">
        <v>0</v>
      </c>
      <c r="P647" s="53">
        <v>0</v>
      </c>
    </row>
    <row r="648" spans="1:16" ht="50.25" customHeight="1" x14ac:dyDescent="0.2">
      <c r="A648" s="90" t="s">
        <v>2563</v>
      </c>
      <c r="B648" s="91" t="s">
        <v>2244</v>
      </c>
      <c r="C648" s="53">
        <v>0</v>
      </c>
      <c r="D648" s="53">
        <v>0</v>
      </c>
      <c r="E648" s="53">
        <v>0</v>
      </c>
      <c r="F648" s="53">
        <v>0</v>
      </c>
      <c r="G648" s="53">
        <v>0</v>
      </c>
      <c r="H648" s="53">
        <v>0</v>
      </c>
      <c r="I648" s="53">
        <v>0</v>
      </c>
      <c r="J648" s="53">
        <v>0</v>
      </c>
      <c r="K648" s="53">
        <v>0</v>
      </c>
      <c r="L648" s="53">
        <v>0</v>
      </c>
      <c r="M648" s="53">
        <v>0</v>
      </c>
      <c r="N648" s="53">
        <v>0</v>
      </c>
      <c r="O648" s="53">
        <v>0</v>
      </c>
      <c r="P648" s="53">
        <v>0</v>
      </c>
    </row>
    <row r="649" spans="1:16" ht="13.5" thickBot="1" x14ac:dyDescent="0.25">
      <c r="A649" s="90"/>
      <c r="B649" s="92"/>
      <c r="C649" s="53">
        <v>0</v>
      </c>
      <c r="D649" s="53">
        <v>0</v>
      </c>
      <c r="E649" s="58">
        <v>0</v>
      </c>
      <c r="F649" s="53">
        <v>0</v>
      </c>
      <c r="G649" s="53">
        <v>0</v>
      </c>
      <c r="H649" s="53">
        <v>0</v>
      </c>
      <c r="I649" s="53">
        <v>0</v>
      </c>
      <c r="J649" s="53">
        <v>0</v>
      </c>
      <c r="K649" s="53">
        <v>0</v>
      </c>
      <c r="L649" s="53">
        <v>0</v>
      </c>
      <c r="M649" s="53">
        <v>0</v>
      </c>
      <c r="N649" s="53">
        <v>0</v>
      </c>
      <c r="O649" s="53">
        <v>0</v>
      </c>
      <c r="P649" s="53">
        <v>0</v>
      </c>
    </row>
    <row r="650" spans="1:16" ht="63" customHeight="1" x14ac:dyDescent="0.2">
      <c r="A650" s="90" t="s">
        <v>2564</v>
      </c>
      <c r="B650" s="91" t="s">
        <v>2244</v>
      </c>
      <c r="C650" s="53">
        <v>0</v>
      </c>
      <c r="D650" s="53">
        <v>48473</v>
      </c>
      <c r="E650" s="53">
        <v>0</v>
      </c>
      <c r="F650" s="53">
        <v>0</v>
      </c>
      <c r="G650" s="53">
        <v>0</v>
      </c>
      <c r="H650" s="53">
        <v>0</v>
      </c>
      <c r="I650" s="53">
        <v>0</v>
      </c>
      <c r="J650" s="53">
        <v>0</v>
      </c>
      <c r="K650" s="53">
        <v>0</v>
      </c>
      <c r="L650" s="53">
        <v>0</v>
      </c>
      <c r="M650" s="53">
        <v>0</v>
      </c>
      <c r="N650" s="53">
        <v>0</v>
      </c>
      <c r="O650" s="53">
        <v>0</v>
      </c>
      <c r="P650" s="53">
        <v>0</v>
      </c>
    </row>
    <row r="651" spans="1:16" ht="13.5" thickBot="1" x14ac:dyDescent="0.25">
      <c r="A651" s="90"/>
      <c r="B651" s="92"/>
      <c r="C651" s="53">
        <v>0</v>
      </c>
      <c r="D651" s="53">
        <v>69247</v>
      </c>
      <c r="E651" s="58">
        <v>0</v>
      </c>
      <c r="F651" s="53">
        <v>0</v>
      </c>
      <c r="G651" s="53">
        <v>0</v>
      </c>
      <c r="H651" s="53">
        <v>0</v>
      </c>
      <c r="I651" s="53">
        <v>0</v>
      </c>
      <c r="J651" s="53">
        <v>0</v>
      </c>
      <c r="K651" s="53">
        <v>0</v>
      </c>
      <c r="L651" s="53">
        <v>0</v>
      </c>
      <c r="M651" s="53">
        <v>0</v>
      </c>
      <c r="N651" s="53">
        <v>0</v>
      </c>
      <c r="O651" s="53">
        <v>0</v>
      </c>
      <c r="P651" s="53">
        <v>0</v>
      </c>
    </row>
    <row r="652" spans="1:16" ht="24.75" customHeight="1" x14ac:dyDescent="0.2">
      <c r="A652" s="90" t="s">
        <v>2565</v>
      </c>
      <c r="B652" s="91" t="s">
        <v>2244</v>
      </c>
      <c r="C652" s="53">
        <v>0</v>
      </c>
      <c r="D652" s="53">
        <v>0</v>
      </c>
      <c r="E652" s="53">
        <v>0</v>
      </c>
      <c r="F652" s="53">
        <v>0</v>
      </c>
      <c r="G652" s="53">
        <v>0</v>
      </c>
      <c r="H652" s="53">
        <v>0</v>
      </c>
      <c r="I652" s="53">
        <v>0</v>
      </c>
      <c r="J652" s="53">
        <v>0</v>
      </c>
      <c r="K652" s="53">
        <v>0</v>
      </c>
      <c r="L652" s="53">
        <v>0</v>
      </c>
      <c r="M652" s="53">
        <v>0</v>
      </c>
      <c r="N652" s="53">
        <v>0</v>
      </c>
      <c r="O652" s="53">
        <v>0</v>
      </c>
      <c r="P652" s="53">
        <v>0</v>
      </c>
    </row>
    <row r="653" spans="1:16" ht="13.5" thickBot="1" x14ac:dyDescent="0.25">
      <c r="A653" s="90"/>
      <c r="B653" s="92"/>
      <c r="C653" s="53">
        <v>0</v>
      </c>
      <c r="D653" s="53">
        <v>0</v>
      </c>
      <c r="E653" s="58">
        <v>0</v>
      </c>
      <c r="F653" s="53">
        <v>0</v>
      </c>
      <c r="G653" s="53">
        <v>0</v>
      </c>
      <c r="H653" s="53">
        <v>0</v>
      </c>
      <c r="I653" s="53">
        <v>0</v>
      </c>
      <c r="J653" s="53">
        <v>0</v>
      </c>
      <c r="K653" s="53">
        <v>0</v>
      </c>
      <c r="L653" s="53">
        <v>0</v>
      </c>
      <c r="M653" s="53">
        <v>0</v>
      </c>
      <c r="N653" s="53">
        <v>0</v>
      </c>
      <c r="O653" s="53">
        <v>0</v>
      </c>
      <c r="P653" s="53">
        <v>0</v>
      </c>
    </row>
    <row r="654" spans="1:16" ht="50.25" customHeight="1" x14ac:dyDescent="0.2">
      <c r="A654" s="90" t="s">
        <v>2566</v>
      </c>
      <c r="B654" s="91" t="s">
        <v>2244</v>
      </c>
      <c r="C654" s="53">
        <v>0</v>
      </c>
      <c r="D654" s="53">
        <v>54868</v>
      </c>
      <c r="E654" s="53">
        <v>0</v>
      </c>
      <c r="F654" s="53">
        <v>0</v>
      </c>
      <c r="G654" s="53">
        <v>0</v>
      </c>
      <c r="H654" s="53">
        <v>0</v>
      </c>
      <c r="I654" s="53">
        <v>0</v>
      </c>
      <c r="J654" s="53">
        <v>0</v>
      </c>
      <c r="K654" s="53">
        <v>0</v>
      </c>
      <c r="L654" s="53">
        <v>0</v>
      </c>
      <c r="M654" s="53">
        <v>0</v>
      </c>
      <c r="N654" s="53">
        <v>0</v>
      </c>
      <c r="O654" s="53">
        <v>0</v>
      </c>
      <c r="P654" s="53">
        <v>0</v>
      </c>
    </row>
    <row r="655" spans="1:16" ht="13.5" thickBot="1" x14ac:dyDescent="0.25">
      <c r="A655" s="90"/>
      <c r="B655" s="92"/>
      <c r="C655" s="53">
        <v>0</v>
      </c>
      <c r="D655" s="53">
        <v>78382</v>
      </c>
      <c r="E655" s="58">
        <v>0</v>
      </c>
      <c r="F655" s="53">
        <v>0</v>
      </c>
      <c r="G655" s="53">
        <v>0</v>
      </c>
      <c r="H655" s="53">
        <v>0</v>
      </c>
      <c r="I655" s="53">
        <v>0</v>
      </c>
      <c r="J655" s="53">
        <v>0</v>
      </c>
      <c r="K655" s="53">
        <v>0</v>
      </c>
      <c r="L655" s="53">
        <v>0</v>
      </c>
      <c r="M655" s="53">
        <v>0</v>
      </c>
      <c r="N655" s="53">
        <v>0</v>
      </c>
      <c r="O655" s="53">
        <v>0</v>
      </c>
      <c r="P655" s="53">
        <v>0</v>
      </c>
    </row>
    <row r="656" spans="1:16" ht="50.25" customHeight="1" x14ac:dyDescent="0.2">
      <c r="A656" s="90" t="s">
        <v>2567</v>
      </c>
      <c r="B656" s="91" t="s">
        <v>2244</v>
      </c>
      <c r="C656" s="53">
        <v>0</v>
      </c>
      <c r="D656" s="53">
        <v>0</v>
      </c>
      <c r="E656" s="53">
        <v>0</v>
      </c>
      <c r="F656" s="53">
        <v>0</v>
      </c>
      <c r="G656" s="53">
        <v>0</v>
      </c>
      <c r="H656" s="53">
        <v>0</v>
      </c>
      <c r="I656" s="53">
        <v>0</v>
      </c>
      <c r="J656" s="53">
        <v>0</v>
      </c>
      <c r="K656" s="53">
        <v>0</v>
      </c>
      <c r="L656" s="53">
        <v>0</v>
      </c>
      <c r="M656" s="53">
        <v>0</v>
      </c>
      <c r="N656" s="53">
        <v>0</v>
      </c>
      <c r="O656" s="53">
        <v>0</v>
      </c>
      <c r="P656" s="53">
        <v>0</v>
      </c>
    </row>
    <row r="657" spans="1:16" ht="13.5" thickBot="1" x14ac:dyDescent="0.25">
      <c r="A657" s="90"/>
      <c r="B657" s="92"/>
      <c r="C657" s="53">
        <v>0</v>
      </c>
      <c r="D657" s="53">
        <v>0</v>
      </c>
      <c r="E657" s="58">
        <v>0</v>
      </c>
      <c r="F657" s="53">
        <v>0</v>
      </c>
      <c r="G657" s="53">
        <v>0</v>
      </c>
      <c r="H657" s="53">
        <v>0</v>
      </c>
      <c r="I657" s="53">
        <v>0</v>
      </c>
      <c r="J657" s="53">
        <v>0</v>
      </c>
      <c r="K657" s="53">
        <v>0</v>
      </c>
      <c r="L657" s="53">
        <v>0</v>
      </c>
      <c r="M657" s="53">
        <v>0</v>
      </c>
      <c r="N657" s="53">
        <v>0</v>
      </c>
      <c r="O657" s="53">
        <v>0</v>
      </c>
      <c r="P657" s="53">
        <v>0</v>
      </c>
    </row>
    <row r="658" spans="1:16" ht="63" customHeight="1" x14ac:dyDescent="0.2">
      <c r="A658" s="90" t="s">
        <v>2568</v>
      </c>
      <c r="B658" s="91" t="s">
        <v>2244</v>
      </c>
      <c r="C658" s="53">
        <v>0</v>
      </c>
      <c r="D658" s="53">
        <v>61189</v>
      </c>
      <c r="E658" s="53">
        <v>0</v>
      </c>
      <c r="F658" s="53">
        <v>0</v>
      </c>
      <c r="G658" s="53">
        <v>0</v>
      </c>
      <c r="H658" s="53">
        <v>0</v>
      </c>
      <c r="I658" s="53">
        <v>0</v>
      </c>
      <c r="J658" s="53">
        <v>0</v>
      </c>
      <c r="K658" s="53">
        <v>0</v>
      </c>
      <c r="L658" s="53">
        <v>0</v>
      </c>
      <c r="M658" s="53">
        <v>0</v>
      </c>
      <c r="N658" s="53">
        <v>0</v>
      </c>
      <c r="O658" s="53">
        <v>0</v>
      </c>
      <c r="P658" s="53">
        <v>0</v>
      </c>
    </row>
    <row r="659" spans="1:16" ht="13.5" thickBot="1" x14ac:dyDescent="0.25">
      <c r="A659" s="90"/>
      <c r="B659" s="92"/>
      <c r="C659" s="53">
        <v>0</v>
      </c>
      <c r="D659" s="53">
        <v>87412</v>
      </c>
      <c r="E659" s="58">
        <v>0</v>
      </c>
      <c r="F659" s="53">
        <v>0</v>
      </c>
      <c r="G659" s="53">
        <v>0</v>
      </c>
      <c r="H659" s="53">
        <v>0</v>
      </c>
      <c r="I659" s="53">
        <v>0</v>
      </c>
      <c r="J659" s="53">
        <v>0</v>
      </c>
      <c r="K659" s="53">
        <v>0</v>
      </c>
      <c r="L659" s="53">
        <v>0</v>
      </c>
      <c r="M659" s="53">
        <v>0</v>
      </c>
      <c r="N659" s="53">
        <v>0</v>
      </c>
      <c r="O659" s="53">
        <v>0</v>
      </c>
      <c r="P659" s="53">
        <v>0</v>
      </c>
    </row>
    <row r="660" spans="1:16" ht="50.25" customHeight="1" x14ac:dyDescent="0.2">
      <c r="A660" s="90" t="s">
        <v>2569</v>
      </c>
      <c r="B660" s="91" t="s">
        <v>2244</v>
      </c>
      <c r="C660" s="53">
        <v>0</v>
      </c>
      <c r="D660" s="53">
        <v>0</v>
      </c>
      <c r="E660" s="53">
        <v>0</v>
      </c>
      <c r="F660" s="53">
        <v>0</v>
      </c>
      <c r="G660" s="53">
        <v>0</v>
      </c>
      <c r="H660" s="53">
        <v>0</v>
      </c>
      <c r="I660" s="53">
        <v>0</v>
      </c>
      <c r="J660" s="53">
        <v>0</v>
      </c>
      <c r="K660" s="53">
        <v>0</v>
      </c>
      <c r="L660" s="53">
        <v>0</v>
      </c>
      <c r="M660" s="53">
        <v>0</v>
      </c>
      <c r="N660" s="53">
        <v>0</v>
      </c>
      <c r="O660" s="53">
        <v>0</v>
      </c>
      <c r="P660" s="53">
        <v>0</v>
      </c>
    </row>
    <row r="661" spans="1:16" ht="13.5" thickBot="1" x14ac:dyDescent="0.25">
      <c r="A661" s="90"/>
      <c r="B661" s="92"/>
      <c r="C661" s="53">
        <v>0</v>
      </c>
      <c r="D661" s="53">
        <v>0</v>
      </c>
      <c r="E661" s="58">
        <v>0</v>
      </c>
      <c r="F661" s="53">
        <v>0</v>
      </c>
      <c r="G661" s="53">
        <v>0</v>
      </c>
      <c r="H661" s="53">
        <v>0</v>
      </c>
      <c r="I661" s="53">
        <v>0</v>
      </c>
      <c r="J661" s="53">
        <v>0</v>
      </c>
      <c r="K661" s="53">
        <v>0</v>
      </c>
      <c r="L661" s="53">
        <v>0</v>
      </c>
      <c r="M661" s="53">
        <v>0</v>
      </c>
      <c r="N661" s="53">
        <v>0</v>
      </c>
      <c r="O661" s="53">
        <v>0</v>
      </c>
      <c r="P661" s="53">
        <v>0</v>
      </c>
    </row>
    <row r="662" spans="1:16" ht="24.75" customHeight="1" x14ac:dyDescent="0.2">
      <c r="A662" s="90" t="s">
        <v>2570</v>
      </c>
      <c r="B662" s="91" t="s">
        <v>2244</v>
      </c>
      <c r="C662" s="53">
        <v>0</v>
      </c>
      <c r="D662" s="53">
        <v>23140</v>
      </c>
      <c r="E662" s="53">
        <v>0</v>
      </c>
      <c r="F662" s="53">
        <v>0</v>
      </c>
      <c r="G662" s="53">
        <v>0</v>
      </c>
      <c r="H662" s="53">
        <v>0</v>
      </c>
      <c r="I662" s="53">
        <v>0</v>
      </c>
      <c r="J662" s="53">
        <v>0</v>
      </c>
      <c r="K662" s="53">
        <v>0</v>
      </c>
      <c r="L662" s="53">
        <v>0</v>
      </c>
      <c r="M662" s="53">
        <v>0</v>
      </c>
      <c r="N662" s="53">
        <v>0</v>
      </c>
      <c r="O662" s="53">
        <v>0</v>
      </c>
      <c r="P662" s="53">
        <v>0</v>
      </c>
    </row>
    <row r="663" spans="1:16" ht="13.5" thickBot="1" x14ac:dyDescent="0.25">
      <c r="A663" s="90"/>
      <c r="B663" s="92"/>
      <c r="C663" s="53">
        <v>0</v>
      </c>
      <c r="D663" s="53">
        <v>33057</v>
      </c>
      <c r="E663" s="58">
        <v>0</v>
      </c>
      <c r="F663" s="53">
        <v>0</v>
      </c>
      <c r="G663" s="53">
        <v>0</v>
      </c>
      <c r="H663" s="53">
        <v>0</v>
      </c>
      <c r="I663" s="53">
        <v>0</v>
      </c>
      <c r="J663" s="53">
        <v>0</v>
      </c>
      <c r="K663" s="53">
        <v>0</v>
      </c>
      <c r="L663" s="53">
        <v>0</v>
      </c>
      <c r="M663" s="53">
        <v>0</v>
      </c>
      <c r="N663" s="53">
        <v>0</v>
      </c>
      <c r="O663" s="53">
        <v>0</v>
      </c>
      <c r="P663" s="53">
        <v>0</v>
      </c>
    </row>
    <row r="664" spans="1:16" ht="24.75" customHeight="1" x14ac:dyDescent="0.2">
      <c r="A664" s="90" t="s">
        <v>2571</v>
      </c>
      <c r="B664" s="91" t="s">
        <v>2244</v>
      </c>
      <c r="C664" s="53">
        <v>0</v>
      </c>
      <c r="D664" s="53">
        <v>19551</v>
      </c>
      <c r="E664" s="53">
        <v>0</v>
      </c>
      <c r="F664" s="53">
        <v>0</v>
      </c>
      <c r="G664" s="53">
        <v>0</v>
      </c>
      <c r="H664" s="53">
        <v>0</v>
      </c>
      <c r="I664" s="53">
        <v>0</v>
      </c>
      <c r="J664" s="53">
        <v>0</v>
      </c>
      <c r="K664" s="53">
        <v>0</v>
      </c>
      <c r="L664" s="53">
        <v>0</v>
      </c>
      <c r="M664" s="53">
        <v>0</v>
      </c>
      <c r="N664" s="53">
        <v>0</v>
      </c>
      <c r="O664" s="53">
        <v>0</v>
      </c>
      <c r="P664" s="53">
        <v>0</v>
      </c>
    </row>
    <row r="665" spans="1:16" ht="13.5" thickBot="1" x14ac:dyDescent="0.25">
      <c r="A665" s="90"/>
      <c r="B665" s="92"/>
      <c r="C665" s="53">
        <v>0</v>
      </c>
      <c r="D665" s="53">
        <v>27930</v>
      </c>
      <c r="E665" s="58">
        <v>0</v>
      </c>
      <c r="F665" s="53">
        <v>0</v>
      </c>
      <c r="G665" s="53">
        <v>0</v>
      </c>
      <c r="H665" s="53">
        <v>0</v>
      </c>
      <c r="I665" s="53">
        <v>0</v>
      </c>
      <c r="J665" s="53">
        <v>0</v>
      </c>
      <c r="K665" s="53">
        <v>0</v>
      </c>
      <c r="L665" s="53">
        <v>0</v>
      </c>
      <c r="M665" s="53">
        <v>0</v>
      </c>
      <c r="N665" s="53">
        <v>0</v>
      </c>
      <c r="O665" s="53">
        <v>0</v>
      </c>
      <c r="P665" s="53">
        <v>0</v>
      </c>
    </row>
    <row r="666" spans="1:16" ht="24.75" customHeight="1" x14ac:dyDescent="0.2">
      <c r="A666" s="90" t="s">
        <v>2572</v>
      </c>
      <c r="B666" s="91" t="s">
        <v>2244</v>
      </c>
      <c r="C666" s="53">
        <v>0</v>
      </c>
      <c r="D666" s="53">
        <v>33259</v>
      </c>
      <c r="E666" s="53">
        <v>0</v>
      </c>
      <c r="F666" s="53">
        <v>0</v>
      </c>
      <c r="G666" s="53">
        <v>0</v>
      </c>
      <c r="H666" s="53">
        <v>0</v>
      </c>
      <c r="I666" s="53">
        <v>0</v>
      </c>
      <c r="J666" s="53">
        <v>0</v>
      </c>
      <c r="K666" s="53">
        <v>0</v>
      </c>
      <c r="L666" s="53">
        <v>0</v>
      </c>
      <c r="M666" s="53">
        <v>0</v>
      </c>
      <c r="N666" s="53">
        <v>0</v>
      </c>
      <c r="O666" s="53">
        <v>0</v>
      </c>
      <c r="P666" s="53">
        <v>0</v>
      </c>
    </row>
    <row r="667" spans="1:16" ht="13.5" thickBot="1" x14ac:dyDescent="0.25">
      <c r="A667" s="90"/>
      <c r="B667" s="92"/>
      <c r="C667" s="53">
        <v>0</v>
      </c>
      <c r="D667" s="53">
        <v>47512</v>
      </c>
      <c r="E667" s="58">
        <v>0</v>
      </c>
      <c r="F667" s="53">
        <v>0</v>
      </c>
      <c r="G667" s="53">
        <v>0</v>
      </c>
      <c r="H667" s="53">
        <v>0</v>
      </c>
      <c r="I667" s="53">
        <v>0</v>
      </c>
      <c r="J667" s="53">
        <v>0</v>
      </c>
      <c r="K667" s="53">
        <v>0</v>
      </c>
      <c r="L667" s="53">
        <v>0</v>
      </c>
      <c r="M667" s="53">
        <v>0</v>
      </c>
      <c r="N667" s="53">
        <v>0</v>
      </c>
      <c r="O667" s="53">
        <v>0</v>
      </c>
      <c r="P667" s="53">
        <v>0</v>
      </c>
    </row>
    <row r="668" spans="1:16" ht="24.75" customHeight="1" x14ac:dyDescent="0.2">
      <c r="A668" s="90" t="s">
        <v>2573</v>
      </c>
      <c r="B668" s="91" t="s">
        <v>2244</v>
      </c>
      <c r="C668" s="53">
        <v>0</v>
      </c>
      <c r="D668" s="53">
        <v>0</v>
      </c>
      <c r="E668" s="53">
        <v>0</v>
      </c>
      <c r="F668" s="53">
        <v>0</v>
      </c>
      <c r="G668" s="53">
        <v>0</v>
      </c>
      <c r="H668" s="53">
        <v>0</v>
      </c>
      <c r="I668" s="53">
        <v>0</v>
      </c>
      <c r="J668" s="53">
        <v>0</v>
      </c>
      <c r="K668" s="53">
        <v>0</v>
      </c>
      <c r="L668" s="53">
        <v>0</v>
      </c>
      <c r="M668" s="53">
        <v>0</v>
      </c>
      <c r="N668" s="53">
        <v>0</v>
      </c>
      <c r="O668" s="53">
        <v>0</v>
      </c>
      <c r="P668" s="53">
        <v>0</v>
      </c>
    </row>
    <row r="669" spans="1:16" ht="13.5" thickBot="1" x14ac:dyDescent="0.25">
      <c r="A669" s="90"/>
      <c r="B669" s="92"/>
      <c r="C669" s="53">
        <v>0</v>
      </c>
      <c r="D669" s="53">
        <v>0</v>
      </c>
      <c r="E669" s="58">
        <v>0</v>
      </c>
      <c r="F669" s="53">
        <v>0</v>
      </c>
      <c r="G669" s="53">
        <v>0</v>
      </c>
      <c r="H669" s="53">
        <v>0</v>
      </c>
      <c r="I669" s="53">
        <v>0</v>
      </c>
      <c r="J669" s="53">
        <v>0</v>
      </c>
      <c r="K669" s="53">
        <v>0</v>
      </c>
      <c r="L669" s="53">
        <v>0</v>
      </c>
      <c r="M669" s="53">
        <v>0</v>
      </c>
      <c r="N669" s="53">
        <v>0</v>
      </c>
      <c r="O669" s="53">
        <v>0</v>
      </c>
      <c r="P669" s="53">
        <v>0</v>
      </c>
    </row>
    <row r="670" spans="1:16" x14ac:dyDescent="0.2">
      <c r="A670" s="90" t="s">
        <v>2574</v>
      </c>
      <c r="B670" s="91" t="s">
        <v>2244</v>
      </c>
      <c r="C670" s="53">
        <v>0</v>
      </c>
      <c r="D670" s="53">
        <v>0</v>
      </c>
      <c r="E670" s="53">
        <v>0</v>
      </c>
      <c r="F670" s="53">
        <v>0</v>
      </c>
      <c r="G670" s="53">
        <v>0</v>
      </c>
      <c r="H670" s="53">
        <v>0</v>
      </c>
      <c r="I670" s="53">
        <v>0</v>
      </c>
      <c r="J670" s="53">
        <v>0</v>
      </c>
      <c r="K670" s="53">
        <v>0</v>
      </c>
      <c r="L670" s="53">
        <v>0</v>
      </c>
      <c r="M670" s="53">
        <v>0</v>
      </c>
      <c r="N670" s="53">
        <v>0</v>
      </c>
      <c r="O670" s="53">
        <v>0</v>
      </c>
      <c r="P670" s="53">
        <v>0</v>
      </c>
    </row>
    <row r="671" spans="1:16" ht="13.5" thickBot="1" x14ac:dyDescent="0.25">
      <c r="A671" s="90"/>
      <c r="B671" s="92"/>
      <c r="C671" s="53">
        <v>0</v>
      </c>
      <c r="D671" s="53">
        <v>0</v>
      </c>
      <c r="E671" s="58">
        <v>0</v>
      </c>
      <c r="F671" s="53">
        <v>0</v>
      </c>
      <c r="G671" s="53">
        <v>0</v>
      </c>
      <c r="H671" s="53">
        <v>0</v>
      </c>
      <c r="I671" s="53">
        <v>0</v>
      </c>
      <c r="J671" s="53">
        <v>0</v>
      </c>
      <c r="K671" s="53">
        <v>0</v>
      </c>
      <c r="L671" s="53">
        <v>0</v>
      </c>
      <c r="M671" s="53">
        <v>0</v>
      </c>
      <c r="N671" s="53">
        <v>0</v>
      </c>
      <c r="O671" s="53">
        <v>0</v>
      </c>
      <c r="P671" s="53">
        <v>0</v>
      </c>
    </row>
    <row r="672" spans="1:16" ht="37.5" customHeight="1" x14ac:dyDescent="0.2">
      <c r="A672" s="90" t="s">
        <v>2575</v>
      </c>
      <c r="B672" s="91" t="s">
        <v>2244</v>
      </c>
      <c r="C672" s="53">
        <v>0</v>
      </c>
      <c r="D672" s="53">
        <v>0</v>
      </c>
      <c r="E672" s="53">
        <v>0</v>
      </c>
      <c r="F672" s="53">
        <v>0</v>
      </c>
      <c r="G672" s="53">
        <v>0</v>
      </c>
      <c r="H672" s="53">
        <v>0</v>
      </c>
      <c r="I672" s="53">
        <v>0</v>
      </c>
      <c r="J672" s="53">
        <v>0</v>
      </c>
      <c r="K672" s="53">
        <v>0</v>
      </c>
      <c r="L672" s="53">
        <v>0</v>
      </c>
      <c r="M672" s="53">
        <v>0</v>
      </c>
      <c r="N672" s="53">
        <v>0</v>
      </c>
      <c r="O672" s="53">
        <v>0</v>
      </c>
      <c r="P672" s="53">
        <v>0</v>
      </c>
    </row>
    <row r="673" spans="1:16" ht="13.5" thickBot="1" x14ac:dyDescent="0.25">
      <c r="A673" s="90"/>
      <c r="B673" s="92"/>
      <c r="C673" s="53">
        <v>0</v>
      </c>
      <c r="D673" s="53">
        <v>0</v>
      </c>
      <c r="E673" s="58">
        <v>0</v>
      </c>
      <c r="F673" s="53">
        <v>0</v>
      </c>
      <c r="G673" s="53">
        <v>0</v>
      </c>
      <c r="H673" s="53">
        <v>0</v>
      </c>
      <c r="I673" s="53">
        <v>0</v>
      </c>
      <c r="J673" s="53">
        <v>0</v>
      </c>
      <c r="K673" s="53">
        <v>0</v>
      </c>
      <c r="L673" s="53">
        <v>0</v>
      </c>
      <c r="M673" s="53">
        <v>0</v>
      </c>
      <c r="N673" s="53">
        <v>0</v>
      </c>
      <c r="O673" s="53">
        <v>0</v>
      </c>
      <c r="P673" s="53">
        <v>0</v>
      </c>
    </row>
    <row r="674" spans="1:16" ht="24.75" customHeight="1" x14ac:dyDescent="0.2">
      <c r="A674" s="90" t="s">
        <v>2576</v>
      </c>
      <c r="B674" s="91" t="s">
        <v>2244</v>
      </c>
      <c r="C674" s="53">
        <v>0</v>
      </c>
      <c r="D674" s="53">
        <v>0</v>
      </c>
      <c r="E674" s="53">
        <v>0</v>
      </c>
      <c r="F674" s="53">
        <v>0</v>
      </c>
      <c r="G674" s="53">
        <v>0</v>
      </c>
      <c r="H674" s="53">
        <v>0</v>
      </c>
      <c r="I674" s="53">
        <v>0</v>
      </c>
      <c r="J674" s="53">
        <v>0</v>
      </c>
      <c r="K674" s="53">
        <v>0</v>
      </c>
      <c r="L674" s="53">
        <v>0</v>
      </c>
      <c r="M674" s="53">
        <v>0</v>
      </c>
      <c r="N674" s="53">
        <v>0</v>
      </c>
      <c r="O674" s="53">
        <v>0</v>
      </c>
      <c r="P674" s="53">
        <v>0</v>
      </c>
    </row>
    <row r="675" spans="1:16" ht="13.5" thickBot="1" x14ac:dyDescent="0.25">
      <c r="A675" s="90"/>
      <c r="B675" s="92"/>
      <c r="C675" s="53">
        <v>0</v>
      </c>
      <c r="D675" s="53">
        <v>0</v>
      </c>
      <c r="E675" s="58">
        <v>0</v>
      </c>
      <c r="F675" s="53">
        <v>0</v>
      </c>
      <c r="G675" s="53">
        <v>0</v>
      </c>
      <c r="H675" s="53">
        <v>0</v>
      </c>
      <c r="I675" s="53">
        <v>0</v>
      </c>
      <c r="J675" s="53">
        <v>0</v>
      </c>
      <c r="K675" s="53">
        <v>0</v>
      </c>
      <c r="L675" s="53">
        <v>0</v>
      </c>
      <c r="M675" s="53">
        <v>0</v>
      </c>
      <c r="N675" s="53">
        <v>0</v>
      </c>
      <c r="O675" s="53">
        <v>0</v>
      </c>
      <c r="P675" s="53">
        <v>0</v>
      </c>
    </row>
    <row r="676" spans="1:16" ht="37.5" customHeight="1" x14ac:dyDescent="0.2">
      <c r="A676" s="90" t="s">
        <v>2577</v>
      </c>
      <c r="B676" s="91" t="s">
        <v>2244</v>
      </c>
      <c r="C676" s="53">
        <v>0</v>
      </c>
      <c r="D676" s="53">
        <v>0</v>
      </c>
      <c r="E676" s="53">
        <v>0</v>
      </c>
      <c r="F676" s="53">
        <v>0</v>
      </c>
      <c r="G676" s="53">
        <v>0</v>
      </c>
      <c r="H676" s="53">
        <v>0</v>
      </c>
      <c r="I676" s="53">
        <v>0</v>
      </c>
      <c r="J676" s="53">
        <v>0</v>
      </c>
      <c r="K676" s="53">
        <v>0</v>
      </c>
      <c r="L676" s="53">
        <v>0</v>
      </c>
      <c r="M676" s="53">
        <v>0</v>
      </c>
      <c r="N676" s="53">
        <v>0</v>
      </c>
      <c r="O676" s="53">
        <v>0</v>
      </c>
      <c r="P676" s="53">
        <v>0</v>
      </c>
    </row>
    <row r="677" spans="1:16" ht="13.5" thickBot="1" x14ac:dyDescent="0.25">
      <c r="A677" s="90"/>
      <c r="B677" s="92"/>
      <c r="C677" s="53">
        <v>0</v>
      </c>
      <c r="D677" s="53">
        <v>0</v>
      </c>
      <c r="E677" s="58">
        <v>0</v>
      </c>
      <c r="F677" s="53">
        <v>0</v>
      </c>
      <c r="G677" s="53">
        <v>0</v>
      </c>
      <c r="H677" s="53">
        <v>0</v>
      </c>
      <c r="I677" s="53">
        <v>0</v>
      </c>
      <c r="J677" s="53">
        <v>0</v>
      </c>
      <c r="K677" s="53">
        <v>0</v>
      </c>
      <c r="L677" s="53">
        <v>0</v>
      </c>
      <c r="M677" s="53">
        <v>0</v>
      </c>
      <c r="N677" s="53">
        <v>0</v>
      </c>
      <c r="O677" s="53">
        <v>0</v>
      </c>
      <c r="P677" s="53">
        <v>0</v>
      </c>
    </row>
    <row r="678" spans="1:16" ht="37.5" customHeight="1" x14ac:dyDescent="0.2">
      <c r="A678" s="90" t="s">
        <v>2578</v>
      </c>
      <c r="B678" s="91" t="s">
        <v>2244</v>
      </c>
      <c r="C678" s="53">
        <v>0</v>
      </c>
      <c r="D678" s="53">
        <v>0</v>
      </c>
      <c r="E678" s="53">
        <v>0</v>
      </c>
      <c r="F678" s="53">
        <v>0</v>
      </c>
      <c r="G678" s="53">
        <v>0</v>
      </c>
      <c r="H678" s="53">
        <v>0</v>
      </c>
      <c r="I678" s="53">
        <v>0</v>
      </c>
      <c r="J678" s="53">
        <v>0</v>
      </c>
      <c r="K678" s="53">
        <v>0</v>
      </c>
      <c r="L678" s="53">
        <v>0</v>
      </c>
      <c r="M678" s="53">
        <v>0</v>
      </c>
      <c r="N678" s="53">
        <v>0</v>
      </c>
      <c r="O678" s="53">
        <v>0</v>
      </c>
      <c r="P678" s="53">
        <v>0</v>
      </c>
    </row>
    <row r="679" spans="1:16" ht="13.5" thickBot="1" x14ac:dyDescent="0.25">
      <c r="A679" s="90"/>
      <c r="B679" s="92"/>
      <c r="C679" s="53">
        <v>0</v>
      </c>
      <c r="D679" s="53">
        <v>0</v>
      </c>
      <c r="E679" s="58">
        <v>0</v>
      </c>
      <c r="F679" s="53">
        <v>0</v>
      </c>
      <c r="G679" s="53">
        <v>0</v>
      </c>
      <c r="H679" s="53">
        <v>0</v>
      </c>
      <c r="I679" s="53">
        <v>0</v>
      </c>
      <c r="J679" s="53">
        <v>0</v>
      </c>
      <c r="K679" s="53">
        <v>0</v>
      </c>
      <c r="L679" s="53">
        <v>0</v>
      </c>
      <c r="M679" s="53">
        <v>0</v>
      </c>
      <c r="N679" s="53">
        <v>0</v>
      </c>
      <c r="O679" s="53">
        <v>0</v>
      </c>
      <c r="P679" s="53">
        <v>0</v>
      </c>
    </row>
    <row r="680" spans="1:16" ht="37.5" customHeight="1" x14ac:dyDescent="0.2">
      <c r="A680" s="90" t="s">
        <v>2579</v>
      </c>
      <c r="B680" s="91" t="s">
        <v>2244</v>
      </c>
      <c r="C680" s="53">
        <v>0</v>
      </c>
      <c r="D680" s="53">
        <v>0</v>
      </c>
      <c r="E680" s="53">
        <v>0</v>
      </c>
      <c r="F680" s="53">
        <v>0</v>
      </c>
      <c r="G680" s="53">
        <v>0</v>
      </c>
      <c r="H680" s="53">
        <v>0</v>
      </c>
      <c r="I680" s="53">
        <v>0</v>
      </c>
      <c r="J680" s="53">
        <v>0</v>
      </c>
      <c r="K680" s="53">
        <v>0</v>
      </c>
      <c r="L680" s="53">
        <v>0</v>
      </c>
      <c r="M680" s="53">
        <v>0</v>
      </c>
      <c r="N680" s="53">
        <v>0</v>
      </c>
      <c r="O680" s="53">
        <v>0</v>
      </c>
      <c r="P680" s="53">
        <v>0</v>
      </c>
    </row>
    <row r="681" spans="1:16" ht="13.5" thickBot="1" x14ac:dyDescent="0.25">
      <c r="A681" s="90"/>
      <c r="B681" s="92"/>
      <c r="C681" s="53">
        <v>0</v>
      </c>
      <c r="D681" s="53">
        <v>0</v>
      </c>
      <c r="E681" s="58">
        <v>0</v>
      </c>
      <c r="F681" s="53">
        <v>0</v>
      </c>
      <c r="G681" s="53">
        <v>0</v>
      </c>
      <c r="H681" s="53">
        <v>0</v>
      </c>
      <c r="I681" s="53">
        <v>0</v>
      </c>
      <c r="J681" s="53">
        <v>0</v>
      </c>
      <c r="K681" s="53">
        <v>0</v>
      </c>
      <c r="L681" s="53">
        <v>0</v>
      </c>
      <c r="M681" s="53">
        <v>0</v>
      </c>
      <c r="N681" s="53">
        <v>0</v>
      </c>
      <c r="O681" s="53">
        <v>0</v>
      </c>
      <c r="P681" s="53">
        <v>0</v>
      </c>
    </row>
    <row r="682" spans="1:16" ht="37.5" customHeight="1" x14ac:dyDescent="0.2">
      <c r="A682" s="90" t="s">
        <v>2580</v>
      </c>
      <c r="B682" s="91" t="s">
        <v>2244</v>
      </c>
      <c r="C682" s="53">
        <v>0</v>
      </c>
      <c r="D682" s="53">
        <v>0</v>
      </c>
      <c r="E682" s="53">
        <v>0</v>
      </c>
      <c r="F682" s="53">
        <v>0</v>
      </c>
      <c r="G682" s="53">
        <v>0</v>
      </c>
      <c r="H682" s="53">
        <v>0</v>
      </c>
      <c r="I682" s="53">
        <v>0</v>
      </c>
      <c r="J682" s="53">
        <v>0</v>
      </c>
      <c r="K682" s="53">
        <v>0</v>
      </c>
      <c r="L682" s="53">
        <v>0</v>
      </c>
      <c r="M682" s="53">
        <v>0</v>
      </c>
      <c r="N682" s="53">
        <v>0</v>
      </c>
      <c r="O682" s="53">
        <v>0</v>
      </c>
      <c r="P682" s="53">
        <v>0</v>
      </c>
    </row>
    <row r="683" spans="1:16" ht="13.5" thickBot="1" x14ac:dyDescent="0.25">
      <c r="A683" s="90"/>
      <c r="B683" s="92"/>
      <c r="C683" s="53">
        <v>0</v>
      </c>
      <c r="D683" s="53">
        <v>0</v>
      </c>
      <c r="E683" s="58">
        <v>0</v>
      </c>
      <c r="F683" s="53">
        <v>0</v>
      </c>
      <c r="G683" s="53">
        <v>0</v>
      </c>
      <c r="H683" s="53">
        <v>0</v>
      </c>
      <c r="I683" s="53">
        <v>0</v>
      </c>
      <c r="J683" s="53">
        <v>0</v>
      </c>
      <c r="K683" s="53">
        <v>0</v>
      </c>
      <c r="L683" s="53">
        <v>0</v>
      </c>
      <c r="M683" s="53">
        <v>0</v>
      </c>
      <c r="N683" s="53">
        <v>0</v>
      </c>
      <c r="O683" s="53">
        <v>0</v>
      </c>
      <c r="P683" s="53">
        <v>0</v>
      </c>
    </row>
    <row r="684" spans="1:16" ht="37.5" customHeight="1" x14ac:dyDescent="0.2">
      <c r="A684" s="90" t="s">
        <v>2581</v>
      </c>
      <c r="B684" s="91" t="s">
        <v>2244</v>
      </c>
      <c r="C684" s="53">
        <v>0</v>
      </c>
      <c r="D684" s="53">
        <v>0</v>
      </c>
      <c r="E684" s="53">
        <v>0</v>
      </c>
      <c r="F684" s="53">
        <v>0</v>
      </c>
      <c r="G684" s="53">
        <v>0</v>
      </c>
      <c r="H684" s="53">
        <v>0</v>
      </c>
      <c r="I684" s="53">
        <v>0</v>
      </c>
      <c r="J684" s="53">
        <v>0</v>
      </c>
      <c r="K684" s="53">
        <v>0</v>
      </c>
      <c r="L684" s="53">
        <v>0</v>
      </c>
      <c r="M684" s="53">
        <v>0</v>
      </c>
      <c r="N684" s="53">
        <v>0</v>
      </c>
      <c r="O684" s="53">
        <v>0</v>
      </c>
      <c r="P684" s="53">
        <v>0</v>
      </c>
    </row>
    <row r="685" spans="1:16" ht="13.5" thickBot="1" x14ac:dyDescent="0.25">
      <c r="A685" s="90"/>
      <c r="B685" s="92"/>
      <c r="C685" s="53">
        <v>0</v>
      </c>
      <c r="D685" s="53">
        <v>0</v>
      </c>
      <c r="E685" s="58">
        <v>0</v>
      </c>
      <c r="F685" s="53">
        <v>0</v>
      </c>
      <c r="G685" s="53">
        <v>0</v>
      </c>
      <c r="H685" s="53">
        <v>0</v>
      </c>
      <c r="I685" s="53">
        <v>0</v>
      </c>
      <c r="J685" s="53">
        <v>0</v>
      </c>
      <c r="K685" s="53">
        <v>0</v>
      </c>
      <c r="L685" s="53">
        <v>0</v>
      </c>
      <c r="M685" s="53">
        <v>0</v>
      </c>
      <c r="N685" s="53">
        <v>0</v>
      </c>
      <c r="O685" s="53">
        <v>0</v>
      </c>
      <c r="P685" s="53">
        <v>0</v>
      </c>
    </row>
    <row r="686" spans="1:16" ht="37.5" customHeight="1" x14ac:dyDescent="0.2">
      <c r="A686" s="90" t="s">
        <v>2582</v>
      </c>
      <c r="B686" s="91" t="s">
        <v>2244</v>
      </c>
      <c r="C686" s="53">
        <v>0</v>
      </c>
      <c r="D686" s="53">
        <v>0</v>
      </c>
      <c r="E686" s="53">
        <v>0</v>
      </c>
      <c r="F686" s="53">
        <v>0</v>
      </c>
      <c r="G686" s="53">
        <v>0</v>
      </c>
      <c r="H686" s="53">
        <v>0</v>
      </c>
      <c r="I686" s="53">
        <v>0</v>
      </c>
      <c r="J686" s="53">
        <v>0</v>
      </c>
      <c r="K686" s="53">
        <v>0</v>
      </c>
      <c r="L686" s="53">
        <v>0</v>
      </c>
      <c r="M686" s="53">
        <v>0</v>
      </c>
      <c r="N686" s="53">
        <v>0</v>
      </c>
      <c r="O686" s="53">
        <v>0</v>
      </c>
      <c r="P686" s="53">
        <v>0</v>
      </c>
    </row>
    <row r="687" spans="1:16" ht="13.5" thickBot="1" x14ac:dyDescent="0.25">
      <c r="A687" s="90"/>
      <c r="B687" s="92"/>
      <c r="C687" s="53">
        <v>0</v>
      </c>
      <c r="D687" s="53">
        <v>0</v>
      </c>
      <c r="E687" s="58">
        <v>0</v>
      </c>
      <c r="F687" s="53">
        <v>0</v>
      </c>
      <c r="G687" s="53">
        <v>0</v>
      </c>
      <c r="H687" s="53">
        <v>0</v>
      </c>
      <c r="I687" s="53">
        <v>0</v>
      </c>
      <c r="J687" s="53">
        <v>0</v>
      </c>
      <c r="K687" s="53">
        <v>0</v>
      </c>
      <c r="L687" s="53">
        <v>0</v>
      </c>
      <c r="M687" s="53">
        <v>0</v>
      </c>
      <c r="N687" s="53">
        <v>0</v>
      </c>
      <c r="O687" s="53">
        <v>0</v>
      </c>
      <c r="P687" s="53">
        <v>0</v>
      </c>
    </row>
    <row r="688" spans="1:16" ht="50.25" customHeight="1" x14ac:dyDescent="0.2">
      <c r="A688" s="90" t="s">
        <v>2583</v>
      </c>
      <c r="B688" s="91" t="s">
        <v>2244</v>
      </c>
      <c r="C688" s="53">
        <v>0</v>
      </c>
      <c r="D688" s="53">
        <v>0</v>
      </c>
      <c r="E688" s="53">
        <v>0</v>
      </c>
      <c r="F688" s="53">
        <v>0</v>
      </c>
      <c r="G688" s="53">
        <v>0</v>
      </c>
      <c r="H688" s="53">
        <v>0</v>
      </c>
      <c r="I688" s="53">
        <v>0</v>
      </c>
      <c r="J688" s="53">
        <v>0</v>
      </c>
      <c r="K688" s="53">
        <v>0</v>
      </c>
      <c r="L688" s="53">
        <v>0</v>
      </c>
      <c r="M688" s="53">
        <v>0</v>
      </c>
      <c r="N688" s="53">
        <v>0</v>
      </c>
      <c r="O688" s="53">
        <v>0</v>
      </c>
      <c r="P688" s="53">
        <v>0</v>
      </c>
    </row>
    <row r="689" spans="1:16" ht="13.5" thickBot="1" x14ac:dyDescent="0.25">
      <c r="A689" s="90"/>
      <c r="B689" s="92"/>
      <c r="C689" s="53">
        <v>0</v>
      </c>
      <c r="D689" s="53">
        <v>0</v>
      </c>
      <c r="E689" s="58">
        <v>0</v>
      </c>
      <c r="F689" s="53">
        <v>0</v>
      </c>
      <c r="G689" s="53">
        <v>0</v>
      </c>
      <c r="H689" s="53">
        <v>0</v>
      </c>
      <c r="I689" s="53">
        <v>0</v>
      </c>
      <c r="J689" s="53">
        <v>0</v>
      </c>
      <c r="K689" s="53">
        <v>0</v>
      </c>
      <c r="L689" s="53">
        <v>0</v>
      </c>
      <c r="M689" s="53">
        <v>0</v>
      </c>
      <c r="N689" s="53">
        <v>0</v>
      </c>
      <c r="O689" s="53">
        <v>0</v>
      </c>
      <c r="P689" s="53">
        <v>0</v>
      </c>
    </row>
    <row r="690" spans="1:16" ht="37.5" customHeight="1" x14ac:dyDescent="0.2">
      <c r="A690" s="90" t="s">
        <v>2584</v>
      </c>
      <c r="B690" s="91" t="s">
        <v>2244</v>
      </c>
      <c r="C690" s="53">
        <v>0</v>
      </c>
      <c r="D690" s="53">
        <v>0</v>
      </c>
      <c r="E690" s="53">
        <v>0</v>
      </c>
      <c r="F690" s="53">
        <v>0</v>
      </c>
      <c r="G690" s="53">
        <v>0</v>
      </c>
      <c r="H690" s="53">
        <v>0</v>
      </c>
      <c r="I690" s="53">
        <v>0</v>
      </c>
      <c r="J690" s="53">
        <v>0</v>
      </c>
      <c r="K690" s="53">
        <v>0</v>
      </c>
      <c r="L690" s="53">
        <v>0</v>
      </c>
      <c r="M690" s="53">
        <v>0</v>
      </c>
      <c r="N690" s="53">
        <v>0</v>
      </c>
      <c r="O690" s="53">
        <v>0</v>
      </c>
      <c r="P690" s="53">
        <v>0</v>
      </c>
    </row>
    <row r="691" spans="1:16" ht="13.5" thickBot="1" x14ac:dyDescent="0.25">
      <c r="A691" s="90"/>
      <c r="B691" s="92"/>
      <c r="C691" s="53">
        <v>0</v>
      </c>
      <c r="D691" s="53">
        <v>0</v>
      </c>
      <c r="E691" s="58">
        <v>0</v>
      </c>
      <c r="F691" s="53">
        <v>0</v>
      </c>
      <c r="G691" s="53">
        <v>0</v>
      </c>
      <c r="H691" s="53">
        <v>0</v>
      </c>
      <c r="I691" s="53">
        <v>0</v>
      </c>
      <c r="J691" s="53">
        <v>0</v>
      </c>
      <c r="K691" s="53">
        <v>0</v>
      </c>
      <c r="L691" s="53">
        <v>0</v>
      </c>
      <c r="M691" s="53">
        <v>0</v>
      </c>
      <c r="N691" s="53">
        <v>0</v>
      </c>
      <c r="O691" s="53">
        <v>0</v>
      </c>
      <c r="P691" s="53">
        <v>0</v>
      </c>
    </row>
    <row r="692" spans="1:16" ht="37.5" customHeight="1" x14ac:dyDescent="0.2">
      <c r="A692" s="90" t="s">
        <v>2585</v>
      </c>
      <c r="B692" s="91" t="s">
        <v>2244</v>
      </c>
      <c r="C692" s="53">
        <v>0</v>
      </c>
      <c r="D692" s="53">
        <v>0</v>
      </c>
      <c r="E692" s="53">
        <v>0</v>
      </c>
      <c r="F692" s="53">
        <v>0</v>
      </c>
      <c r="G692" s="53">
        <v>0</v>
      </c>
      <c r="H692" s="53">
        <v>0</v>
      </c>
      <c r="I692" s="53">
        <v>0</v>
      </c>
      <c r="J692" s="53">
        <v>0</v>
      </c>
      <c r="K692" s="53">
        <v>0</v>
      </c>
      <c r="L692" s="53">
        <v>0</v>
      </c>
      <c r="M692" s="53">
        <v>0</v>
      </c>
      <c r="N692" s="53">
        <v>0</v>
      </c>
      <c r="O692" s="53">
        <v>0</v>
      </c>
      <c r="P692" s="53">
        <v>0</v>
      </c>
    </row>
    <row r="693" spans="1:16" ht="13.5" thickBot="1" x14ac:dyDescent="0.25">
      <c r="A693" s="90"/>
      <c r="B693" s="92"/>
      <c r="C693" s="53">
        <v>0</v>
      </c>
      <c r="D693" s="53">
        <v>0</v>
      </c>
      <c r="E693" s="58">
        <v>0</v>
      </c>
      <c r="F693" s="53">
        <v>0</v>
      </c>
      <c r="G693" s="53">
        <v>0</v>
      </c>
      <c r="H693" s="53">
        <v>0</v>
      </c>
      <c r="I693" s="53">
        <v>0</v>
      </c>
      <c r="J693" s="53">
        <v>0</v>
      </c>
      <c r="K693" s="53">
        <v>0</v>
      </c>
      <c r="L693" s="53">
        <v>0</v>
      </c>
      <c r="M693" s="53">
        <v>0</v>
      </c>
      <c r="N693" s="53">
        <v>0</v>
      </c>
      <c r="O693" s="53">
        <v>0</v>
      </c>
      <c r="P693" s="53">
        <v>0</v>
      </c>
    </row>
    <row r="694" spans="1:16" ht="37.5" customHeight="1" x14ac:dyDescent="0.2">
      <c r="A694" s="90" t="s">
        <v>2586</v>
      </c>
      <c r="B694" s="91" t="s">
        <v>2244</v>
      </c>
      <c r="C694" s="53">
        <v>0</v>
      </c>
      <c r="D694" s="53">
        <v>0</v>
      </c>
      <c r="E694" s="53">
        <v>0</v>
      </c>
      <c r="F694" s="53">
        <v>0</v>
      </c>
      <c r="G694" s="53">
        <v>0</v>
      </c>
      <c r="H694" s="53">
        <v>0</v>
      </c>
      <c r="I694" s="53">
        <v>0</v>
      </c>
      <c r="J694" s="53">
        <v>0</v>
      </c>
      <c r="K694" s="53">
        <v>0</v>
      </c>
      <c r="L694" s="53">
        <v>0</v>
      </c>
      <c r="M694" s="53">
        <v>0</v>
      </c>
      <c r="N694" s="53">
        <v>0</v>
      </c>
      <c r="O694" s="53">
        <v>0</v>
      </c>
      <c r="P694" s="53">
        <v>0</v>
      </c>
    </row>
    <row r="695" spans="1:16" ht="13.5" thickBot="1" x14ac:dyDescent="0.25">
      <c r="A695" s="90"/>
      <c r="B695" s="92"/>
      <c r="C695" s="53">
        <v>0</v>
      </c>
      <c r="D695" s="53">
        <v>0</v>
      </c>
      <c r="E695" s="58">
        <v>0</v>
      </c>
      <c r="F695" s="53">
        <v>0</v>
      </c>
      <c r="G695" s="53">
        <v>0</v>
      </c>
      <c r="H695" s="53">
        <v>0</v>
      </c>
      <c r="I695" s="53">
        <v>0</v>
      </c>
      <c r="J695" s="53">
        <v>0</v>
      </c>
      <c r="K695" s="53">
        <v>0</v>
      </c>
      <c r="L695" s="53">
        <v>0</v>
      </c>
      <c r="M695" s="53">
        <v>0</v>
      </c>
      <c r="N695" s="53">
        <v>0</v>
      </c>
      <c r="O695" s="53">
        <v>0</v>
      </c>
      <c r="P695" s="53">
        <v>0</v>
      </c>
    </row>
    <row r="696" spans="1:16" ht="37.5" customHeight="1" x14ac:dyDescent="0.2">
      <c r="A696" s="90" t="s">
        <v>2587</v>
      </c>
      <c r="B696" s="91" t="s">
        <v>2244</v>
      </c>
      <c r="C696" s="53">
        <v>0</v>
      </c>
      <c r="D696" s="53">
        <v>0</v>
      </c>
      <c r="E696" s="53">
        <v>0</v>
      </c>
      <c r="F696" s="53">
        <v>0</v>
      </c>
      <c r="G696" s="53">
        <v>0</v>
      </c>
      <c r="H696" s="53">
        <v>0</v>
      </c>
      <c r="I696" s="53">
        <v>0</v>
      </c>
      <c r="J696" s="53">
        <v>0</v>
      </c>
      <c r="K696" s="53">
        <v>0</v>
      </c>
      <c r="L696" s="53">
        <v>0</v>
      </c>
      <c r="M696" s="53">
        <v>0</v>
      </c>
      <c r="N696" s="53">
        <v>0</v>
      </c>
      <c r="O696" s="53">
        <v>0</v>
      </c>
      <c r="P696" s="53">
        <v>0</v>
      </c>
    </row>
    <row r="697" spans="1:16" ht="13.5" thickBot="1" x14ac:dyDescent="0.25">
      <c r="A697" s="90"/>
      <c r="B697" s="92"/>
      <c r="C697" s="53">
        <v>0</v>
      </c>
      <c r="D697" s="53">
        <v>0</v>
      </c>
      <c r="E697" s="58">
        <v>0</v>
      </c>
      <c r="F697" s="53">
        <v>0</v>
      </c>
      <c r="G697" s="53">
        <v>0</v>
      </c>
      <c r="H697" s="53">
        <v>0</v>
      </c>
      <c r="I697" s="53">
        <v>0</v>
      </c>
      <c r="J697" s="53">
        <v>0</v>
      </c>
      <c r="K697" s="53">
        <v>0</v>
      </c>
      <c r="L697" s="53">
        <v>0</v>
      </c>
      <c r="M697" s="53">
        <v>0</v>
      </c>
      <c r="N697" s="53">
        <v>0</v>
      </c>
      <c r="O697" s="53">
        <v>0</v>
      </c>
      <c r="P697" s="53">
        <v>0</v>
      </c>
    </row>
    <row r="698" spans="1:16" ht="37.5" customHeight="1" x14ac:dyDescent="0.2">
      <c r="A698" s="90" t="s">
        <v>2588</v>
      </c>
      <c r="B698" s="91" t="s">
        <v>2244</v>
      </c>
      <c r="C698" s="53">
        <v>0</v>
      </c>
      <c r="D698" s="53">
        <v>0</v>
      </c>
      <c r="E698" s="53">
        <v>0</v>
      </c>
      <c r="F698" s="53">
        <v>0</v>
      </c>
      <c r="G698" s="53">
        <v>0</v>
      </c>
      <c r="H698" s="53">
        <v>0</v>
      </c>
      <c r="I698" s="53">
        <v>0</v>
      </c>
      <c r="J698" s="53">
        <v>0</v>
      </c>
      <c r="K698" s="53">
        <v>0</v>
      </c>
      <c r="L698" s="53">
        <v>0</v>
      </c>
      <c r="M698" s="53">
        <v>0</v>
      </c>
      <c r="N698" s="53">
        <v>0</v>
      </c>
      <c r="O698" s="53">
        <v>0</v>
      </c>
      <c r="P698" s="53">
        <v>0</v>
      </c>
    </row>
    <row r="699" spans="1:16" ht="13.5" thickBot="1" x14ac:dyDescent="0.25">
      <c r="A699" s="90"/>
      <c r="B699" s="92"/>
      <c r="C699" s="53">
        <v>0</v>
      </c>
      <c r="D699" s="53">
        <v>0</v>
      </c>
      <c r="E699" s="58">
        <v>0</v>
      </c>
      <c r="F699" s="53">
        <v>0</v>
      </c>
      <c r="G699" s="53">
        <v>0</v>
      </c>
      <c r="H699" s="53">
        <v>0</v>
      </c>
      <c r="I699" s="53">
        <v>0</v>
      </c>
      <c r="J699" s="53">
        <v>0</v>
      </c>
      <c r="K699" s="53">
        <v>0</v>
      </c>
      <c r="L699" s="53">
        <v>0</v>
      </c>
      <c r="M699" s="53">
        <v>0</v>
      </c>
      <c r="N699" s="53">
        <v>0</v>
      </c>
      <c r="O699" s="53">
        <v>0</v>
      </c>
      <c r="P699" s="53">
        <v>0</v>
      </c>
    </row>
    <row r="700" spans="1:16" ht="37.5" customHeight="1" x14ac:dyDescent="0.2">
      <c r="A700" s="90" t="s">
        <v>2589</v>
      </c>
      <c r="B700" s="91" t="s">
        <v>2244</v>
      </c>
      <c r="C700" s="53">
        <v>0</v>
      </c>
      <c r="D700" s="53">
        <v>0</v>
      </c>
      <c r="E700" s="53">
        <v>0</v>
      </c>
      <c r="F700" s="53">
        <v>0</v>
      </c>
      <c r="G700" s="53">
        <v>0</v>
      </c>
      <c r="H700" s="53">
        <v>0</v>
      </c>
      <c r="I700" s="53">
        <v>0</v>
      </c>
      <c r="J700" s="53">
        <v>0</v>
      </c>
      <c r="K700" s="53">
        <v>0</v>
      </c>
      <c r="L700" s="53">
        <v>0</v>
      </c>
      <c r="M700" s="53">
        <v>0</v>
      </c>
      <c r="N700" s="53">
        <v>0</v>
      </c>
      <c r="O700" s="53">
        <v>0</v>
      </c>
      <c r="P700" s="53">
        <v>0</v>
      </c>
    </row>
    <row r="701" spans="1:16" ht="13.5" thickBot="1" x14ac:dyDescent="0.25">
      <c r="A701" s="90"/>
      <c r="B701" s="92"/>
      <c r="C701" s="53">
        <v>0</v>
      </c>
      <c r="D701" s="53">
        <v>0</v>
      </c>
      <c r="E701" s="58">
        <v>0</v>
      </c>
      <c r="F701" s="53">
        <v>0</v>
      </c>
      <c r="G701" s="53">
        <v>0</v>
      </c>
      <c r="H701" s="53">
        <v>0</v>
      </c>
      <c r="I701" s="53">
        <v>0</v>
      </c>
      <c r="J701" s="53">
        <v>0</v>
      </c>
      <c r="K701" s="53">
        <v>0</v>
      </c>
      <c r="L701" s="53">
        <v>0</v>
      </c>
      <c r="M701" s="53">
        <v>0</v>
      </c>
      <c r="N701" s="53">
        <v>0</v>
      </c>
      <c r="O701" s="53">
        <v>0</v>
      </c>
      <c r="P701" s="53">
        <v>0</v>
      </c>
    </row>
    <row r="702" spans="1:16" ht="37.5" customHeight="1" x14ac:dyDescent="0.2">
      <c r="A702" s="90" t="s">
        <v>2590</v>
      </c>
      <c r="B702" s="91" t="s">
        <v>2244</v>
      </c>
      <c r="C702" s="53">
        <v>0</v>
      </c>
      <c r="D702" s="53">
        <v>0</v>
      </c>
      <c r="E702" s="53">
        <v>0</v>
      </c>
      <c r="F702" s="53">
        <v>0</v>
      </c>
      <c r="G702" s="53">
        <v>0</v>
      </c>
      <c r="H702" s="53">
        <v>0</v>
      </c>
      <c r="I702" s="53">
        <v>0</v>
      </c>
      <c r="J702" s="53">
        <v>0</v>
      </c>
      <c r="K702" s="53">
        <v>0</v>
      </c>
      <c r="L702" s="53">
        <v>0</v>
      </c>
      <c r="M702" s="53">
        <v>0</v>
      </c>
      <c r="N702" s="53">
        <v>0</v>
      </c>
      <c r="O702" s="53">
        <v>0</v>
      </c>
      <c r="P702" s="53">
        <v>0</v>
      </c>
    </row>
    <row r="703" spans="1:16" ht="13.5" thickBot="1" x14ac:dyDescent="0.25">
      <c r="A703" s="90"/>
      <c r="B703" s="92"/>
      <c r="C703" s="53">
        <v>0</v>
      </c>
      <c r="D703" s="53">
        <v>0</v>
      </c>
      <c r="E703" s="58">
        <v>0</v>
      </c>
      <c r="F703" s="53">
        <v>0</v>
      </c>
      <c r="G703" s="53">
        <v>0</v>
      </c>
      <c r="H703" s="53">
        <v>0</v>
      </c>
      <c r="I703" s="53">
        <v>0</v>
      </c>
      <c r="J703" s="53">
        <v>0</v>
      </c>
      <c r="K703" s="53">
        <v>0</v>
      </c>
      <c r="L703" s="53">
        <v>0</v>
      </c>
      <c r="M703" s="53">
        <v>0</v>
      </c>
      <c r="N703" s="53">
        <v>0</v>
      </c>
      <c r="O703" s="53">
        <v>0</v>
      </c>
      <c r="P703" s="53">
        <v>0</v>
      </c>
    </row>
    <row r="704" spans="1:16" ht="37.5" customHeight="1" x14ac:dyDescent="0.2">
      <c r="A704" s="90" t="s">
        <v>2591</v>
      </c>
      <c r="B704" s="91" t="s">
        <v>2244</v>
      </c>
      <c r="C704" s="53">
        <v>0</v>
      </c>
      <c r="D704" s="53">
        <v>0</v>
      </c>
      <c r="E704" s="53">
        <v>0</v>
      </c>
      <c r="F704" s="53">
        <v>0</v>
      </c>
      <c r="G704" s="53">
        <v>0</v>
      </c>
      <c r="H704" s="53">
        <v>0</v>
      </c>
      <c r="I704" s="53">
        <v>0</v>
      </c>
      <c r="J704" s="53">
        <v>0</v>
      </c>
      <c r="K704" s="53">
        <v>0</v>
      </c>
      <c r="L704" s="53">
        <v>0</v>
      </c>
      <c r="M704" s="53">
        <v>0</v>
      </c>
      <c r="N704" s="53">
        <v>0</v>
      </c>
      <c r="O704" s="53">
        <v>0</v>
      </c>
      <c r="P704" s="53">
        <v>0</v>
      </c>
    </row>
    <row r="705" spans="1:16" ht="13.5" thickBot="1" x14ac:dyDescent="0.25">
      <c r="A705" s="90"/>
      <c r="B705" s="92"/>
      <c r="C705" s="53">
        <v>0</v>
      </c>
      <c r="D705" s="53">
        <v>0</v>
      </c>
      <c r="E705" s="58">
        <v>0</v>
      </c>
      <c r="F705" s="53">
        <v>0</v>
      </c>
      <c r="G705" s="53">
        <v>0</v>
      </c>
      <c r="H705" s="53">
        <v>0</v>
      </c>
      <c r="I705" s="53">
        <v>0</v>
      </c>
      <c r="J705" s="53">
        <v>0</v>
      </c>
      <c r="K705" s="53">
        <v>0</v>
      </c>
      <c r="L705" s="53">
        <v>0</v>
      </c>
      <c r="M705" s="53">
        <v>0</v>
      </c>
      <c r="N705" s="53">
        <v>0</v>
      </c>
      <c r="O705" s="53">
        <v>0</v>
      </c>
      <c r="P705" s="53">
        <v>0</v>
      </c>
    </row>
    <row r="706" spans="1:16" ht="37.5" customHeight="1" x14ac:dyDescent="0.2">
      <c r="A706" s="90" t="s">
        <v>2591</v>
      </c>
      <c r="B706" s="91" t="s">
        <v>2244</v>
      </c>
      <c r="C706" s="53">
        <v>0</v>
      </c>
      <c r="D706" s="53">
        <v>0</v>
      </c>
      <c r="E706" s="53">
        <v>0</v>
      </c>
      <c r="F706" s="53">
        <v>0</v>
      </c>
      <c r="G706" s="53">
        <v>0</v>
      </c>
      <c r="H706" s="53">
        <v>0</v>
      </c>
      <c r="I706" s="53">
        <v>0</v>
      </c>
      <c r="J706" s="53">
        <v>0</v>
      </c>
      <c r="K706" s="53">
        <v>0</v>
      </c>
      <c r="L706" s="53">
        <v>0</v>
      </c>
      <c r="M706" s="53">
        <v>0</v>
      </c>
      <c r="N706" s="53">
        <v>0</v>
      </c>
      <c r="O706" s="53">
        <v>0</v>
      </c>
      <c r="P706" s="53">
        <v>0</v>
      </c>
    </row>
    <row r="707" spans="1:16" ht="13.5" thickBot="1" x14ac:dyDescent="0.25">
      <c r="A707" s="90"/>
      <c r="B707" s="92"/>
      <c r="C707" s="53">
        <v>0</v>
      </c>
      <c r="D707" s="53">
        <v>0</v>
      </c>
      <c r="E707" s="58">
        <v>0</v>
      </c>
      <c r="F707" s="53">
        <v>0</v>
      </c>
      <c r="G707" s="53">
        <v>0</v>
      </c>
      <c r="H707" s="53">
        <v>0</v>
      </c>
      <c r="I707" s="53">
        <v>0</v>
      </c>
      <c r="J707" s="53">
        <v>0</v>
      </c>
      <c r="K707" s="53">
        <v>0</v>
      </c>
      <c r="L707" s="53">
        <v>0</v>
      </c>
      <c r="M707" s="53">
        <v>0</v>
      </c>
      <c r="N707" s="53">
        <v>0</v>
      </c>
      <c r="O707" s="53">
        <v>0</v>
      </c>
      <c r="P707" s="53">
        <v>0</v>
      </c>
    </row>
    <row r="708" spans="1:16" ht="37.5" customHeight="1" x14ac:dyDescent="0.2">
      <c r="A708" s="90" t="s">
        <v>2592</v>
      </c>
      <c r="B708" s="91" t="s">
        <v>2244</v>
      </c>
      <c r="C708" s="53">
        <v>0</v>
      </c>
      <c r="D708" s="53">
        <v>0</v>
      </c>
      <c r="E708" s="53">
        <v>0</v>
      </c>
      <c r="F708" s="53">
        <v>0</v>
      </c>
      <c r="G708" s="53">
        <v>0</v>
      </c>
      <c r="H708" s="53">
        <v>0</v>
      </c>
      <c r="I708" s="53">
        <v>0</v>
      </c>
      <c r="J708" s="53">
        <v>0</v>
      </c>
      <c r="K708" s="53">
        <v>0</v>
      </c>
      <c r="L708" s="53">
        <v>0</v>
      </c>
      <c r="M708" s="53">
        <v>0</v>
      </c>
      <c r="N708" s="53">
        <v>0</v>
      </c>
      <c r="O708" s="53">
        <v>0</v>
      </c>
      <c r="P708" s="53">
        <v>0</v>
      </c>
    </row>
    <row r="709" spans="1:16" ht="13.5" thickBot="1" x14ac:dyDescent="0.25">
      <c r="A709" s="90"/>
      <c r="B709" s="92"/>
      <c r="C709" s="53">
        <v>0</v>
      </c>
      <c r="D709" s="53">
        <v>0</v>
      </c>
      <c r="E709" s="58">
        <v>0</v>
      </c>
      <c r="F709" s="53">
        <v>0</v>
      </c>
      <c r="G709" s="53">
        <v>0</v>
      </c>
      <c r="H709" s="53">
        <v>0</v>
      </c>
      <c r="I709" s="53">
        <v>0</v>
      </c>
      <c r="J709" s="53">
        <v>0</v>
      </c>
      <c r="K709" s="53">
        <v>0</v>
      </c>
      <c r="L709" s="53">
        <v>0</v>
      </c>
      <c r="M709" s="53">
        <v>0</v>
      </c>
      <c r="N709" s="53">
        <v>0</v>
      </c>
      <c r="O709" s="53">
        <v>0</v>
      </c>
      <c r="P709" s="53">
        <v>0</v>
      </c>
    </row>
    <row r="710" spans="1:16" ht="37.5" customHeight="1" x14ac:dyDescent="0.2">
      <c r="A710" s="90" t="s">
        <v>2593</v>
      </c>
      <c r="B710" s="91" t="s">
        <v>2244</v>
      </c>
      <c r="C710" s="53">
        <v>0</v>
      </c>
      <c r="D710" s="53">
        <v>0</v>
      </c>
      <c r="E710" s="53">
        <v>0</v>
      </c>
      <c r="F710" s="53">
        <v>0</v>
      </c>
      <c r="G710" s="53">
        <v>0</v>
      </c>
      <c r="H710" s="53">
        <v>0</v>
      </c>
      <c r="I710" s="53">
        <v>0</v>
      </c>
      <c r="J710" s="53">
        <v>0</v>
      </c>
      <c r="K710" s="53">
        <v>0</v>
      </c>
      <c r="L710" s="53">
        <v>0</v>
      </c>
      <c r="M710" s="53">
        <v>0</v>
      </c>
      <c r="N710" s="53">
        <v>0</v>
      </c>
      <c r="O710" s="53">
        <v>0</v>
      </c>
      <c r="P710" s="53">
        <v>0</v>
      </c>
    </row>
    <row r="711" spans="1:16" ht="13.5" thickBot="1" x14ac:dyDescent="0.25">
      <c r="A711" s="90"/>
      <c r="B711" s="92"/>
      <c r="C711" s="53">
        <v>0</v>
      </c>
      <c r="D711" s="53">
        <v>0</v>
      </c>
      <c r="E711" s="58">
        <v>0</v>
      </c>
      <c r="F711" s="53">
        <v>0</v>
      </c>
      <c r="G711" s="53">
        <v>0</v>
      </c>
      <c r="H711" s="53">
        <v>0</v>
      </c>
      <c r="I711" s="53">
        <v>0</v>
      </c>
      <c r="J711" s="53">
        <v>0</v>
      </c>
      <c r="K711" s="53">
        <v>0</v>
      </c>
      <c r="L711" s="53">
        <v>0</v>
      </c>
      <c r="M711" s="53">
        <v>0</v>
      </c>
      <c r="N711" s="53">
        <v>0</v>
      </c>
      <c r="O711" s="53">
        <v>0</v>
      </c>
      <c r="P711" s="53">
        <v>0</v>
      </c>
    </row>
    <row r="712" spans="1:16" ht="37.5" customHeight="1" x14ac:dyDescent="0.2">
      <c r="A712" s="90" t="s">
        <v>2594</v>
      </c>
      <c r="B712" s="91" t="s">
        <v>2244</v>
      </c>
      <c r="C712" s="53">
        <v>0</v>
      </c>
      <c r="D712" s="53">
        <v>0</v>
      </c>
      <c r="E712" s="53">
        <v>0</v>
      </c>
      <c r="F712" s="53">
        <v>0</v>
      </c>
      <c r="G712" s="53">
        <v>0</v>
      </c>
      <c r="H712" s="53">
        <v>0</v>
      </c>
      <c r="I712" s="53">
        <v>0</v>
      </c>
      <c r="J712" s="53">
        <v>0</v>
      </c>
      <c r="K712" s="53">
        <v>0</v>
      </c>
      <c r="L712" s="53">
        <v>0</v>
      </c>
      <c r="M712" s="53">
        <v>0</v>
      </c>
      <c r="N712" s="53">
        <v>0</v>
      </c>
      <c r="O712" s="53">
        <v>0</v>
      </c>
      <c r="P712" s="53">
        <v>0</v>
      </c>
    </row>
    <row r="713" spans="1:16" ht="13.5" thickBot="1" x14ac:dyDescent="0.25">
      <c r="A713" s="90"/>
      <c r="B713" s="92"/>
      <c r="C713" s="53">
        <v>0</v>
      </c>
      <c r="D713" s="53">
        <v>0</v>
      </c>
      <c r="E713" s="58">
        <v>0</v>
      </c>
      <c r="F713" s="53">
        <v>0</v>
      </c>
      <c r="G713" s="53">
        <v>0</v>
      </c>
      <c r="H713" s="53">
        <v>0</v>
      </c>
      <c r="I713" s="53">
        <v>0</v>
      </c>
      <c r="J713" s="53">
        <v>0</v>
      </c>
      <c r="K713" s="53">
        <v>0</v>
      </c>
      <c r="L713" s="53">
        <v>0</v>
      </c>
      <c r="M713" s="53">
        <v>0</v>
      </c>
      <c r="N713" s="53">
        <v>0</v>
      </c>
      <c r="O713" s="53">
        <v>0</v>
      </c>
      <c r="P713" s="53">
        <v>0</v>
      </c>
    </row>
    <row r="714" spans="1:16" ht="37.5" customHeight="1" x14ac:dyDescent="0.2">
      <c r="A714" s="90" t="s">
        <v>2595</v>
      </c>
      <c r="B714" s="91" t="s">
        <v>2244</v>
      </c>
      <c r="C714" s="53">
        <v>0</v>
      </c>
      <c r="D714" s="53">
        <v>0</v>
      </c>
      <c r="E714" s="53">
        <v>0</v>
      </c>
      <c r="F714" s="53">
        <v>0</v>
      </c>
      <c r="G714" s="53">
        <v>0</v>
      </c>
      <c r="H714" s="53">
        <v>0</v>
      </c>
      <c r="I714" s="53">
        <v>0</v>
      </c>
      <c r="J714" s="53">
        <v>0</v>
      </c>
      <c r="K714" s="53">
        <v>0</v>
      </c>
      <c r="L714" s="53">
        <v>0</v>
      </c>
      <c r="M714" s="53">
        <v>0</v>
      </c>
      <c r="N714" s="53">
        <v>0</v>
      </c>
      <c r="O714" s="53">
        <v>0</v>
      </c>
      <c r="P714" s="53">
        <v>0</v>
      </c>
    </row>
    <row r="715" spans="1:16" ht="13.5" thickBot="1" x14ac:dyDescent="0.25">
      <c r="A715" s="90"/>
      <c r="B715" s="92"/>
      <c r="C715" s="53">
        <v>0</v>
      </c>
      <c r="D715" s="53">
        <v>0</v>
      </c>
      <c r="E715" s="58">
        <v>0</v>
      </c>
      <c r="F715" s="53">
        <v>0</v>
      </c>
      <c r="G715" s="53">
        <v>0</v>
      </c>
      <c r="H715" s="53">
        <v>0</v>
      </c>
      <c r="I715" s="53">
        <v>0</v>
      </c>
      <c r="J715" s="53">
        <v>0</v>
      </c>
      <c r="K715" s="53">
        <v>0</v>
      </c>
      <c r="L715" s="53">
        <v>0</v>
      </c>
      <c r="M715" s="53">
        <v>0</v>
      </c>
      <c r="N715" s="53">
        <v>0</v>
      </c>
      <c r="O715" s="53">
        <v>0</v>
      </c>
      <c r="P715" s="53">
        <v>0</v>
      </c>
    </row>
    <row r="716" spans="1:16" ht="37.5" customHeight="1" x14ac:dyDescent="0.2">
      <c r="A716" s="90" t="s">
        <v>2596</v>
      </c>
      <c r="B716" s="91" t="s">
        <v>2244</v>
      </c>
      <c r="C716" s="53">
        <v>0</v>
      </c>
      <c r="D716" s="53">
        <v>0</v>
      </c>
      <c r="E716" s="53">
        <v>0</v>
      </c>
      <c r="F716" s="53">
        <v>0</v>
      </c>
      <c r="G716" s="53">
        <v>0</v>
      </c>
      <c r="H716" s="53">
        <v>0</v>
      </c>
      <c r="I716" s="53">
        <v>0</v>
      </c>
      <c r="J716" s="53">
        <v>0</v>
      </c>
      <c r="K716" s="53">
        <v>0</v>
      </c>
      <c r="L716" s="53">
        <v>0</v>
      </c>
      <c r="M716" s="53">
        <v>0</v>
      </c>
      <c r="N716" s="53">
        <v>0</v>
      </c>
      <c r="O716" s="53">
        <v>0</v>
      </c>
      <c r="P716" s="53">
        <v>0</v>
      </c>
    </row>
    <row r="717" spans="1:16" ht="13.5" thickBot="1" x14ac:dyDescent="0.25">
      <c r="A717" s="90"/>
      <c r="B717" s="92"/>
      <c r="C717" s="53">
        <v>0</v>
      </c>
      <c r="D717" s="53">
        <v>0</v>
      </c>
      <c r="E717" s="58">
        <v>0</v>
      </c>
      <c r="F717" s="53">
        <v>0</v>
      </c>
      <c r="G717" s="53">
        <v>0</v>
      </c>
      <c r="H717" s="53">
        <v>0</v>
      </c>
      <c r="I717" s="53">
        <v>0</v>
      </c>
      <c r="J717" s="53">
        <v>0</v>
      </c>
      <c r="K717" s="53">
        <v>0</v>
      </c>
      <c r="L717" s="53">
        <v>0</v>
      </c>
      <c r="M717" s="53">
        <v>0</v>
      </c>
      <c r="N717" s="53">
        <v>0</v>
      </c>
      <c r="O717" s="53">
        <v>0</v>
      </c>
      <c r="P717" s="53">
        <v>0</v>
      </c>
    </row>
    <row r="718" spans="1:16" ht="15" x14ac:dyDescent="0.2">
      <c r="A718" s="59"/>
    </row>
  </sheetData>
  <mergeCells count="716">
    <mergeCell ref="A6:A7"/>
    <mergeCell ref="B6:B7"/>
    <mergeCell ref="A8:A9"/>
    <mergeCell ref="B8:B9"/>
    <mergeCell ref="A2:A3"/>
    <mergeCell ref="B2:B3"/>
    <mergeCell ref="A4:A5"/>
    <mergeCell ref="B4:B5"/>
    <mergeCell ref="A18:A19"/>
    <mergeCell ref="B18:B19"/>
    <mergeCell ref="A20:A21"/>
    <mergeCell ref="B20:B21"/>
    <mergeCell ref="A14:A15"/>
    <mergeCell ref="B14:B15"/>
    <mergeCell ref="A16:A17"/>
    <mergeCell ref="B16:B17"/>
    <mergeCell ref="A10:A11"/>
    <mergeCell ref="B10:B11"/>
    <mergeCell ref="A12:A13"/>
    <mergeCell ref="B12:B13"/>
    <mergeCell ref="A30:A31"/>
    <mergeCell ref="B30:B31"/>
    <mergeCell ref="A32:A33"/>
    <mergeCell ref="B32:B33"/>
    <mergeCell ref="A26:A27"/>
    <mergeCell ref="B26:B27"/>
    <mergeCell ref="A28:A29"/>
    <mergeCell ref="B28:B29"/>
    <mergeCell ref="A22:A23"/>
    <mergeCell ref="B22:B23"/>
    <mergeCell ref="A24:A25"/>
    <mergeCell ref="B24:B25"/>
    <mergeCell ref="A42:A43"/>
    <mergeCell ref="B42:B43"/>
    <mergeCell ref="A44:A45"/>
    <mergeCell ref="B44:B45"/>
    <mergeCell ref="A38:A39"/>
    <mergeCell ref="B38:B39"/>
    <mergeCell ref="A40:A41"/>
    <mergeCell ref="B40:B41"/>
    <mergeCell ref="A34:A35"/>
    <mergeCell ref="B34:B35"/>
    <mergeCell ref="A36:A37"/>
    <mergeCell ref="B36:B37"/>
    <mergeCell ref="A54:A55"/>
    <mergeCell ref="B54:B55"/>
    <mergeCell ref="A56:A57"/>
    <mergeCell ref="B56:B57"/>
    <mergeCell ref="A50:A51"/>
    <mergeCell ref="B50:B51"/>
    <mergeCell ref="A52:A53"/>
    <mergeCell ref="B52:B53"/>
    <mergeCell ref="A46:A47"/>
    <mergeCell ref="B46:B47"/>
    <mergeCell ref="A48:A49"/>
    <mergeCell ref="B48:B49"/>
    <mergeCell ref="A66:A67"/>
    <mergeCell ref="B66:B67"/>
    <mergeCell ref="A68:A69"/>
    <mergeCell ref="B68:B69"/>
    <mergeCell ref="A62:A63"/>
    <mergeCell ref="B62:B63"/>
    <mergeCell ref="A64:A65"/>
    <mergeCell ref="B64:B65"/>
    <mergeCell ref="A58:A59"/>
    <mergeCell ref="B58:B59"/>
    <mergeCell ref="A60:A61"/>
    <mergeCell ref="B60:B61"/>
    <mergeCell ref="A78:A79"/>
    <mergeCell ref="B78:B79"/>
    <mergeCell ref="A80:A81"/>
    <mergeCell ref="B80:B81"/>
    <mergeCell ref="A74:A75"/>
    <mergeCell ref="B74:B75"/>
    <mergeCell ref="A76:A77"/>
    <mergeCell ref="B76:B77"/>
    <mergeCell ref="A70:A71"/>
    <mergeCell ref="B70:B71"/>
    <mergeCell ref="A72:A73"/>
    <mergeCell ref="B72:B73"/>
    <mergeCell ref="A90:A91"/>
    <mergeCell ref="B90:B91"/>
    <mergeCell ref="A92:A93"/>
    <mergeCell ref="B92:B93"/>
    <mergeCell ref="A86:A87"/>
    <mergeCell ref="B86:B87"/>
    <mergeCell ref="A88:A89"/>
    <mergeCell ref="B88:B89"/>
    <mergeCell ref="A82:A83"/>
    <mergeCell ref="B82:B83"/>
    <mergeCell ref="A84:A85"/>
    <mergeCell ref="B84:B85"/>
    <mergeCell ref="A102:A103"/>
    <mergeCell ref="B102:B103"/>
    <mergeCell ref="A104:A105"/>
    <mergeCell ref="B104:B105"/>
    <mergeCell ref="A98:A99"/>
    <mergeCell ref="B98:B99"/>
    <mergeCell ref="A100:A101"/>
    <mergeCell ref="B100:B101"/>
    <mergeCell ref="A94:A95"/>
    <mergeCell ref="B94:B95"/>
    <mergeCell ref="A96:A97"/>
    <mergeCell ref="B96:B97"/>
    <mergeCell ref="A114:A115"/>
    <mergeCell ref="B114:B115"/>
    <mergeCell ref="A116:A117"/>
    <mergeCell ref="B116:B117"/>
    <mergeCell ref="A110:A111"/>
    <mergeCell ref="B110:B111"/>
    <mergeCell ref="A112:A113"/>
    <mergeCell ref="B112:B113"/>
    <mergeCell ref="A106:A107"/>
    <mergeCell ref="B106:B107"/>
    <mergeCell ref="A108:A109"/>
    <mergeCell ref="B108:B109"/>
    <mergeCell ref="A126:A127"/>
    <mergeCell ref="B126:B127"/>
    <mergeCell ref="A128:A129"/>
    <mergeCell ref="B128:B129"/>
    <mergeCell ref="A122:A123"/>
    <mergeCell ref="B122:B123"/>
    <mergeCell ref="A124:A125"/>
    <mergeCell ref="B124:B125"/>
    <mergeCell ref="A118:A119"/>
    <mergeCell ref="B118:B119"/>
    <mergeCell ref="A120:A121"/>
    <mergeCell ref="B120:B121"/>
    <mergeCell ref="A138:A139"/>
    <mergeCell ref="B138:B139"/>
    <mergeCell ref="A140:A141"/>
    <mergeCell ref="B140:B141"/>
    <mergeCell ref="A134:A135"/>
    <mergeCell ref="B134:B135"/>
    <mergeCell ref="A136:A137"/>
    <mergeCell ref="B136:B137"/>
    <mergeCell ref="A130:A131"/>
    <mergeCell ref="B130:B131"/>
    <mergeCell ref="A132:A133"/>
    <mergeCell ref="B132:B133"/>
    <mergeCell ref="A150:A151"/>
    <mergeCell ref="B150:B151"/>
    <mergeCell ref="A152:A153"/>
    <mergeCell ref="B152:B153"/>
    <mergeCell ref="A146:A147"/>
    <mergeCell ref="B146:B147"/>
    <mergeCell ref="A148:A149"/>
    <mergeCell ref="B148:B149"/>
    <mergeCell ref="A142:A143"/>
    <mergeCell ref="B142:B143"/>
    <mergeCell ref="A144:A145"/>
    <mergeCell ref="B144:B145"/>
    <mergeCell ref="A162:A163"/>
    <mergeCell ref="B162:B163"/>
    <mergeCell ref="A164:A165"/>
    <mergeCell ref="B164:B165"/>
    <mergeCell ref="A158:A159"/>
    <mergeCell ref="B158:B159"/>
    <mergeCell ref="A160:A161"/>
    <mergeCell ref="B160:B161"/>
    <mergeCell ref="A154:A155"/>
    <mergeCell ref="B154:B155"/>
    <mergeCell ref="A156:A157"/>
    <mergeCell ref="B156:B157"/>
    <mergeCell ref="A174:A175"/>
    <mergeCell ref="B174:B175"/>
    <mergeCell ref="A176:A177"/>
    <mergeCell ref="B176:B177"/>
    <mergeCell ref="A170:A171"/>
    <mergeCell ref="B170:B171"/>
    <mergeCell ref="A172:A173"/>
    <mergeCell ref="B172:B173"/>
    <mergeCell ref="A166:A167"/>
    <mergeCell ref="B166:B167"/>
    <mergeCell ref="A168:A169"/>
    <mergeCell ref="B168:B169"/>
    <mergeCell ref="A186:A187"/>
    <mergeCell ref="B186:B187"/>
    <mergeCell ref="A188:A189"/>
    <mergeCell ref="B188:B189"/>
    <mergeCell ref="A182:A183"/>
    <mergeCell ref="B182:B183"/>
    <mergeCell ref="A184:A185"/>
    <mergeCell ref="B184:B185"/>
    <mergeCell ref="A178:A179"/>
    <mergeCell ref="B178:B179"/>
    <mergeCell ref="A180:A181"/>
    <mergeCell ref="B180:B181"/>
    <mergeCell ref="A198:A199"/>
    <mergeCell ref="B198:B199"/>
    <mergeCell ref="A200:A201"/>
    <mergeCell ref="B200:B201"/>
    <mergeCell ref="A194:A195"/>
    <mergeCell ref="B194:B195"/>
    <mergeCell ref="A196:A197"/>
    <mergeCell ref="B196:B197"/>
    <mergeCell ref="A190:A191"/>
    <mergeCell ref="B190:B191"/>
    <mergeCell ref="A192:A193"/>
    <mergeCell ref="B192:B193"/>
    <mergeCell ref="A210:A211"/>
    <mergeCell ref="B210:B211"/>
    <mergeCell ref="A212:A213"/>
    <mergeCell ref="B212:B213"/>
    <mergeCell ref="A206:A207"/>
    <mergeCell ref="B206:B207"/>
    <mergeCell ref="A208:A209"/>
    <mergeCell ref="B208:B209"/>
    <mergeCell ref="A202:A203"/>
    <mergeCell ref="B202:B203"/>
    <mergeCell ref="A204:A205"/>
    <mergeCell ref="B204:B205"/>
    <mergeCell ref="A222:A223"/>
    <mergeCell ref="B222:B223"/>
    <mergeCell ref="A224:A225"/>
    <mergeCell ref="B224:B225"/>
    <mergeCell ref="A218:A219"/>
    <mergeCell ref="B218:B219"/>
    <mergeCell ref="A220:A221"/>
    <mergeCell ref="B220:B221"/>
    <mergeCell ref="A214:A215"/>
    <mergeCell ref="B214:B215"/>
    <mergeCell ref="A216:A217"/>
    <mergeCell ref="B216:B217"/>
    <mergeCell ref="A234:A235"/>
    <mergeCell ref="B234:B235"/>
    <mergeCell ref="A236:A237"/>
    <mergeCell ref="B236:B237"/>
    <mergeCell ref="A230:A231"/>
    <mergeCell ref="B230:B231"/>
    <mergeCell ref="A232:A233"/>
    <mergeCell ref="B232:B233"/>
    <mergeCell ref="A226:A227"/>
    <mergeCell ref="B226:B227"/>
    <mergeCell ref="A228:A229"/>
    <mergeCell ref="B228:B229"/>
    <mergeCell ref="A246:A247"/>
    <mergeCell ref="B246:B247"/>
    <mergeCell ref="A248:A249"/>
    <mergeCell ref="B248:B249"/>
    <mergeCell ref="A242:A243"/>
    <mergeCell ref="B242:B243"/>
    <mergeCell ref="A244:A245"/>
    <mergeCell ref="B244:B245"/>
    <mergeCell ref="A238:A239"/>
    <mergeCell ref="B238:B239"/>
    <mergeCell ref="A240:A241"/>
    <mergeCell ref="B240:B241"/>
    <mergeCell ref="A258:A259"/>
    <mergeCell ref="B258:B259"/>
    <mergeCell ref="A260:A261"/>
    <mergeCell ref="B260:B261"/>
    <mergeCell ref="A254:A255"/>
    <mergeCell ref="B254:B255"/>
    <mergeCell ref="A256:A257"/>
    <mergeCell ref="B256:B257"/>
    <mergeCell ref="A250:A251"/>
    <mergeCell ref="B250:B251"/>
    <mergeCell ref="A252:A253"/>
    <mergeCell ref="B252:B253"/>
    <mergeCell ref="A270:A271"/>
    <mergeCell ref="B270:B271"/>
    <mergeCell ref="A272:A273"/>
    <mergeCell ref="B272:B273"/>
    <mergeCell ref="A266:A267"/>
    <mergeCell ref="B266:B267"/>
    <mergeCell ref="A268:A269"/>
    <mergeCell ref="B268:B269"/>
    <mergeCell ref="A262:A263"/>
    <mergeCell ref="B262:B263"/>
    <mergeCell ref="A264:A265"/>
    <mergeCell ref="B264:B265"/>
    <mergeCell ref="A282:A283"/>
    <mergeCell ref="B282:B283"/>
    <mergeCell ref="A284:A285"/>
    <mergeCell ref="B284:B285"/>
    <mergeCell ref="A278:A279"/>
    <mergeCell ref="B278:B279"/>
    <mergeCell ref="A280:A281"/>
    <mergeCell ref="B280:B281"/>
    <mergeCell ref="A274:A275"/>
    <mergeCell ref="B274:B275"/>
    <mergeCell ref="A276:A277"/>
    <mergeCell ref="B276:B277"/>
    <mergeCell ref="A294:A295"/>
    <mergeCell ref="B294:B295"/>
    <mergeCell ref="A296:A297"/>
    <mergeCell ref="B296:B297"/>
    <mergeCell ref="A290:A291"/>
    <mergeCell ref="B290:B291"/>
    <mergeCell ref="A292:A293"/>
    <mergeCell ref="B292:B293"/>
    <mergeCell ref="A286:A287"/>
    <mergeCell ref="B286:B287"/>
    <mergeCell ref="A288:A289"/>
    <mergeCell ref="B288:B289"/>
    <mergeCell ref="A306:A307"/>
    <mergeCell ref="B306:B307"/>
    <mergeCell ref="A308:A309"/>
    <mergeCell ref="B308:B309"/>
    <mergeCell ref="A302:A303"/>
    <mergeCell ref="B302:B303"/>
    <mergeCell ref="A304:A305"/>
    <mergeCell ref="B304:B305"/>
    <mergeCell ref="A298:A299"/>
    <mergeCell ref="B298:B299"/>
    <mergeCell ref="A300:A301"/>
    <mergeCell ref="B300:B301"/>
    <mergeCell ref="A318:A319"/>
    <mergeCell ref="B318:B319"/>
    <mergeCell ref="A320:A321"/>
    <mergeCell ref="B320:B321"/>
    <mergeCell ref="A314:A315"/>
    <mergeCell ref="B314:B315"/>
    <mergeCell ref="A316:A317"/>
    <mergeCell ref="B316:B317"/>
    <mergeCell ref="A310:A311"/>
    <mergeCell ref="B310:B311"/>
    <mergeCell ref="A312:A313"/>
    <mergeCell ref="B312:B313"/>
    <mergeCell ref="A330:A331"/>
    <mergeCell ref="B330:B331"/>
    <mergeCell ref="A332:A333"/>
    <mergeCell ref="B332:B333"/>
    <mergeCell ref="A326:A327"/>
    <mergeCell ref="B326:B327"/>
    <mergeCell ref="A328:A329"/>
    <mergeCell ref="B328:B329"/>
    <mergeCell ref="A322:A323"/>
    <mergeCell ref="B322:B323"/>
    <mergeCell ref="A324:A325"/>
    <mergeCell ref="B324:B325"/>
    <mergeCell ref="A342:A343"/>
    <mergeCell ref="B342:B343"/>
    <mergeCell ref="A344:A345"/>
    <mergeCell ref="B344:B345"/>
    <mergeCell ref="A338:A339"/>
    <mergeCell ref="B338:B339"/>
    <mergeCell ref="A340:A341"/>
    <mergeCell ref="B340:B341"/>
    <mergeCell ref="A334:A335"/>
    <mergeCell ref="B334:B335"/>
    <mergeCell ref="A336:A337"/>
    <mergeCell ref="B336:B337"/>
    <mergeCell ref="A354:A355"/>
    <mergeCell ref="B354:B355"/>
    <mergeCell ref="A356:A357"/>
    <mergeCell ref="B356:B357"/>
    <mergeCell ref="A350:A351"/>
    <mergeCell ref="B350:B351"/>
    <mergeCell ref="A352:A353"/>
    <mergeCell ref="B352:B353"/>
    <mergeCell ref="A346:A347"/>
    <mergeCell ref="B346:B347"/>
    <mergeCell ref="A348:A349"/>
    <mergeCell ref="B348:B349"/>
    <mergeCell ref="A366:A367"/>
    <mergeCell ref="B366:B367"/>
    <mergeCell ref="A368:A369"/>
    <mergeCell ref="B368:B369"/>
    <mergeCell ref="A362:A363"/>
    <mergeCell ref="B362:B363"/>
    <mergeCell ref="A364:A365"/>
    <mergeCell ref="B364:B365"/>
    <mergeCell ref="A358:A359"/>
    <mergeCell ref="B358:B359"/>
    <mergeCell ref="A360:A361"/>
    <mergeCell ref="B360:B361"/>
    <mergeCell ref="A378:A379"/>
    <mergeCell ref="B378:B379"/>
    <mergeCell ref="A380:A381"/>
    <mergeCell ref="B380:B381"/>
    <mergeCell ref="A374:A375"/>
    <mergeCell ref="B374:B375"/>
    <mergeCell ref="A376:A377"/>
    <mergeCell ref="B376:B377"/>
    <mergeCell ref="A370:A371"/>
    <mergeCell ref="B370:B371"/>
    <mergeCell ref="A372:A373"/>
    <mergeCell ref="B372:B373"/>
    <mergeCell ref="A390:A391"/>
    <mergeCell ref="B390:B391"/>
    <mergeCell ref="A392:A393"/>
    <mergeCell ref="B392:B393"/>
    <mergeCell ref="A386:A387"/>
    <mergeCell ref="B386:B387"/>
    <mergeCell ref="A388:A389"/>
    <mergeCell ref="B388:B389"/>
    <mergeCell ref="A382:A383"/>
    <mergeCell ref="B382:B383"/>
    <mergeCell ref="A384:A385"/>
    <mergeCell ref="B384:B385"/>
    <mergeCell ref="A402:A403"/>
    <mergeCell ref="B402:B403"/>
    <mergeCell ref="A404:A405"/>
    <mergeCell ref="B404:B405"/>
    <mergeCell ref="A398:A399"/>
    <mergeCell ref="B398:B399"/>
    <mergeCell ref="A400:A401"/>
    <mergeCell ref="B400:B401"/>
    <mergeCell ref="A394:A395"/>
    <mergeCell ref="B394:B395"/>
    <mergeCell ref="A396:A397"/>
    <mergeCell ref="B396:B397"/>
    <mergeCell ref="A414:A415"/>
    <mergeCell ref="B414:B415"/>
    <mergeCell ref="A416:A417"/>
    <mergeCell ref="B416:B417"/>
    <mergeCell ref="A410:A411"/>
    <mergeCell ref="B410:B411"/>
    <mergeCell ref="A412:A413"/>
    <mergeCell ref="B412:B413"/>
    <mergeCell ref="A406:A407"/>
    <mergeCell ref="B406:B407"/>
    <mergeCell ref="A408:A409"/>
    <mergeCell ref="B408:B409"/>
    <mergeCell ref="A426:A427"/>
    <mergeCell ref="B426:B427"/>
    <mergeCell ref="A428:A429"/>
    <mergeCell ref="B428:B429"/>
    <mergeCell ref="A422:A423"/>
    <mergeCell ref="B422:B423"/>
    <mergeCell ref="A424:A425"/>
    <mergeCell ref="B424:B425"/>
    <mergeCell ref="A418:A419"/>
    <mergeCell ref="B418:B419"/>
    <mergeCell ref="A420:A421"/>
    <mergeCell ref="B420:B421"/>
    <mergeCell ref="A438:A439"/>
    <mergeCell ref="B438:B439"/>
    <mergeCell ref="A440:A441"/>
    <mergeCell ref="B440:B441"/>
    <mergeCell ref="A434:A435"/>
    <mergeCell ref="B434:B435"/>
    <mergeCell ref="A436:A437"/>
    <mergeCell ref="B436:B437"/>
    <mergeCell ref="A430:A431"/>
    <mergeCell ref="B430:B431"/>
    <mergeCell ref="A432:A433"/>
    <mergeCell ref="B432:B433"/>
    <mergeCell ref="A450:A451"/>
    <mergeCell ref="B450:B451"/>
    <mergeCell ref="A452:A453"/>
    <mergeCell ref="B452:B453"/>
    <mergeCell ref="A446:A447"/>
    <mergeCell ref="B446:B447"/>
    <mergeCell ref="A448:A449"/>
    <mergeCell ref="B448:B449"/>
    <mergeCell ref="A442:A443"/>
    <mergeCell ref="B442:B443"/>
    <mergeCell ref="A444:A445"/>
    <mergeCell ref="B444:B445"/>
    <mergeCell ref="A462:A463"/>
    <mergeCell ref="B462:B463"/>
    <mergeCell ref="A464:A465"/>
    <mergeCell ref="B464:B465"/>
    <mergeCell ref="A458:A459"/>
    <mergeCell ref="B458:B459"/>
    <mergeCell ref="A460:A461"/>
    <mergeCell ref="B460:B461"/>
    <mergeCell ref="A454:A455"/>
    <mergeCell ref="B454:B455"/>
    <mergeCell ref="A456:A457"/>
    <mergeCell ref="B456:B457"/>
    <mergeCell ref="A474:A475"/>
    <mergeCell ref="B474:B475"/>
    <mergeCell ref="A476:A477"/>
    <mergeCell ref="B476:B477"/>
    <mergeCell ref="A470:A471"/>
    <mergeCell ref="B470:B471"/>
    <mergeCell ref="A472:A473"/>
    <mergeCell ref="B472:B473"/>
    <mergeCell ref="A466:A467"/>
    <mergeCell ref="B466:B467"/>
    <mergeCell ref="A468:A469"/>
    <mergeCell ref="B468:B469"/>
    <mergeCell ref="A486:A487"/>
    <mergeCell ref="B486:B487"/>
    <mergeCell ref="A488:A489"/>
    <mergeCell ref="B488:B489"/>
    <mergeCell ref="A482:A483"/>
    <mergeCell ref="B482:B483"/>
    <mergeCell ref="A484:A485"/>
    <mergeCell ref="B484:B485"/>
    <mergeCell ref="A478:A479"/>
    <mergeCell ref="B478:B479"/>
    <mergeCell ref="A480:A481"/>
    <mergeCell ref="B480:B481"/>
    <mergeCell ref="A498:A499"/>
    <mergeCell ref="B498:B499"/>
    <mergeCell ref="A500:A501"/>
    <mergeCell ref="B500:B501"/>
    <mergeCell ref="A494:A495"/>
    <mergeCell ref="B494:B495"/>
    <mergeCell ref="A496:A497"/>
    <mergeCell ref="B496:B497"/>
    <mergeCell ref="A490:A491"/>
    <mergeCell ref="B490:B491"/>
    <mergeCell ref="A492:A493"/>
    <mergeCell ref="B492:B493"/>
    <mergeCell ref="A510:A511"/>
    <mergeCell ref="B510:B511"/>
    <mergeCell ref="A512:A513"/>
    <mergeCell ref="B512:B513"/>
    <mergeCell ref="A506:A507"/>
    <mergeCell ref="B506:B507"/>
    <mergeCell ref="A508:A509"/>
    <mergeCell ref="B508:B509"/>
    <mergeCell ref="A502:A503"/>
    <mergeCell ref="B502:B503"/>
    <mergeCell ref="A504:A505"/>
    <mergeCell ref="B504:B505"/>
    <mergeCell ref="A522:A523"/>
    <mergeCell ref="B522:B523"/>
    <mergeCell ref="A524:A525"/>
    <mergeCell ref="B524:B525"/>
    <mergeCell ref="A518:A519"/>
    <mergeCell ref="B518:B519"/>
    <mergeCell ref="A520:A521"/>
    <mergeCell ref="B520:B521"/>
    <mergeCell ref="A514:A515"/>
    <mergeCell ref="B514:B515"/>
    <mergeCell ref="A516:A517"/>
    <mergeCell ref="B516:B517"/>
    <mergeCell ref="A534:A535"/>
    <mergeCell ref="B534:B535"/>
    <mergeCell ref="A536:A537"/>
    <mergeCell ref="B536:B537"/>
    <mergeCell ref="A530:A531"/>
    <mergeCell ref="B530:B531"/>
    <mergeCell ref="A532:A533"/>
    <mergeCell ref="B532:B533"/>
    <mergeCell ref="A526:A527"/>
    <mergeCell ref="B526:B527"/>
    <mergeCell ref="A528:A529"/>
    <mergeCell ref="B528:B529"/>
    <mergeCell ref="A546:A547"/>
    <mergeCell ref="B546:B547"/>
    <mergeCell ref="A548:A549"/>
    <mergeCell ref="B548:B549"/>
    <mergeCell ref="A542:A543"/>
    <mergeCell ref="B542:B543"/>
    <mergeCell ref="A544:A545"/>
    <mergeCell ref="B544:B545"/>
    <mergeCell ref="A538:A539"/>
    <mergeCell ref="B538:B539"/>
    <mergeCell ref="A540:A541"/>
    <mergeCell ref="B540:B541"/>
    <mergeCell ref="A558:A559"/>
    <mergeCell ref="B558:B559"/>
    <mergeCell ref="A560:A561"/>
    <mergeCell ref="B560:B561"/>
    <mergeCell ref="A554:A555"/>
    <mergeCell ref="B554:B555"/>
    <mergeCell ref="A556:A557"/>
    <mergeCell ref="B556:B557"/>
    <mergeCell ref="A550:A551"/>
    <mergeCell ref="B550:B551"/>
    <mergeCell ref="A552:A553"/>
    <mergeCell ref="B552:B553"/>
    <mergeCell ref="A570:A571"/>
    <mergeCell ref="B570:B571"/>
    <mergeCell ref="A572:A573"/>
    <mergeCell ref="B572:B573"/>
    <mergeCell ref="A566:A567"/>
    <mergeCell ref="B566:B567"/>
    <mergeCell ref="A568:A569"/>
    <mergeCell ref="B568:B569"/>
    <mergeCell ref="A562:A563"/>
    <mergeCell ref="B562:B563"/>
    <mergeCell ref="A564:A565"/>
    <mergeCell ref="B564:B565"/>
    <mergeCell ref="A582:A583"/>
    <mergeCell ref="B582:B583"/>
    <mergeCell ref="A584:A585"/>
    <mergeCell ref="B584:B585"/>
    <mergeCell ref="A578:A579"/>
    <mergeCell ref="B578:B579"/>
    <mergeCell ref="A580:A581"/>
    <mergeCell ref="B580:B581"/>
    <mergeCell ref="A574:A575"/>
    <mergeCell ref="B574:B575"/>
    <mergeCell ref="A576:A577"/>
    <mergeCell ref="B576:B577"/>
    <mergeCell ref="A594:A595"/>
    <mergeCell ref="B594:B595"/>
    <mergeCell ref="A596:A597"/>
    <mergeCell ref="B596:B597"/>
    <mergeCell ref="A590:A591"/>
    <mergeCell ref="B590:B591"/>
    <mergeCell ref="A592:A593"/>
    <mergeCell ref="B592:B593"/>
    <mergeCell ref="A586:A587"/>
    <mergeCell ref="B586:B587"/>
    <mergeCell ref="A588:A589"/>
    <mergeCell ref="B588:B589"/>
    <mergeCell ref="A606:A607"/>
    <mergeCell ref="B606:B607"/>
    <mergeCell ref="A608:A609"/>
    <mergeCell ref="B608:B609"/>
    <mergeCell ref="A602:A603"/>
    <mergeCell ref="B602:B603"/>
    <mergeCell ref="A604:A605"/>
    <mergeCell ref="B604:B605"/>
    <mergeCell ref="A598:A599"/>
    <mergeCell ref="B598:B599"/>
    <mergeCell ref="A600:A601"/>
    <mergeCell ref="B600:B601"/>
    <mergeCell ref="A618:A619"/>
    <mergeCell ref="B618:B619"/>
    <mergeCell ref="A620:A621"/>
    <mergeCell ref="B620:B621"/>
    <mergeCell ref="A614:A615"/>
    <mergeCell ref="B614:B615"/>
    <mergeCell ref="A616:A617"/>
    <mergeCell ref="B616:B617"/>
    <mergeCell ref="A610:A611"/>
    <mergeCell ref="B610:B611"/>
    <mergeCell ref="A612:A613"/>
    <mergeCell ref="B612:B613"/>
    <mergeCell ref="A630:A631"/>
    <mergeCell ref="B630:B631"/>
    <mergeCell ref="A632:A633"/>
    <mergeCell ref="B632:B633"/>
    <mergeCell ref="A626:A627"/>
    <mergeCell ref="B626:B627"/>
    <mergeCell ref="A628:A629"/>
    <mergeCell ref="B628:B629"/>
    <mergeCell ref="A622:A623"/>
    <mergeCell ref="B622:B623"/>
    <mergeCell ref="A624:A625"/>
    <mergeCell ref="B624:B625"/>
    <mergeCell ref="A642:A643"/>
    <mergeCell ref="B642:B643"/>
    <mergeCell ref="A644:A645"/>
    <mergeCell ref="B644:B645"/>
    <mergeCell ref="A638:A639"/>
    <mergeCell ref="B638:B639"/>
    <mergeCell ref="A640:A641"/>
    <mergeCell ref="B640:B641"/>
    <mergeCell ref="A634:A635"/>
    <mergeCell ref="B634:B635"/>
    <mergeCell ref="A636:A637"/>
    <mergeCell ref="B636:B637"/>
    <mergeCell ref="A654:A655"/>
    <mergeCell ref="B654:B655"/>
    <mergeCell ref="A656:A657"/>
    <mergeCell ref="B656:B657"/>
    <mergeCell ref="A650:A651"/>
    <mergeCell ref="B650:B651"/>
    <mergeCell ref="A652:A653"/>
    <mergeCell ref="B652:B653"/>
    <mergeCell ref="A646:A647"/>
    <mergeCell ref="B646:B647"/>
    <mergeCell ref="A648:A649"/>
    <mergeCell ref="B648:B649"/>
    <mergeCell ref="A666:A667"/>
    <mergeCell ref="B666:B667"/>
    <mergeCell ref="A668:A669"/>
    <mergeCell ref="B668:B669"/>
    <mergeCell ref="A662:A663"/>
    <mergeCell ref="B662:B663"/>
    <mergeCell ref="A664:A665"/>
    <mergeCell ref="B664:B665"/>
    <mergeCell ref="A658:A659"/>
    <mergeCell ref="B658:B659"/>
    <mergeCell ref="A660:A661"/>
    <mergeCell ref="B660:B661"/>
    <mergeCell ref="A678:A679"/>
    <mergeCell ref="B678:B679"/>
    <mergeCell ref="A680:A681"/>
    <mergeCell ref="B680:B681"/>
    <mergeCell ref="A674:A675"/>
    <mergeCell ref="B674:B675"/>
    <mergeCell ref="A676:A677"/>
    <mergeCell ref="B676:B677"/>
    <mergeCell ref="A670:A671"/>
    <mergeCell ref="B670:B671"/>
    <mergeCell ref="A672:A673"/>
    <mergeCell ref="B672:B673"/>
    <mergeCell ref="A690:A691"/>
    <mergeCell ref="B690:B691"/>
    <mergeCell ref="A692:A693"/>
    <mergeCell ref="B692:B693"/>
    <mergeCell ref="A686:A687"/>
    <mergeCell ref="B686:B687"/>
    <mergeCell ref="A688:A689"/>
    <mergeCell ref="B688:B689"/>
    <mergeCell ref="A682:A683"/>
    <mergeCell ref="B682:B683"/>
    <mergeCell ref="A684:A685"/>
    <mergeCell ref="B684:B685"/>
    <mergeCell ref="A702:A703"/>
    <mergeCell ref="B702:B703"/>
    <mergeCell ref="A704:A705"/>
    <mergeCell ref="B704:B705"/>
    <mergeCell ref="A698:A699"/>
    <mergeCell ref="B698:B699"/>
    <mergeCell ref="A700:A701"/>
    <mergeCell ref="B700:B701"/>
    <mergeCell ref="A694:A695"/>
    <mergeCell ref="B694:B695"/>
    <mergeCell ref="A696:A697"/>
    <mergeCell ref="B696:B697"/>
    <mergeCell ref="A714:A715"/>
    <mergeCell ref="B714:B715"/>
    <mergeCell ref="A716:A717"/>
    <mergeCell ref="B716:B717"/>
    <mergeCell ref="A710:A711"/>
    <mergeCell ref="B710:B711"/>
    <mergeCell ref="A712:A713"/>
    <mergeCell ref="B712:B713"/>
    <mergeCell ref="A706:A707"/>
    <mergeCell ref="B706:B707"/>
    <mergeCell ref="A708:A709"/>
    <mergeCell ref="B708:B70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9"/>
  <sheetViews>
    <sheetView topLeftCell="A89" workbookViewId="0">
      <selection activeCell="B31" sqref="B31"/>
    </sheetView>
  </sheetViews>
  <sheetFormatPr defaultColWidth="8.85546875" defaultRowHeight="15" customHeight="1" x14ac:dyDescent="0.2"/>
  <cols>
    <col min="1" max="1" width="4" style="3" bestFit="1" customWidth="1"/>
    <col min="2" max="2" width="10" style="3" bestFit="1" customWidth="1"/>
    <col min="3" max="3" width="8.7109375" style="13" bestFit="1" customWidth="1"/>
    <col min="4" max="4" width="1.85546875" style="3" customWidth="1"/>
    <col min="5" max="5" width="4" style="3" bestFit="1" customWidth="1"/>
    <col min="6" max="6" width="10.42578125" style="3" bestFit="1" customWidth="1"/>
    <col min="7" max="7" width="8.42578125" style="12" customWidth="1"/>
    <col min="8" max="8" width="1.7109375" style="3" customWidth="1"/>
    <col min="9" max="9" width="4" style="3" bestFit="1" customWidth="1"/>
    <col min="10" max="10" width="9.7109375" style="3" bestFit="1" customWidth="1"/>
    <col min="11" max="11" width="10.140625" style="12" bestFit="1" customWidth="1"/>
    <col min="12" max="12" width="1.7109375" style="3" customWidth="1"/>
    <col min="13" max="13" width="4" style="3" bestFit="1" customWidth="1"/>
    <col min="14" max="14" width="9.7109375" style="3" bestFit="1" customWidth="1"/>
    <col min="15" max="16384" width="8.85546875" style="3"/>
  </cols>
  <sheetData>
    <row r="2" spans="1:15" ht="15" customHeight="1" x14ac:dyDescent="0.2">
      <c r="A2" s="94" t="e">
        <f>#REF!</f>
        <v>#REF!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" customHeigh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5" customHeigh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6" spans="1:15" ht="15" customHeight="1" x14ac:dyDescent="0.2">
      <c r="A6" s="96" t="e">
        <f>#REF!</f>
        <v>#REF!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ht="1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5" ht="15" customHeight="1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ht="15" customHeight="1" x14ac:dyDescent="0.2">
      <c r="O9" s="3" t="s">
        <v>3</v>
      </c>
    </row>
    <row r="10" spans="1:15" ht="15" customHeight="1" x14ac:dyDescent="0.2">
      <c r="A10" s="1" t="s">
        <v>0</v>
      </c>
      <c r="B10" s="1" t="s">
        <v>1</v>
      </c>
      <c r="C10" s="2" t="s">
        <v>2</v>
      </c>
      <c r="E10" s="1" t="s">
        <v>0</v>
      </c>
      <c r="F10" s="1" t="s">
        <v>1</v>
      </c>
      <c r="G10" s="2" t="s">
        <v>2</v>
      </c>
      <c r="I10" s="1" t="s">
        <v>0</v>
      </c>
      <c r="J10" s="1" t="s">
        <v>1</v>
      </c>
      <c r="K10" s="2" t="s">
        <v>2</v>
      </c>
      <c r="M10" s="1" t="s">
        <v>0</v>
      </c>
      <c r="N10" s="1" t="s">
        <v>1</v>
      </c>
      <c r="O10" s="2" t="s">
        <v>2</v>
      </c>
    </row>
    <row r="11" spans="1:15" ht="15" customHeight="1" x14ac:dyDescent="0.2">
      <c r="A11" s="4" t="e">
        <f>#REF!</f>
        <v>#REF!</v>
      </c>
      <c r="B11" s="4" t="e">
        <f>#REF!</f>
        <v>#REF!</v>
      </c>
      <c r="C11" s="5" t="e">
        <f>#REF!*1.3</f>
        <v>#REF!</v>
      </c>
      <c r="E11" s="4" t="e">
        <f>#REF!</f>
        <v>#REF!</v>
      </c>
      <c r="F11" s="4" t="e">
        <f>#REF!</f>
        <v>#REF!</v>
      </c>
      <c r="G11" s="5" t="e">
        <f>#REF!*1.3</f>
        <v>#REF!</v>
      </c>
      <c r="I11" s="4" t="e">
        <f>#REF!</f>
        <v>#REF!</v>
      </c>
      <c r="J11" s="4" t="e">
        <f>#REF!</f>
        <v>#REF!</v>
      </c>
      <c r="K11" s="5" t="e">
        <f>#REF!*1.3</f>
        <v>#REF!</v>
      </c>
      <c r="M11" s="4" t="e">
        <f>#REF!</f>
        <v>#REF!</v>
      </c>
      <c r="N11" s="4" t="e">
        <f>#REF!</f>
        <v>#REF!</v>
      </c>
      <c r="O11" s="5" t="e">
        <f>#REF!*1.3</f>
        <v>#REF!</v>
      </c>
    </row>
    <row r="12" spans="1:15" ht="15" customHeight="1" x14ac:dyDescent="0.2">
      <c r="A12" s="4" t="e">
        <f>#REF!</f>
        <v>#REF!</v>
      </c>
      <c r="B12" s="4" t="e">
        <f>#REF!</f>
        <v>#REF!</v>
      </c>
      <c r="C12" s="5" t="e">
        <f>#REF!*1.3</f>
        <v>#REF!</v>
      </c>
      <c r="E12" s="4" t="e">
        <f>#REF!</f>
        <v>#REF!</v>
      </c>
      <c r="F12" s="4" t="e">
        <f>#REF!</f>
        <v>#REF!</v>
      </c>
      <c r="G12" s="5" t="e">
        <f>#REF!*1.3</f>
        <v>#REF!</v>
      </c>
      <c r="I12" s="4" t="e">
        <f>#REF!</f>
        <v>#REF!</v>
      </c>
      <c r="J12" s="4" t="e">
        <f>#REF!</f>
        <v>#REF!</v>
      </c>
      <c r="K12" s="5" t="e">
        <f>#REF!*1.3</f>
        <v>#REF!</v>
      </c>
      <c r="M12" s="4" t="e">
        <f>#REF!</f>
        <v>#REF!</v>
      </c>
      <c r="N12" s="4" t="e">
        <f>#REF!</f>
        <v>#REF!</v>
      </c>
      <c r="O12" s="5" t="e">
        <f>#REF!*1.3</f>
        <v>#REF!</v>
      </c>
    </row>
    <row r="13" spans="1:15" ht="15" customHeight="1" x14ac:dyDescent="0.2">
      <c r="A13" s="4" t="e">
        <f>#REF!</f>
        <v>#REF!</v>
      </c>
      <c r="B13" s="4" t="e">
        <f>#REF!</f>
        <v>#REF!</v>
      </c>
      <c r="C13" s="5" t="e">
        <f>#REF!*1.3</f>
        <v>#REF!</v>
      </c>
      <c r="E13" s="4" t="e">
        <f>#REF!</f>
        <v>#REF!</v>
      </c>
      <c r="F13" s="4" t="e">
        <f>#REF!</f>
        <v>#REF!</v>
      </c>
      <c r="G13" s="5" t="e">
        <f>#REF!*1.3</f>
        <v>#REF!</v>
      </c>
      <c r="I13" s="4" t="e">
        <f>#REF!</f>
        <v>#REF!</v>
      </c>
      <c r="J13" s="4" t="e">
        <f>#REF!</f>
        <v>#REF!</v>
      </c>
      <c r="K13" s="5" t="e">
        <f>#REF!*1.3</f>
        <v>#REF!</v>
      </c>
      <c r="M13" s="4" t="e">
        <f>#REF!</f>
        <v>#REF!</v>
      </c>
      <c r="N13" s="4" t="e">
        <f>#REF!</f>
        <v>#REF!</v>
      </c>
      <c r="O13" s="5" t="e">
        <f>#REF!*1.3</f>
        <v>#REF!</v>
      </c>
    </row>
    <row r="14" spans="1:15" ht="15" customHeight="1" x14ac:dyDescent="0.2">
      <c r="A14" s="4" t="e">
        <f>#REF!</f>
        <v>#REF!</v>
      </c>
      <c r="B14" s="4" t="e">
        <f>#REF!</f>
        <v>#REF!</v>
      </c>
      <c r="C14" s="5" t="e">
        <f>#REF!*1.3</f>
        <v>#REF!</v>
      </c>
      <c r="E14" s="4" t="e">
        <f>#REF!</f>
        <v>#REF!</v>
      </c>
      <c r="F14" s="4" t="e">
        <f>#REF!</f>
        <v>#REF!</v>
      </c>
      <c r="G14" s="5" t="e">
        <f>#REF!*1.3</f>
        <v>#REF!</v>
      </c>
      <c r="I14" s="4" t="e">
        <f>#REF!</f>
        <v>#REF!</v>
      </c>
      <c r="J14" s="4" t="e">
        <f>#REF!</f>
        <v>#REF!</v>
      </c>
      <c r="K14" s="5" t="e">
        <f>#REF!*1.3</f>
        <v>#REF!</v>
      </c>
      <c r="M14" s="4" t="e">
        <f>#REF!</f>
        <v>#REF!</v>
      </c>
      <c r="N14" s="4" t="e">
        <f>#REF!</f>
        <v>#REF!</v>
      </c>
      <c r="O14" s="5" t="e">
        <f>#REF!*1.3</f>
        <v>#REF!</v>
      </c>
    </row>
    <row r="15" spans="1:15" ht="15" customHeight="1" x14ac:dyDescent="0.2">
      <c r="A15" s="4" t="e">
        <f>#REF!</f>
        <v>#REF!</v>
      </c>
      <c r="B15" s="4" t="e">
        <f>#REF!</f>
        <v>#REF!</v>
      </c>
      <c r="C15" s="5" t="e">
        <f>#REF!*1.3</f>
        <v>#REF!</v>
      </c>
      <c r="E15" s="4" t="e">
        <f>#REF!</f>
        <v>#REF!</v>
      </c>
      <c r="F15" s="4" t="e">
        <f>#REF!</f>
        <v>#REF!</v>
      </c>
      <c r="G15" s="5" t="e">
        <f>#REF!*1.3</f>
        <v>#REF!</v>
      </c>
      <c r="I15" s="4" t="e">
        <f>#REF!</f>
        <v>#REF!</v>
      </c>
      <c r="J15" s="4" t="e">
        <f>#REF!</f>
        <v>#REF!</v>
      </c>
      <c r="K15" s="5" t="e">
        <f>#REF!*1.3</f>
        <v>#REF!</v>
      </c>
      <c r="M15" s="4" t="e">
        <f>#REF!</f>
        <v>#REF!</v>
      </c>
      <c r="N15" s="4" t="e">
        <f>#REF!</f>
        <v>#REF!</v>
      </c>
      <c r="O15" s="5" t="e">
        <f>#REF!*1.3</f>
        <v>#REF!</v>
      </c>
    </row>
    <row r="16" spans="1:15" ht="15" customHeight="1" x14ac:dyDescent="0.2">
      <c r="A16" s="4" t="e">
        <f>#REF!</f>
        <v>#REF!</v>
      </c>
      <c r="B16" s="4" t="e">
        <f>#REF!</f>
        <v>#REF!</v>
      </c>
      <c r="C16" s="5" t="e">
        <f>#REF!*1.3</f>
        <v>#REF!</v>
      </c>
      <c r="E16" s="4" t="e">
        <f>#REF!</f>
        <v>#REF!</v>
      </c>
      <c r="F16" s="4" t="e">
        <f>#REF!</f>
        <v>#REF!</v>
      </c>
      <c r="G16" s="5" t="e">
        <f>#REF!*1.3</f>
        <v>#REF!</v>
      </c>
      <c r="I16" s="4" t="e">
        <f>#REF!</f>
        <v>#REF!</v>
      </c>
      <c r="J16" s="4" t="e">
        <f>#REF!</f>
        <v>#REF!</v>
      </c>
      <c r="K16" s="5" t="e">
        <f>#REF!*1.3</f>
        <v>#REF!</v>
      </c>
      <c r="M16" s="4" t="e">
        <f>#REF!</f>
        <v>#REF!</v>
      </c>
      <c r="N16" s="4" t="e">
        <f>#REF!</f>
        <v>#REF!</v>
      </c>
      <c r="O16" s="5" t="e">
        <f>#REF!*1.3</f>
        <v>#REF!</v>
      </c>
    </row>
    <row r="17" spans="1:15" ht="15" customHeight="1" x14ac:dyDescent="0.2">
      <c r="A17" s="4" t="e">
        <f>#REF!</f>
        <v>#REF!</v>
      </c>
      <c r="B17" s="4" t="e">
        <f>#REF!</f>
        <v>#REF!</v>
      </c>
      <c r="C17" s="5" t="e">
        <f>#REF!*1.3</f>
        <v>#REF!</v>
      </c>
      <c r="E17" s="4" t="e">
        <f>#REF!</f>
        <v>#REF!</v>
      </c>
      <c r="F17" s="4" t="e">
        <f>#REF!</f>
        <v>#REF!</v>
      </c>
      <c r="G17" s="5" t="e">
        <f>#REF!*1.3</f>
        <v>#REF!</v>
      </c>
      <c r="I17" s="4" t="e">
        <f>#REF!</f>
        <v>#REF!</v>
      </c>
      <c r="J17" s="4" t="e">
        <f>#REF!</f>
        <v>#REF!</v>
      </c>
      <c r="K17" s="5" t="e">
        <f>#REF!*1.3</f>
        <v>#REF!</v>
      </c>
      <c r="M17" s="4" t="e">
        <f>#REF!</f>
        <v>#REF!</v>
      </c>
      <c r="N17" s="4" t="e">
        <f>#REF!</f>
        <v>#REF!</v>
      </c>
      <c r="O17" s="5" t="e">
        <f>#REF!*1.3</f>
        <v>#REF!</v>
      </c>
    </row>
    <row r="18" spans="1:15" ht="15" customHeight="1" x14ac:dyDescent="0.2">
      <c r="A18" s="4" t="e">
        <f>#REF!</f>
        <v>#REF!</v>
      </c>
      <c r="B18" s="4" t="e">
        <f>#REF!</f>
        <v>#REF!</v>
      </c>
      <c r="C18" s="5" t="e">
        <f>#REF!*1.3</f>
        <v>#REF!</v>
      </c>
      <c r="E18" s="4" t="e">
        <f>#REF!</f>
        <v>#REF!</v>
      </c>
      <c r="F18" s="4" t="e">
        <f>#REF!</f>
        <v>#REF!</v>
      </c>
      <c r="G18" s="5" t="e">
        <f>#REF!*1.3</f>
        <v>#REF!</v>
      </c>
      <c r="I18" s="4" t="e">
        <f>#REF!</f>
        <v>#REF!</v>
      </c>
      <c r="J18" s="4" t="e">
        <f>#REF!</f>
        <v>#REF!</v>
      </c>
      <c r="K18" s="5" t="e">
        <f>#REF!*1.3</f>
        <v>#REF!</v>
      </c>
      <c r="M18" s="4" t="e">
        <f>#REF!</f>
        <v>#REF!</v>
      </c>
      <c r="N18" s="4" t="e">
        <f>#REF!</f>
        <v>#REF!</v>
      </c>
      <c r="O18" s="5" t="e">
        <f>#REF!*1.3</f>
        <v>#REF!</v>
      </c>
    </row>
    <row r="19" spans="1:15" ht="15" customHeight="1" x14ac:dyDescent="0.2">
      <c r="A19" s="4" t="e">
        <f>#REF!</f>
        <v>#REF!</v>
      </c>
      <c r="B19" s="4" t="e">
        <f>#REF!</f>
        <v>#REF!</v>
      </c>
      <c r="C19" s="5" t="e">
        <f>#REF!*1.3</f>
        <v>#REF!</v>
      </c>
      <c r="E19" s="4" t="e">
        <f>#REF!</f>
        <v>#REF!</v>
      </c>
      <c r="F19" s="4" t="e">
        <f>#REF!</f>
        <v>#REF!</v>
      </c>
      <c r="G19" s="5" t="e">
        <f>#REF!*1.3</f>
        <v>#REF!</v>
      </c>
      <c r="I19" s="4" t="e">
        <f>#REF!</f>
        <v>#REF!</v>
      </c>
      <c r="J19" s="4" t="e">
        <f>#REF!</f>
        <v>#REF!</v>
      </c>
      <c r="K19" s="5" t="e">
        <f>#REF!*1.3</f>
        <v>#REF!</v>
      </c>
      <c r="M19" s="4" t="e">
        <f>#REF!</f>
        <v>#REF!</v>
      </c>
      <c r="N19" s="4" t="e">
        <f>#REF!</f>
        <v>#REF!</v>
      </c>
      <c r="O19" s="5" t="e">
        <f>#REF!*1.3</f>
        <v>#REF!</v>
      </c>
    </row>
    <row r="20" spans="1:15" ht="15" customHeight="1" x14ac:dyDescent="0.2">
      <c r="A20" s="4" t="e">
        <f>#REF!</f>
        <v>#REF!</v>
      </c>
      <c r="B20" s="4" t="e">
        <f>#REF!</f>
        <v>#REF!</v>
      </c>
      <c r="C20" s="5" t="e">
        <f>#REF!*1.3</f>
        <v>#REF!</v>
      </c>
      <c r="E20" s="4" t="e">
        <f>#REF!</f>
        <v>#REF!</v>
      </c>
      <c r="F20" s="4" t="e">
        <f>#REF!</f>
        <v>#REF!</v>
      </c>
      <c r="G20" s="5" t="e">
        <f>#REF!*1.3</f>
        <v>#REF!</v>
      </c>
      <c r="I20" s="4" t="e">
        <f>#REF!</f>
        <v>#REF!</v>
      </c>
      <c r="J20" s="4" t="e">
        <f>#REF!</f>
        <v>#REF!</v>
      </c>
      <c r="K20" s="5" t="e">
        <f>#REF!*1.3</f>
        <v>#REF!</v>
      </c>
      <c r="M20" s="4" t="e">
        <f>#REF!</f>
        <v>#REF!</v>
      </c>
      <c r="N20" s="4" t="e">
        <f>#REF!</f>
        <v>#REF!</v>
      </c>
      <c r="O20" s="5" t="e">
        <f>#REF!*1.3</f>
        <v>#REF!</v>
      </c>
    </row>
    <row r="21" spans="1:15" ht="15" customHeight="1" x14ac:dyDescent="0.2">
      <c r="A21" s="4" t="e">
        <f>#REF!</f>
        <v>#REF!</v>
      </c>
      <c r="B21" s="4" t="e">
        <f>#REF!</f>
        <v>#REF!</v>
      </c>
      <c r="C21" s="5" t="e">
        <f>#REF!*1.3</f>
        <v>#REF!</v>
      </c>
      <c r="E21" s="4" t="e">
        <f>#REF!</f>
        <v>#REF!</v>
      </c>
      <c r="F21" s="4" t="e">
        <f>#REF!</f>
        <v>#REF!</v>
      </c>
      <c r="G21" s="5" t="e">
        <f>#REF!*1.3</f>
        <v>#REF!</v>
      </c>
      <c r="I21" s="4" t="e">
        <f>#REF!</f>
        <v>#REF!</v>
      </c>
      <c r="J21" s="4" t="e">
        <f>#REF!</f>
        <v>#REF!</v>
      </c>
      <c r="K21" s="5" t="e">
        <f>#REF!*1.3</f>
        <v>#REF!</v>
      </c>
      <c r="M21" s="4" t="e">
        <f>#REF!</f>
        <v>#REF!</v>
      </c>
      <c r="N21" s="4" t="e">
        <f>#REF!</f>
        <v>#REF!</v>
      </c>
      <c r="O21" s="5" t="e">
        <f>#REF!*1.3</f>
        <v>#REF!</v>
      </c>
    </row>
    <row r="22" spans="1:15" ht="15" customHeight="1" x14ac:dyDescent="0.2">
      <c r="A22" s="4" t="e">
        <f>#REF!</f>
        <v>#REF!</v>
      </c>
      <c r="B22" s="4" t="e">
        <f>#REF!</f>
        <v>#REF!</v>
      </c>
      <c r="C22" s="5" t="e">
        <f>#REF!*1.3</f>
        <v>#REF!</v>
      </c>
      <c r="E22" s="4" t="e">
        <f>#REF!</f>
        <v>#REF!</v>
      </c>
      <c r="F22" s="4" t="e">
        <f>#REF!</f>
        <v>#REF!</v>
      </c>
      <c r="G22" s="5" t="e">
        <f>#REF!*1.3</f>
        <v>#REF!</v>
      </c>
      <c r="I22" s="4" t="e">
        <f>#REF!</f>
        <v>#REF!</v>
      </c>
      <c r="J22" s="4" t="e">
        <f>#REF!</f>
        <v>#REF!</v>
      </c>
      <c r="K22" s="5" t="e">
        <f>#REF!*1.3</f>
        <v>#REF!</v>
      </c>
      <c r="M22" s="4" t="e">
        <f>#REF!</f>
        <v>#REF!</v>
      </c>
      <c r="N22" s="4" t="e">
        <f>#REF!</f>
        <v>#REF!</v>
      </c>
      <c r="O22" s="5" t="e">
        <f>#REF!*1.3</f>
        <v>#REF!</v>
      </c>
    </row>
    <row r="23" spans="1:15" ht="15" customHeight="1" x14ac:dyDescent="0.2">
      <c r="A23" s="4" t="e">
        <f>#REF!</f>
        <v>#REF!</v>
      </c>
      <c r="B23" s="4" t="e">
        <f>#REF!</f>
        <v>#REF!</v>
      </c>
      <c r="C23" s="5" t="e">
        <f>#REF!*1.3</f>
        <v>#REF!</v>
      </c>
      <c r="E23" s="4" t="e">
        <f>#REF!</f>
        <v>#REF!</v>
      </c>
      <c r="F23" s="4" t="e">
        <f>#REF!</f>
        <v>#REF!</v>
      </c>
      <c r="G23" s="5" t="e">
        <f>#REF!*1.3</f>
        <v>#REF!</v>
      </c>
      <c r="I23" s="4" t="e">
        <f>#REF!</f>
        <v>#REF!</v>
      </c>
      <c r="J23" s="4" t="e">
        <f>#REF!</f>
        <v>#REF!</v>
      </c>
      <c r="K23" s="5" t="e">
        <f>#REF!*1.3</f>
        <v>#REF!</v>
      </c>
      <c r="M23" s="4" t="e">
        <f>#REF!</f>
        <v>#REF!</v>
      </c>
      <c r="N23" s="4" t="e">
        <f>#REF!</f>
        <v>#REF!</v>
      </c>
      <c r="O23" s="5" t="e">
        <f>#REF!*1.3</f>
        <v>#REF!</v>
      </c>
    </row>
    <row r="24" spans="1:15" ht="15" customHeight="1" x14ac:dyDescent="0.2">
      <c r="A24" s="4" t="e">
        <f>#REF!</f>
        <v>#REF!</v>
      </c>
      <c r="B24" s="4" t="e">
        <f>#REF!</f>
        <v>#REF!</v>
      </c>
      <c r="C24" s="5" t="e">
        <f>#REF!*1.3</f>
        <v>#REF!</v>
      </c>
      <c r="E24" s="4" t="e">
        <f>#REF!</f>
        <v>#REF!</v>
      </c>
      <c r="F24" s="4" t="e">
        <f>#REF!</f>
        <v>#REF!</v>
      </c>
      <c r="G24" s="5" t="e">
        <f>#REF!*1.3</f>
        <v>#REF!</v>
      </c>
      <c r="I24" s="4" t="e">
        <f>#REF!</f>
        <v>#REF!</v>
      </c>
      <c r="J24" s="4" t="e">
        <f>#REF!</f>
        <v>#REF!</v>
      </c>
      <c r="K24" s="5" t="e">
        <f>#REF!*1.3</f>
        <v>#REF!</v>
      </c>
      <c r="M24" s="4" t="e">
        <f>#REF!</f>
        <v>#REF!</v>
      </c>
      <c r="N24" s="4" t="e">
        <f>#REF!</f>
        <v>#REF!</v>
      </c>
      <c r="O24" s="5" t="e">
        <f>#REF!*1.3</f>
        <v>#REF!</v>
      </c>
    </row>
    <row r="25" spans="1:15" ht="15" customHeight="1" x14ac:dyDescent="0.2">
      <c r="A25" s="4" t="e">
        <f>#REF!</f>
        <v>#REF!</v>
      </c>
      <c r="B25" s="4" t="e">
        <f>#REF!</f>
        <v>#REF!</v>
      </c>
      <c r="C25" s="5" t="e">
        <f>#REF!*1.3</f>
        <v>#REF!</v>
      </c>
      <c r="E25" s="4" t="e">
        <f>#REF!</f>
        <v>#REF!</v>
      </c>
      <c r="F25" s="4" t="e">
        <f>#REF!</f>
        <v>#REF!</v>
      </c>
      <c r="G25" s="5" t="e">
        <f>#REF!*1.3</f>
        <v>#REF!</v>
      </c>
      <c r="I25" s="4" t="e">
        <f>#REF!</f>
        <v>#REF!</v>
      </c>
      <c r="J25" s="4" t="e">
        <f>#REF!</f>
        <v>#REF!</v>
      </c>
      <c r="K25" s="5" t="e">
        <f>#REF!*1.3</f>
        <v>#REF!</v>
      </c>
      <c r="M25" s="4" t="e">
        <f>#REF!</f>
        <v>#REF!</v>
      </c>
      <c r="N25" s="4" t="e">
        <f>#REF!</f>
        <v>#REF!</v>
      </c>
      <c r="O25" s="5" t="e">
        <f>#REF!*1.3</f>
        <v>#REF!</v>
      </c>
    </row>
    <row r="26" spans="1:15" ht="15" customHeight="1" x14ac:dyDescent="0.2">
      <c r="A26" s="4" t="e">
        <f>#REF!</f>
        <v>#REF!</v>
      </c>
      <c r="B26" s="4" t="e">
        <f>#REF!</f>
        <v>#REF!</v>
      </c>
      <c r="C26" s="5" t="e">
        <f>#REF!*1.3</f>
        <v>#REF!</v>
      </c>
      <c r="E26" s="4" t="e">
        <f>#REF!</f>
        <v>#REF!</v>
      </c>
      <c r="F26" s="4" t="e">
        <f>#REF!</f>
        <v>#REF!</v>
      </c>
      <c r="G26" s="5" t="e">
        <f>#REF!*1.3</f>
        <v>#REF!</v>
      </c>
      <c r="I26" s="4" t="e">
        <f>#REF!</f>
        <v>#REF!</v>
      </c>
      <c r="J26" s="4" t="e">
        <f>#REF!</f>
        <v>#REF!</v>
      </c>
      <c r="K26" s="5" t="e">
        <f>#REF!*1.3</f>
        <v>#REF!</v>
      </c>
      <c r="M26" s="4" t="e">
        <f>#REF!</f>
        <v>#REF!</v>
      </c>
      <c r="N26" s="4" t="e">
        <f>#REF!</f>
        <v>#REF!</v>
      </c>
      <c r="O26" s="5" t="e">
        <f>#REF!*1.3</f>
        <v>#REF!</v>
      </c>
    </row>
    <row r="27" spans="1:15" ht="15" customHeight="1" x14ac:dyDescent="0.2">
      <c r="A27" s="4" t="e">
        <f>#REF!</f>
        <v>#REF!</v>
      </c>
      <c r="B27" s="4" t="e">
        <f>#REF!</f>
        <v>#REF!</v>
      </c>
      <c r="C27" s="5" t="e">
        <f>#REF!*1.3</f>
        <v>#REF!</v>
      </c>
      <c r="E27" s="4" t="e">
        <f>#REF!</f>
        <v>#REF!</v>
      </c>
      <c r="F27" s="4" t="e">
        <f>#REF!</f>
        <v>#REF!</v>
      </c>
      <c r="G27" s="5" t="e">
        <f>#REF!*1.3</f>
        <v>#REF!</v>
      </c>
      <c r="I27" s="4" t="e">
        <f>#REF!</f>
        <v>#REF!</v>
      </c>
      <c r="J27" s="4" t="e">
        <f>#REF!</f>
        <v>#REF!</v>
      </c>
      <c r="K27" s="5" t="e">
        <f>#REF!*1.3</f>
        <v>#REF!</v>
      </c>
      <c r="M27" s="4" t="e">
        <f>#REF!</f>
        <v>#REF!</v>
      </c>
      <c r="N27" s="4" t="e">
        <f>#REF!</f>
        <v>#REF!</v>
      </c>
      <c r="O27" s="5" t="e">
        <f>#REF!*1.3</f>
        <v>#REF!</v>
      </c>
    </row>
    <row r="28" spans="1:15" ht="15" customHeight="1" x14ac:dyDescent="0.2">
      <c r="A28" s="4" t="e">
        <f>#REF!</f>
        <v>#REF!</v>
      </c>
      <c r="B28" s="4" t="e">
        <f>#REF!</f>
        <v>#REF!</v>
      </c>
      <c r="C28" s="5" t="e">
        <f>#REF!*1.3</f>
        <v>#REF!</v>
      </c>
      <c r="E28" s="4" t="e">
        <f>#REF!</f>
        <v>#REF!</v>
      </c>
      <c r="F28" s="4" t="e">
        <f>#REF!</f>
        <v>#REF!</v>
      </c>
      <c r="G28" s="5" t="e">
        <f>#REF!*1.3</f>
        <v>#REF!</v>
      </c>
      <c r="I28" s="4" t="e">
        <f>#REF!</f>
        <v>#REF!</v>
      </c>
      <c r="J28" s="4" t="e">
        <f>#REF!</f>
        <v>#REF!</v>
      </c>
      <c r="K28" s="5" t="e">
        <f>#REF!*1.3</f>
        <v>#REF!</v>
      </c>
      <c r="M28" s="4" t="e">
        <f>#REF!</f>
        <v>#REF!</v>
      </c>
      <c r="N28" s="4" t="e">
        <f>#REF!</f>
        <v>#REF!</v>
      </c>
      <c r="O28" s="5" t="e">
        <f>#REF!*1.3</f>
        <v>#REF!</v>
      </c>
    </row>
    <row r="29" spans="1:15" ht="15" customHeight="1" x14ac:dyDescent="0.2">
      <c r="A29" s="4" t="e">
        <f>#REF!</f>
        <v>#REF!</v>
      </c>
      <c r="B29" s="4" t="e">
        <f>#REF!</f>
        <v>#REF!</v>
      </c>
      <c r="C29" s="5" t="e">
        <f>#REF!*1.3</f>
        <v>#REF!</v>
      </c>
      <c r="E29" s="4" t="e">
        <f>#REF!</f>
        <v>#REF!</v>
      </c>
      <c r="F29" s="4" t="e">
        <f>#REF!</f>
        <v>#REF!</v>
      </c>
      <c r="G29" s="5" t="e">
        <f>#REF!*1.3</f>
        <v>#REF!</v>
      </c>
      <c r="I29" s="4" t="e">
        <f>#REF!</f>
        <v>#REF!</v>
      </c>
      <c r="J29" s="4" t="e">
        <f>#REF!</f>
        <v>#REF!</v>
      </c>
      <c r="K29" s="5" t="e">
        <f>#REF!*1.3</f>
        <v>#REF!</v>
      </c>
      <c r="M29" s="4" t="e">
        <f>#REF!</f>
        <v>#REF!</v>
      </c>
      <c r="N29" s="4" t="e">
        <f>#REF!</f>
        <v>#REF!</v>
      </c>
      <c r="O29" s="5" t="e">
        <f>#REF!*1.3</f>
        <v>#REF!</v>
      </c>
    </row>
    <row r="30" spans="1:15" ht="15" customHeight="1" x14ac:dyDescent="0.2">
      <c r="A30" s="4" t="e">
        <f>#REF!</f>
        <v>#REF!</v>
      </c>
      <c r="B30" s="4" t="e">
        <f>#REF!</f>
        <v>#REF!</v>
      </c>
      <c r="C30" s="5" t="e">
        <f>#REF!*1.3</f>
        <v>#REF!</v>
      </c>
      <c r="E30" s="4" t="e">
        <f>#REF!</f>
        <v>#REF!</v>
      </c>
      <c r="F30" s="4" t="e">
        <f>#REF!</f>
        <v>#REF!</v>
      </c>
      <c r="G30" s="5" t="e">
        <f>#REF!*1.3</f>
        <v>#REF!</v>
      </c>
      <c r="I30" s="4" t="e">
        <f>#REF!</f>
        <v>#REF!</v>
      </c>
      <c r="J30" s="4" t="e">
        <f>#REF!</f>
        <v>#REF!</v>
      </c>
      <c r="K30" s="5" t="e">
        <f>#REF!*1.3</f>
        <v>#REF!</v>
      </c>
      <c r="M30" s="4" t="e">
        <f>#REF!</f>
        <v>#REF!</v>
      </c>
      <c r="N30" s="4" t="e">
        <f>#REF!</f>
        <v>#REF!</v>
      </c>
      <c r="O30" s="5" t="e">
        <f>#REF!*1.3</f>
        <v>#REF!</v>
      </c>
    </row>
    <row r="31" spans="1:15" ht="15" customHeight="1" x14ac:dyDescent="0.2">
      <c r="A31" s="4" t="e">
        <f>#REF!</f>
        <v>#REF!</v>
      </c>
      <c r="B31" s="4" t="e">
        <f>#REF!</f>
        <v>#REF!</v>
      </c>
      <c r="C31" s="5" t="e">
        <f>#REF!*1.3</f>
        <v>#REF!</v>
      </c>
      <c r="E31" s="4" t="e">
        <f>#REF!</f>
        <v>#REF!</v>
      </c>
      <c r="F31" s="4" t="e">
        <f>#REF!</f>
        <v>#REF!</v>
      </c>
      <c r="G31" s="5" t="e">
        <f>#REF!*1.3</f>
        <v>#REF!</v>
      </c>
      <c r="I31" s="4" t="e">
        <f>#REF!</f>
        <v>#REF!</v>
      </c>
      <c r="J31" s="4" t="e">
        <f>#REF!</f>
        <v>#REF!</v>
      </c>
      <c r="K31" s="5" t="e">
        <f>#REF!*1.3</f>
        <v>#REF!</v>
      </c>
      <c r="M31" s="4" t="e">
        <f>#REF!</f>
        <v>#REF!</v>
      </c>
      <c r="N31" s="4" t="e">
        <f>#REF!</f>
        <v>#REF!</v>
      </c>
      <c r="O31" s="5" t="e">
        <f>#REF!*1.3</f>
        <v>#REF!</v>
      </c>
    </row>
    <row r="32" spans="1:15" ht="15" customHeight="1" x14ac:dyDescent="0.2">
      <c r="A32" s="4" t="e">
        <f>#REF!</f>
        <v>#REF!</v>
      </c>
      <c r="B32" s="4" t="e">
        <f>#REF!</f>
        <v>#REF!</v>
      </c>
      <c r="C32" s="5" t="e">
        <f>#REF!*1.3</f>
        <v>#REF!</v>
      </c>
      <c r="E32" s="4" t="e">
        <f>#REF!</f>
        <v>#REF!</v>
      </c>
      <c r="F32" s="4" t="e">
        <f>#REF!</f>
        <v>#REF!</v>
      </c>
      <c r="G32" s="5" t="e">
        <f>#REF!*1.3</f>
        <v>#REF!</v>
      </c>
      <c r="I32" s="4" t="e">
        <f>#REF!</f>
        <v>#REF!</v>
      </c>
      <c r="J32" s="4" t="e">
        <f>#REF!</f>
        <v>#REF!</v>
      </c>
      <c r="K32" s="5" t="e">
        <f>#REF!*1.3</f>
        <v>#REF!</v>
      </c>
      <c r="M32" s="4" t="e">
        <f>#REF!</f>
        <v>#REF!</v>
      </c>
      <c r="N32" s="4" t="e">
        <f>#REF!</f>
        <v>#REF!</v>
      </c>
      <c r="O32" s="5" t="e">
        <f>#REF!*1.3</f>
        <v>#REF!</v>
      </c>
    </row>
    <row r="33" spans="1:15" ht="15" customHeight="1" x14ac:dyDescent="0.2">
      <c r="A33" s="4" t="e">
        <f>#REF!</f>
        <v>#REF!</v>
      </c>
      <c r="B33" s="4" t="e">
        <f>#REF!</f>
        <v>#REF!</v>
      </c>
      <c r="C33" s="5" t="e">
        <f>#REF!*1.3</f>
        <v>#REF!</v>
      </c>
      <c r="E33" s="4" t="e">
        <f>#REF!</f>
        <v>#REF!</v>
      </c>
      <c r="F33" s="4" t="e">
        <f>#REF!</f>
        <v>#REF!</v>
      </c>
      <c r="G33" s="5" t="e">
        <f>#REF!*1.3</f>
        <v>#REF!</v>
      </c>
      <c r="I33" s="4" t="e">
        <f>#REF!</f>
        <v>#REF!</v>
      </c>
      <c r="J33" s="4" t="e">
        <f>#REF!</f>
        <v>#REF!</v>
      </c>
      <c r="K33" s="5" t="e">
        <f>#REF!*1.3</f>
        <v>#REF!</v>
      </c>
      <c r="M33" s="4" t="e">
        <f>#REF!</f>
        <v>#REF!</v>
      </c>
      <c r="N33" s="4" t="e">
        <f>#REF!</f>
        <v>#REF!</v>
      </c>
      <c r="O33" s="5" t="e">
        <f>#REF!*1.3</f>
        <v>#REF!</v>
      </c>
    </row>
    <row r="34" spans="1:15" ht="15" customHeight="1" x14ac:dyDescent="0.2">
      <c r="A34" s="4" t="e">
        <f>#REF!</f>
        <v>#REF!</v>
      </c>
      <c r="B34" s="4" t="e">
        <f>#REF!</f>
        <v>#REF!</v>
      </c>
      <c r="C34" s="5" t="e">
        <f>#REF!*1.3</f>
        <v>#REF!</v>
      </c>
      <c r="E34" s="4" t="e">
        <f>#REF!</f>
        <v>#REF!</v>
      </c>
      <c r="F34" s="4" t="e">
        <f>#REF!</f>
        <v>#REF!</v>
      </c>
      <c r="G34" s="5" t="e">
        <f>#REF!*1.3</f>
        <v>#REF!</v>
      </c>
      <c r="I34" s="4" t="e">
        <f>#REF!</f>
        <v>#REF!</v>
      </c>
      <c r="J34" s="4" t="e">
        <f>#REF!</f>
        <v>#REF!</v>
      </c>
      <c r="K34" s="5" t="e">
        <f>#REF!*1.3</f>
        <v>#REF!</v>
      </c>
      <c r="M34" s="4" t="e">
        <f>#REF!</f>
        <v>#REF!</v>
      </c>
      <c r="N34" s="4" t="e">
        <f>#REF!</f>
        <v>#REF!</v>
      </c>
      <c r="O34" s="5" t="e">
        <f>#REF!*1.3</f>
        <v>#REF!</v>
      </c>
    </row>
    <row r="35" spans="1:15" ht="15" customHeight="1" x14ac:dyDescent="0.2">
      <c r="A35" s="4" t="e">
        <f>#REF!</f>
        <v>#REF!</v>
      </c>
      <c r="B35" s="4" t="e">
        <f>#REF!</f>
        <v>#REF!</v>
      </c>
      <c r="C35" s="5" t="e">
        <f>#REF!*1.3</f>
        <v>#REF!</v>
      </c>
      <c r="E35" s="4" t="e">
        <f>#REF!</f>
        <v>#REF!</v>
      </c>
      <c r="F35" s="4" t="e">
        <f>#REF!</f>
        <v>#REF!</v>
      </c>
      <c r="G35" s="5" t="e">
        <f>#REF!*1.3</f>
        <v>#REF!</v>
      </c>
      <c r="I35" s="4" t="e">
        <f>#REF!</f>
        <v>#REF!</v>
      </c>
      <c r="J35" s="4" t="e">
        <f>#REF!</f>
        <v>#REF!</v>
      </c>
      <c r="K35" s="5" t="e">
        <f>#REF!*1.3</f>
        <v>#REF!</v>
      </c>
      <c r="M35" s="4" t="e">
        <f>#REF!</f>
        <v>#REF!</v>
      </c>
      <c r="N35" s="4" t="e">
        <f>#REF!</f>
        <v>#REF!</v>
      </c>
      <c r="O35" s="5" t="e">
        <f>#REF!*1.3</f>
        <v>#REF!</v>
      </c>
    </row>
    <row r="36" spans="1:15" ht="15" customHeight="1" x14ac:dyDescent="0.2">
      <c r="A36" s="4" t="e">
        <f>#REF!</f>
        <v>#REF!</v>
      </c>
      <c r="B36" s="4" t="e">
        <f>#REF!</f>
        <v>#REF!</v>
      </c>
      <c r="C36" s="5" t="e">
        <f>#REF!*1.3</f>
        <v>#REF!</v>
      </c>
      <c r="E36" s="4" t="e">
        <f>#REF!</f>
        <v>#REF!</v>
      </c>
      <c r="F36" s="4" t="e">
        <f>#REF!</f>
        <v>#REF!</v>
      </c>
      <c r="G36" s="5" t="e">
        <f>#REF!*1.3</f>
        <v>#REF!</v>
      </c>
      <c r="I36" s="4" t="e">
        <f>#REF!</f>
        <v>#REF!</v>
      </c>
      <c r="J36" s="4" t="e">
        <f>#REF!</f>
        <v>#REF!</v>
      </c>
      <c r="K36" s="5" t="e">
        <f>#REF!*1.3</f>
        <v>#REF!</v>
      </c>
      <c r="M36" s="4" t="e">
        <f>#REF!</f>
        <v>#REF!</v>
      </c>
      <c r="N36" s="4" t="e">
        <f>#REF!</f>
        <v>#REF!</v>
      </c>
      <c r="O36" s="5" t="e">
        <f>#REF!*1.3</f>
        <v>#REF!</v>
      </c>
    </row>
    <row r="37" spans="1:15" ht="15" customHeight="1" x14ac:dyDescent="0.2">
      <c r="A37" s="4" t="e">
        <f>#REF!</f>
        <v>#REF!</v>
      </c>
      <c r="B37" s="4" t="e">
        <f>#REF!</f>
        <v>#REF!</v>
      </c>
      <c r="C37" s="5" t="e">
        <f>#REF!*1.3</f>
        <v>#REF!</v>
      </c>
      <c r="E37" s="4" t="e">
        <f>#REF!</f>
        <v>#REF!</v>
      </c>
      <c r="F37" s="4" t="e">
        <f>#REF!</f>
        <v>#REF!</v>
      </c>
      <c r="G37" s="5" t="e">
        <f>#REF!*1.3</f>
        <v>#REF!</v>
      </c>
      <c r="I37" s="4" t="e">
        <f>#REF!</f>
        <v>#REF!</v>
      </c>
      <c r="J37" s="4" t="e">
        <f>#REF!</f>
        <v>#REF!</v>
      </c>
      <c r="K37" s="5" t="e">
        <f>#REF!*1.3</f>
        <v>#REF!</v>
      </c>
      <c r="M37" s="4" t="e">
        <f>#REF!</f>
        <v>#REF!</v>
      </c>
      <c r="N37" s="4" t="e">
        <f>#REF!</f>
        <v>#REF!</v>
      </c>
      <c r="O37" s="5" t="e">
        <f>#REF!*1.3</f>
        <v>#REF!</v>
      </c>
    </row>
    <row r="38" spans="1:15" ht="15" customHeight="1" x14ac:dyDescent="0.2">
      <c r="A38" s="4" t="e">
        <f>#REF!</f>
        <v>#REF!</v>
      </c>
      <c r="B38" s="4" t="e">
        <f>#REF!</f>
        <v>#REF!</v>
      </c>
      <c r="C38" s="5" t="e">
        <f>#REF!*1.3</f>
        <v>#REF!</v>
      </c>
      <c r="E38" s="4" t="e">
        <f>#REF!</f>
        <v>#REF!</v>
      </c>
      <c r="F38" s="4" t="e">
        <f>#REF!</f>
        <v>#REF!</v>
      </c>
      <c r="G38" s="5" t="e">
        <f>#REF!*1.3</f>
        <v>#REF!</v>
      </c>
      <c r="I38" s="4" t="e">
        <f>#REF!</f>
        <v>#REF!</v>
      </c>
      <c r="J38" s="4" t="e">
        <f>#REF!</f>
        <v>#REF!</v>
      </c>
      <c r="K38" s="5" t="e">
        <f>#REF!*1.3</f>
        <v>#REF!</v>
      </c>
      <c r="M38" s="4" t="e">
        <f>#REF!</f>
        <v>#REF!</v>
      </c>
      <c r="N38" s="4" t="e">
        <f>#REF!</f>
        <v>#REF!</v>
      </c>
      <c r="O38" s="5" t="e">
        <f>#REF!*1.3</f>
        <v>#REF!</v>
      </c>
    </row>
    <row r="39" spans="1:15" ht="15" customHeight="1" x14ac:dyDescent="0.2">
      <c r="A39" s="4" t="e">
        <f>#REF!</f>
        <v>#REF!</v>
      </c>
      <c r="B39" s="4" t="e">
        <f>#REF!</f>
        <v>#REF!</v>
      </c>
      <c r="C39" s="5" t="e">
        <f>#REF!*1.3</f>
        <v>#REF!</v>
      </c>
      <c r="E39" s="4" t="e">
        <f>#REF!</f>
        <v>#REF!</v>
      </c>
      <c r="F39" s="4" t="e">
        <f>#REF!</f>
        <v>#REF!</v>
      </c>
      <c r="G39" s="5" t="e">
        <f>#REF!*1.3</f>
        <v>#REF!</v>
      </c>
      <c r="I39" s="4" t="e">
        <f>#REF!</f>
        <v>#REF!</v>
      </c>
      <c r="J39" s="4" t="e">
        <f>#REF!</f>
        <v>#REF!</v>
      </c>
      <c r="K39" s="5" t="e">
        <f>#REF!*1.3</f>
        <v>#REF!</v>
      </c>
      <c r="M39" s="4" t="e">
        <f>#REF!</f>
        <v>#REF!</v>
      </c>
      <c r="N39" s="4" t="e">
        <f>#REF!</f>
        <v>#REF!</v>
      </c>
      <c r="O39" s="5" t="e">
        <f>#REF!*1.3</f>
        <v>#REF!</v>
      </c>
    </row>
    <row r="40" spans="1:15" ht="15" customHeight="1" x14ac:dyDescent="0.2">
      <c r="A40" s="4" t="e">
        <f>#REF!</f>
        <v>#REF!</v>
      </c>
      <c r="B40" s="4" t="e">
        <f>#REF!</f>
        <v>#REF!</v>
      </c>
      <c r="C40" s="5" t="e">
        <f>#REF!*1.3</f>
        <v>#REF!</v>
      </c>
      <c r="E40" s="4" t="e">
        <f>#REF!</f>
        <v>#REF!</v>
      </c>
      <c r="F40" s="4" t="e">
        <f>#REF!</f>
        <v>#REF!</v>
      </c>
      <c r="G40" s="5" t="e">
        <f>#REF!*1.3</f>
        <v>#REF!</v>
      </c>
      <c r="I40" s="4" t="e">
        <f>#REF!</f>
        <v>#REF!</v>
      </c>
      <c r="J40" s="4" t="e">
        <f>#REF!</f>
        <v>#REF!</v>
      </c>
      <c r="K40" s="5" t="e">
        <f>#REF!*1.3</f>
        <v>#REF!</v>
      </c>
      <c r="M40" s="4" t="e">
        <f>#REF!</f>
        <v>#REF!</v>
      </c>
      <c r="N40" s="4" t="e">
        <f>#REF!</f>
        <v>#REF!</v>
      </c>
      <c r="O40" s="5" t="e">
        <f>#REF!*1.3</f>
        <v>#REF!</v>
      </c>
    </row>
    <row r="41" spans="1:15" ht="15" customHeight="1" x14ac:dyDescent="0.2">
      <c r="A41" s="4" t="e">
        <f>#REF!</f>
        <v>#REF!</v>
      </c>
      <c r="B41" s="4" t="e">
        <f>#REF!</f>
        <v>#REF!</v>
      </c>
      <c r="C41" s="5" t="e">
        <f>#REF!*1.3</f>
        <v>#REF!</v>
      </c>
      <c r="E41" s="4" t="e">
        <f>#REF!</f>
        <v>#REF!</v>
      </c>
      <c r="F41" s="4" t="e">
        <f>#REF!</f>
        <v>#REF!</v>
      </c>
      <c r="G41" s="5" t="e">
        <f>#REF!*1.3</f>
        <v>#REF!</v>
      </c>
      <c r="I41" s="4" t="e">
        <f>#REF!</f>
        <v>#REF!</v>
      </c>
      <c r="J41" s="4" t="e">
        <f>#REF!</f>
        <v>#REF!</v>
      </c>
      <c r="K41" s="5" t="e">
        <f>#REF!*1.3</f>
        <v>#REF!</v>
      </c>
      <c r="M41" s="4" t="e">
        <f>#REF!</f>
        <v>#REF!</v>
      </c>
      <c r="N41" s="4" t="e">
        <f>#REF!</f>
        <v>#REF!</v>
      </c>
      <c r="O41" s="5" t="e">
        <f>#REF!*1.3</f>
        <v>#REF!</v>
      </c>
    </row>
    <row r="42" spans="1:15" ht="15" customHeight="1" x14ac:dyDescent="0.2">
      <c r="A42" s="4" t="e">
        <f>#REF!</f>
        <v>#REF!</v>
      </c>
      <c r="B42" s="4" t="e">
        <f>#REF!</f>
        <v>#REF!</v>
      </c>
      <c r="C42" s="5" t="e">
        <f>#REF!*1.3</f>
        <v>#REF!</v>
      </c>
      <c r="E42" s="4" t="e">
        <f>#REF!</f>
        <v>#REF!</v>
      </c>
      <c r="F42" s="4" t="e">
        <f>#REF!</f>
        <v>#REF!</v>
      </c>
      <c r="G42" s="5" t="e">
        <f>#REF!*1.3</f>
        <v>#REF!</v>
      </c>
      <c r="I42" s="4" t="e">
        <f>#REF!</f>
        <v>#REF!</v>
      </c>
      <c r="J42" s="4" t="e">
        <f>#REF!</f>
        <v>#REF!</v>
      </c>
      <c r="K42" s="5" t="e">
        <f>#REF!*1.3</f>
        <v>#REF!</v>
      </c>
      <c r="M42" s="4" t="e">
        <f>#REF!</f>
        <v>#REF!</v>
      </c>
      <c r="N42" s="4" t="e">
        <f>#REF!</f>
        <v>#REF!</v>
      </c>
      <c r="O42" s="5" t="e">
        <f>#REF!*1.3</f>
        <v>#REF!</v>
      </c>
    </row>
    <row r="43" spans="1:15" ht="15" customHeight="1" x14ac:dyDescent="0.2">
      <c r="A43" s="4" t="e">
        <f>#REF!</f>
        <v>#REF!</v>
      </c>
      <c r="B43" s="4" t="e">
        <f>#REF!</f>
        <v>#REF!</v>
      </c>
      <c r="C43" s="5" t="e">
        <f>#REF!*1.3</f>
        <v>#REF!</v>
      </c>
      <c r="E43" s="4" t="e">
        <f>#REF!</f>
        <v>#REF!</v>
      </c>
      <c r="F43" s="4" t="e">
        <f>#REF!</f>
        <v>#REF!</v>
      </c>
      <c r="G43" s="5" t="e">
        <f>#REF!*1.3</f>
        <v>#REF!</v>
      </c>
      <c r="I43" s="4" t="e">
        <f>#REF!</f>
        <v>#REF!</v>
      </c>
      <c r="J43" s="4" t="e">
        <f>#REF!</f>
        <v>#REF!</v>
      </c>
      <c r="K43" s="5" t="e">
        <f>#REF!*1.3</f>
        <v>#REF!</v>
      </c>
      <c r="M43" s="4" t="e">
        <f>#REF!</f>
        <v>#REF!</v>
      </c>
      <c r="N43" s="4" t="e">
        <f>#REF!</f>
        <v>#REF!</v>
      </c>
      <c r="O43" s="5" t="e">
        <f>#REF!*1.3</f>
        <v>#REF!</v>
      </c>
    </row>
    <row r="44" spans="1:15" ht="15" customHeight="1" x14ac:dyDescent="0.2">
      <c r="A44" s="4" t="e">
        <f>#REF!</f>
        <v>#REF!</v>
      </c>
      <c r="B44" s="4" t="e">
        <f>#REF!</f>
        <v>#REF!</v>
      </c>
      <c r="C44" s="5" t="e">
        <f>#REF!*1.3</f>
        <v>#REF!</v>
      </c>
      <c r="E44" s="4" t="e">
        <f>#REF!</f>
        <v>#REF!</v>
      </c>
      <c r="F44" s="4" t="e">
        <f>#REF!</f>
        <v>#REF!</v>
      </c>
      <c r="G44" s="5" t="e">
        <f>#REF!*1.3</f>
        <v>#REF!</v>
      </c>
      <c r="I44" s="4" t="e">
        <f>#REF!</f>
        <v>#REF!</v>
      </c>
      <c r="J44" s="4" t="e">
        <f>#REF!</f>
        <v>#REF!</v>
      </c>
      <c r="K44" s="5" t="e">
        <f>#REF!*1.3</f>
        <v>#REF!</v>
      </c>
      <c r="M44" s="4" t="e">
        <f>#REF!</f>
        <v>#REF!</v>
      </c>
      <c r="N44" s="4" t="e">
        <f>#REF!</f>
        <v>#REF!</v>
      </c>
      <c r="O44" s="5" t="e">
        <f>#REF!*1.3</f>
        <v>#REF!</v>
      </c>
    </row>
    <row r="45" spans="1:15" ht="15" customHeight="1" x14ac:dyDescent="0.2">
      <c r="A45" s="4" t="e">
        <f>#REF!</f>
        <v>#REF!</v>
      </c>
      <c r="B45" s="4" t="e">
        <f>#REF!</f>
        <v>#REF!</v>
      </c>
      <c r="C45" s="5" t="e">
        <f>#REF!*1.3</f>
        <v>#REF!</v>
      </c>
      <c r="E45" s="4" t="e">
        <f>#REF!</f>
        <v>#REF!</v>
      </c>
      <c r="F45" s="4" t="e">
        <f>#REF!</f>
        <v>#REF!</v>
      </c>
      <c r="G45" s="5" t="e">
        <f>#REF!*1.3</f>
        <v>#REF!</v>
      </c>
      <c r="I45" s="4" t="e">
        <f>#REF!</f>
        <v>#REF!</v>
      </c>
      <c r="J45" s="4" t="e">
        <f>#REF!</f>
        <v>#REF!</v>
      </c>
      <c r="K45" s="5" t="e">
        <f>#REF!*1.3</f>
        <v>#REF!</v>
      </c>
      <c r="M45" s="4" t="e">
        <f>#REF!</f>
        <v>#REF!</v>
      </c>
      <c r="N45" s="4" t="e">
        <f>#REF!</f>
        <v>#REF!</v>
      </c>
      <c r="O45" s="5" t="e">
        <f>#REF!*1.3</f>
        <v>#REF!</v>
      </c>
    </row>
    <row r="46" spans="1:15" ht="15" customHeight="1" x14ac:dyDescent="0.2">
      <c r="A46" s="4" t="e">
        <f>#REF!</f>
        <v>#REF!</v>
      </c>
      <c r="B46" s="4" t="e">
        <f>#REF!</f>
        <v>#REF!</v>
      </c>
      <c r="C46" s="5" t="e">
        <f>#REF!*1.3</f>
        <v>#REF!</v>
      </c>
      <c r="E46" s="4" t="e">
        <f>#REF!</f>
        <v>#REF!</v>
      </c>
      <c r="F46" s="4" t="e">
        <f>#REF!</f>
        <v>#REF!</v>
      </c>
      <c r="G46" s="5" t="e">
        <f>#REF!*1.3</f>
        <v>#REF!</v>
      </c>
      <c r="I46" s="4" t="e">
        <f>#REF!</f>
        <v>#REF!</v>
      </c>
      <c r="J46" s="4" t="e">
        <f>#REF!</f>
        <v>#REF!</v>
      </c>
      <c r="K46" s="5" t="e">
        <f>#REF!*1.3</f>
        <v>#REF!</v>
      </c>
      <c r="M46" s="4" t="e">
        <f>#REF!</f>
        <v>#REF!</v>
      </c>
      <c r="N46" s="4" t="e">
        <f>#REF!</f>
        <v>#REF!</v>
      </c>
      <c r="O46" s="5" t="e">
        <f>#REF!*1.3</f>
        <v>#REF!</v>
      </c>
    </row>
    <row r="47" spans="1:15" ht="15" customHeight="1" x14ac:dyDescent="0.2">
      <c r="A47" s="4" t="e">
        <f>#REF!</f>
        <v>#REF!</v>
      </c>
      <c r="B47" s="4" t="e">
        <f>#REF!</f>
        <v>#REF!</v>
      </c>
      <c r="C47" s="5" t="e">
        <f>#REF!*1.3</f>
        <v>#REF!</v>
      </c>
      <c r="E47" s="4" t="e">
        <f>#REF!</f>
        <v>#REF!</v>
      </c>
      <c r="F47" s="4" t="e">
        <f>#REF!</f>
        <v>#REF!</v>
      </c>
      <c r="G47" s="5" t="e">
        <f>#REF!*1.3</f>
        <v>#REF!</v>
      </c>
      <c r="I47" s="4" t="e">
        <f>#REF!</f>
        <v>#REF!</v>
      </c>
      <c r="J47" s="4" t="e">
        <f>#REF!</f>
        <v>#REF!</v>
      </c>
      <c r="K47" s="5" t="e">
        <f>#REF!*1.3</f>
        <v>#REF!</v>
      </c>
      <c r="M47" s="4" t="e">
        <f>#REF!</f>
        <v>#REF!</v>
      </c>
      <c r="N47" s="4" t="e">
        <f>#REF!</f>
        <v>#REF!</v>
      </c>
      <c r="O47" s="5" t="e">
        <f>#REF!*1.3</f>
        <v>#REF!</v>
      </c>
    </row>
    <row r="48" spans="1:15" ht="15" customHeight="1" x14ac:dyDescent="0.2">
      <c r="A48" s="4" t="e">
        <f>#REF!</f>
        <v>#REF!</v>
      </c>
      <c r="B48" s="4" t="e">
        <f>#REF!</f>
        <v>#REF!</v>
      </c>
      <c r="C48" s="5" t="e">
        <f>#REF!*1.3</f>
        <v>#REF!</v>
      </c>
      <c r="E48" s="4" t="e">
        <f>#REF!</f>
        <v>#REF!</v>
      </c>
      <c r="F48" s="4" t="e">
        <f>#REF!</f>
        <v>#REF!</v>
      </c>
      <c r="G48" s="5" t="e">
        <f>#REF!*1.3</f>
        <v>#REF!</v>
      </c>
      <c r="I48" s="4" t="e">
        <f>#REF!</f>
        <v>#REF!</v>
      </c>
      <c r="J48" s="4" t="e">
        <f>#REF!</f>
        <v>#REF!</v>
      </c>
      <c r="K48" s="5" t="e">
        <f>#REF!*1.3</f>
        <v>#REF!</v>
      </c>
      <c r="M48" s="4" t="e">
        <f>#REF!</f>
        <v>#REF!</v>
      </c>
      <c r="N48" s="4" t="e">
        <f>#REF!</f>
        <v>#REF!</v>
      </c>
      <c r="O48" s="5" t="e">
        <f>#REF!*1.3</f>
        <v>#REF!</v>
      </c>
    </row>
    <row r="49" spans="1:16" ht="15" customHeight="1" x14ac:dyDescent="0.2">
      <c r="A49" s="4" t="e">
        <f>#REF!</f>
        <v>#REF!</v>
      </c>
      <c r="B49" s="4" t="e">
        <f>#REF!</f>
        <v>#REF!</v>
      </c>
      <c r="C49" s="5" t="e">
        <f>#REF!*1.3</f>
        <v>#REF!</v>
      </c>
      <c r="E49" s="4" t="e">
        <f>#REF!</f>
        <v>#REF!</v>
      </c>
      <c r="F49" s="4" t="e">
        <f>#REF!</f>
        <v>#REF!</v>
      </c>
      <c r="G49" s="5" t="e">
        <f>#REF!*1.3</f>
        <v>#REF!</v>
      </c>
      <c r="I49" s="4" t="e">
        <f>#REF!</f>
        <v>#REF!</v>
      </c>
      <c r="J49" s="4" t="e">
        <f>#REF!</f>
        <v>#REF!</v>
      </c>
      <c r="K49" s="5" t="e">
        <f>#REF!*1.3</f>
        <v>#REF!</v>
      </c>
      <c r="M49" s="4" t="e">
        <f>#REF!</f>
        <v>#REF!</v>
      </c>
      <c r="N49" s="4" t="e">
        <f>#REF!</f>
        <v>#REF!</v>
      </c>
      <c r="O49" s="5" t="e">
        <f>#REF!*1.3</f>
        <v>#REF!</v>
      </c>
    </row>
    <row r="50" spans="1:16" ht="15" customHeight="1" x14ac:dyDescent="0.2">
      <c r="A50" s="4" t="e">
        <f>#REF!</f>
        <v>#REF!</v>
      </c>
      <c r="B50" s="4" t="e">
        <f>#REF!</f>
        <v>#REF!</v>
      </c>
      <c r="C50" s="5" t="e">
        <f>#REF!*1.3</f>
        <v>#REF!</v>
      </c>
      <c r="E50" s="4" t="e">
        <f>#REF!</f>
        <v>#REF!</v>
      </c>
      <c r="F50" s="4" t="e">
        <f>#REF!</f>
        <v>#REF!</v>
      </c>
      <c r="G50" s="5" t="e">
        <f>#REF!*1.3</f>
        <v>#REF!</v>
      </c>
      <c r="I50" s="4" t="e">
        <f>#REF!</f>
        <v>#REF!</v>
      </c>
      <c r="J50" s="4" t="e">
        <f>#REF!</f>
        <v>#REF!</v>
      </c>
      <c r="K50" s="5" t="e">
        <f>#REF!*1.3</f>
        <v>#REF!</v>
      </c>
      <c r="M50" s="4" t="e">
        <f>#REF!</f>
        <v>#REF!</v>
      </c>
      <c r="N50" s="4" t="e">
        <f>#REF!</f>
        <v>#REF!</v>
      </c>
      <c r="O50" s="5" t="e">
        <f>#REF!*1.3</f>
        <v>#REF!</v>
      </c>
    </row>
    <row r="51" spans="1:16" ht="15" customHeight="1" x14ac:dyDescent="0.2">
      <c r="A51" s="4" t="e">
        <f>#REF!</f>
        <v>#REF!</v>
      </c>
      <c r="B51" s="4" t="e">
        <f>#REF!</f>
        <v>#REF!</v>
      </c>
      <c r="C51" s="5" t="e">
        <f>#REF!*1.3</f>
        <v>#REF!</v>
      </c>
      <c r="E51" s="4" t="e">
        <f>#REF!</f>
        <v>#REF!</v>
      </c>
      <c r="F51" s="4" t="e">
        <f>#REF!</f>
        <v>#REF!</v>
      </c>
      <c r="G51" s="5" t="e">
        <f>#REF!*1.3</f>
        <v>#REF!</v>
      </c>
      <c r="I51" s="4" t="e">
        <f>#REF!</f>
        <v>#REF!</v>
      </c>
      <c r="J51" s="4" t="e">
        <f>#REF!</f>
        <v>#REF!</v>
      </c>
      <c r="K51" s="5" t="e">
        <f>#REF!*1.3</f>
        <v>#REF!</v>
      </c>
      <c r="M51" s="4" t="e">
        <f>#REF!</f>
        <v>#REF!</v>
      </c>
      <c r="N51" s="4" t="e">
        <f>#REF!</f>
        <v>#REF!</v>
      </c>
      <c r="O51" s="5" t="e">
        <f>#REF!*1.3</f>
        <v>#REF!</v>
      </c>
    </row>
    <row r="52" spans="1:16" ht="15" customHeight="1" x14ac:dyDescent="0.2">
      <c r="A52" s="4" t="e">
        <f>#REF!</f>
        <v>#REF!</v>
      </c>
      <c r="B52" s="4" t="e">
        <f>#REF!</f>
        <v>#REF!</v>
      </c>
      <c r="C52" s="5" t="e">
        <f>#REF!*1.3</f>
        <v>#REF!</v>
      </c>
      <c r="E52" s="4" t="e">
        <f>#REF!</f>
        <v>#REF!</v>
      </c>
      <c r="F52" s="4" t="e">
        <f>#REF!</f>
        <v>#REF!</v>
      </c>
      <c r="G52" s="5" t="e">
        <f>#REF!*1.3</f>
        <v>#REF!</v>
      </c>
      <c r="I52" s="4" t="e">
        <f>#REF!</f>
        <v>#REF!</v>
      </c>
      <c r="J52" s="4" t="e">
        <f>#REF!</f>
        <v>#REF!</v>
      </c>
      <c r="K52" s="5" t="e">
        <f>#REF!*1.3</f>
        <v>#REF!</v>
      </c>
      <c r="M52" s="4" t="e">
        <f>#REF!</f>
        <v>#REF!</v>
      </c>
      <c r="N52" s="4" t="e">
        <f>#REF!</f>
        <v>#REF!</v>
      </c>
      <c r="O52" s="5" t="e">
        <f>#REF!*1.3</f>
        <v>#REF!</v>
      </c>
    </row>
    <row r="53" spans="1:16" ht="15" customHeight="1" x14ac:dyDescent="0.2">
      <c r="A53" s="4" t="e">
        <f>#REF!</f>
        <v>#REF!</v>
      </c>
      <c r="B53" s="4" t="e">
        <f>#REF!</f>
        <v>#REF!</v>
      </c>
      <c r="C53" s="5" t="e">
        <f>#REF!*1.3</f>
        <v>#REF!</v>
      </c>
      <c r="E53" s="4" t="e">
        <f>#REF!</f>
        <v>#REF!</v>
      </c>
      <c r="F53" s="4" t="e">
        <f>#REF!</f>
        <v>#REF!</v>
      </c>
      <c r="G53" s="5" t="e">
        <f>#REF!*1.3</f>
        <v>#REF!</v>
      </c>
      <c r="I53" s="4" t="e">
        <f>#REF!</f>
        <v>#REF!</v>
      </c>
      <c r="J53" s="4" t="e">
        <f>#REF!</f>
        <v>#REF!</v>
      </c>
      <c r="K53" s="5" t="e">
        <f>#REF!*1.3</f>
        <v>#REF!</v>
      </c>
      <c r="M53" s="4" t="e">
        <f>#REF!</f>
        <v>#REF!</v>
      </c>
      <c r="N53" s="4" t="e">
        <f>#REF!</f>
        <v>#REF!</v>
      </c>
      <c r="O53" s="5" t="e">
        <f>#REF!*1.3</f>
        <v>#REF!</v>
      </c>
    </row>
    <row r="54" spans="1:16" ht="15" customHeight="1" x14ac:dyDescent="0.2">
      <c r="A54" s="4" t="e">
        <f>#REF!</f>
        <v>#REF!</v>
      </c>
      <c r="B54" s="4" t="e">
        <f>#REF!</f>
        <v>#REF!</v>
      </c>
      <c r="C54" s="5" t="e">
        <f>#REF!*1.3</f>
        <v>#REF!</v>
      </c>
      <c r="E54" s="4" t="e">
        <f>#REF!</f>
        <v>#REF!</v>
      </c>
      <c r="F54" s="4" t="e">
        <f>#REF!</f>
        <v>#REF!</v>
      </c>
      <c r="G54" s="5" t="e">
        <f>#REF!*1.3</f>
        <v>#REF!</v>
      </c>
      <c r="I54" s="4" t="e">
        <f>#REF!</f>
        <v>#REF!</v>
      </c>
      <c r="J54" s="4" t="e">
        <f>#REF!</f>
        <v>#REF!</v>
      </c>
      <c r="K54" s="5" t="e">
        <f>#REF!*1.3</f>
        <v>#REF!</v>
      </c>
      <c r="M54" s="4" t="e">
        <f>#REF!</f>
        <v>#REF!</v>
      </c>
      <c r="N54" s="4" t="e">
        <f>#REF!</f>
        <v>#REF!</v>
      </c>
      <c r="O54" s="5" t="e">
        <f>#REF!*1.3</f>
        <v>#REF!</v>
      </c>
    </row>
    <row r="55" spans="1:16" ht="15" customHeight="1" x14ac:dyDescent="0.2">
      <c r="A55" s="4" t="e">
        <f>#REF!</f>
        <v>#REF!</v>
      </c>
      <c r="B55" s="4" t="e">
        <f>#REF!</f>
        <v>#REF!</v>
      </c>
      <c r="C55" s="5" t="e">
        <f>#REF!*1.3</f>
        <v>#REF!</v>
      </c>
      <c r="E55" s="4" t="e">
        <f>#REF!</f>
        <v>#REF!</v>
      </c>
      <c r="F55" s="4" t="e">
        <f>#REF!</f>
        <v>#REF!</v>
      </c>
      <c r="G55" s="5" t="e">
        <f>#REF!*1.3</f>
        <v>#REF!</v>
      </c>
      <c r="I55" s="4" t="e">
        <f>#REF!</f>
        <v>#REF!</v>
      </c>
      <c r="J55" s="4" t="e">
        <f>#REF!</f>
        <v>#REF!</v>
      </c>
      <c r="K55" s="5" t="e">
        <f>#REF!*1.3</f>
        <v>#REF!</v>
      </c>
      <c r="M55" s="4" t="e">
        <f>#REF!</f>
        <v>#REF!</v>
      </c>
      <c r="N55" s="4" t="e">
        <f>#REF!</f>
        <v>#REF!</v>
      </c>
      <c r="O55" s="5" t="e">
        <f>#REF!*1.3</f>
        <v>#REF!</v>
      </c>
    </row>
    <row r="56" spans="1:16" ht="15" customHeight="1" x14ac:dyDescent="0.2">
      <c r="A56" s="4" t="e">
        <f>#REF!</f>
        <v>#REF!</v>
      </c>
      <c r="B56" s="4" t="e">
        <f>#REF!</f>
        <v>#REF!</v>
      </c>
      <c r="C56" s="5" t="e">
        <f>#REF!*1.3</f>
        <v>#REF!</v>
      </c>
      <c r="E56" s="4" t="e">
        <f>#REF!</f>
        <v>#REF!</v>
      </c>
      <c r="F56" s="4" t="e">
        <f>#REF!</f>
        <v>#REF!</v>
      </c>
      <c r="G56" s="5" t="e">
        <f>#REF!*1.3</f>
        <v>#REF!</v>
      </c>
      <c r="I56" s="4" t="e">
        <f>#REF!</f>
        <v>#REF!</v>
      </c>
      <c r="J56" s="4" t="e">
        <f>#REF!</f>
        <v>#REF!</v>
      </c>
      <c r="K56" s="5" t="e">
        <f>#REF!*1.3</f>
        <v>#REF!</v>
      </c>
      <c r="M56" s="4" t="e">
        <f>#REF!</f>
        <v>#REF!</v>
      </c>
      <c r="N56" s="4" t="e">
        <f>#REF!</f>
        <v>#REF!</v>
      </c>
      <c r="O56" s="5" t="e">
        <f>#REF!*1.3</f>
        <v>#REF!</v>
      </c>
    </row>
    <row r="57" spans="1:16" ht="15" customHeight="1" x14ac:dyDescent="0.2">
      <c r="A57" s="6"/>
      <c r="B57" s="6"/>
      <c r="C57" s="7"/>
      <c r="D57" s="6"/>
      <c r="E57" s="6"/>
      <c r="F57" s="6"/>
      <c r="G57" s="7"/>
      <c r="H57" s="6"/>
      <c r="I57" s="6"/>
      <c r="J57" s="6"/>
      <c r="K57" s="7"/>
      <c r="L57" s="6"/>
      <c r="M57" s="6"/>
      <c r="N57" s="6"/>
      <c r="O57" s="7"/>
      <c r="P57" s="6"/>
    </row>
    <row r="58" spans="1:16" ht="15" customHeight="1" x14ac:dyDescent="0.2">
      <c r="A58" s="6"/>
      <c r="B58" s="6"/>
      <c r="C58" s="7"/>
      <c r="D58" s="6"/>
      <c r="E58" s="6"/>
      <c r="F58" s="6"/>
      <c r="G58" s="7"/>
      <c r="H58" s="6"/>
      <c r="I58" s="6"/>
      <c r="J58" s="6"/>
      <c r="K58" s="7"/>
      <c r="L58" s="6"/>
      <c r="M58" s="6"/>
      <c r="N58" s="6"/>
      <c r="O58" s="7"/>
      <c r="P58" s="6"/>
    </row>
    <row r="59" spans="1:16" ht="15" customHeight="1" x14ac:dyDescent="0.2">
      <c r="A59" s="1" t="s">
        <v>0</v>
      </c>
      <c r="B59" s="1" t="s">
        <v>1</v>
      </c>
      <c r="C59" s="2" t="s">
        <v>2</v>
      </c>
      <c r="E59" s="1" t="s">
        <v>0</v>
      </c>
      <c r="F59" s="1" t="s">
        <v>1</v>
      </c>
      <c r="G59" s="2" t="s">
        <v>2</v>
      </c>
      <c r="I59" s="1" t="s">
        <v>0</v>
      </c>
      <c r="J59" s="1" t="s">
        <v>1</v>
      </c>
      <c r="K59" s="2" t="s">
        <v>2</v>
      </c>
      <c r="L59" s="6"/>
      <c r="M59" s="1" t="s">
        <v>0</v>
      </c>
      <c r="N59" s="1" t="s">
        <v>1</v>
      </c>
      <c r="O59" s="2" t="s">
        <v>2</v>
      </c>
      <c r="P59" s="6"/>
    </row>
    <row r="60" spans="1:16" ht="15" customHeight="1" x14ac:dyDescent="0.2">
      <c r="A60" s="4" t="e">
        <f>#REF!</f>
        <v>#REF!</v>
      </c>
      <c r="B60" s="4" t="e">
        <f>#REF!</f>
        <v>#REF!</v>
      </c>
      <c r="C60" s="5" t="e">
        <f>#REF!*1.3</f>
        <v>#REF!</v>
      </c>
      <c r="E60" s="4" t="e">
        <f>#REF!</f>
        <v>#REF!</v>
      </c>
      <c r="F60" s="4" t="e">
        <f>#REF!</f>
        <v>#REF!</v>
      </c>
      <c r="G60" s="5" t="e">
        <f>#REF!*1.3</f>
        <v>#REF!</v>
      </c>
      <c r="I60" s="4" t="e">
        <f>#REF!</f>
        <v>#REF!</v>
      </c>
      <c r="J60" s="4" t="e">
        <f>#REF!</f>
        <v>#REF!</v>
      </c>
      <c r="K60" s="5" t="e">
        <f>#REF!*1.3</f>
        <v>#REF!</v>
      </c>
      <c r="L60" s="6"/>
      <c r="M60" s="4" t="e">
        <f>#REF!</f>
        <v>#REF!</v>
      </c>
      <c r="N60" s="4" t="e">
        <f>#REF!</f>
        <v>#REF!</v>
      </c>
      <c r="O60" s="5" t="e">
        <f>#REF!*1.3</f>
        <v>#REF!</v>
      </c>
      <c r="P60" s="6"/>
    </row>
    <row r="61" spans="1:16" ht="15" customHeight="1" x14ac:dyDescent="0.2">
      <c r="A61" s="4" t="e">
        <f>#REF!</f>
        <v>#REF!</v>
      </c>
      <c r="B61" s="4" t="e">
        <f>#REF!</f>
        <v>#REF!</v>
      </c>
      <c r="C61" s="5" t="e">
        <f>#REF!*1.3</f>
        <v>#REF!</v>
      </c>
      <c r="E61" s="4" t="e">
        <f>#REF!</f>
        <v>#REF!</v>
      </c>
      <c r="F61" s="4" t="e">
        <f>#REF!</f>
        <v>#REF!</v>
      </c>
      <c r="G61" s="5" t="e">
        <f>#REF!*1.3</f>
        <v>#REF!</v>
      </c>
      <c r="I61" s="4" t="e">
        <f>#REF!</f>
        <v>#REF!</v>
      </c>
      <c r="J61" s="4" t="e">
        <f>#REF!</f>
        <v>#REF!</v>
      </c>
      <c r="K61" s="5" t="e">
        <f>#REF!*1.3</f>
        <v>#REF!</v>
      </c>
      <c r="L61" s="6"/>
      <c r="M61" s="4" t="e">
        <f>#REF!</f>
        <v>#REF!</v>
      </c>
      <c r="N61" s="4" t="e">
        <f>#REF!</f>
        <v>#REF!</v>
      </c>
      <c r="O61" s="5" t="e">
        <f>#REF!*1.3</f>
        <v>#REF!</v>
      </c>
      <c r="P61" s="6"/>
    </row>
    <row r="62" spans="1:16" ht="15" customHeight="1" x14ac:dyDescent="0.2">
      <c r="A62" s="4" t="e">
        <f>#REF!</f>
        <v>#REF!</v>
      </c>
      <c r="B62" s="4" t="e">
        <f>#REF!</f>
        <v>#REF!</v>
      </c>
      <c r="C62" s="5" t="e">
        <f>#REF!*1.3</f>
        <v>#REF!</v>
      </c>
      <c r="E62" s="4" t="e">
        <f>#REF!</f>
        <v>#REF!</v>
      </c>
      <c r="F62" s="4" t="e">
        <f>#REF!</f>
        <v>#REF!</v>
      </c>
      <c r="G62" s="5" t="e">
        <f>#REF!*1.3</f>
        <v>#REF!</v>
      </c>
      <c r="I62" s="4" t="e">
        <f>#REF!</f>
        <v>#REF!</v>
      </c>
      <c r="J62" s="4" t="e">
        <f>#REF!</f>
        <v>#REF!</v>
      </c>
      <c r="K62" s="5" t="e">
        <f>#REF!*1.3</f>
        <v>#REF!</v>
      </c>
      <c r="L62" s="6"/>
      <c r="M62" s="4" t="e">
        <f>#REF!</f>
        <v>#REF!</v>
      </c>
      <c r="N62" s="4" t="e">
        <f>#REF!</f>
        <v>#REF!</v>
      </c>
      <c r="O62" s="5" t="e">
        <f>#REF!*1.3</f>
        <v>#REF!</v>
      </c>
    </row>
    <row r="63" spans="1:16" ht="15" customHeight="1" x14ac:dyDescent="0.2">
      <c r="A63" s="4" t="e">
        <f>#REF!</f>
        <v>#REF!</v>
      </c>
      <c r="B63" s="4" t="e">
        <f>#REF!</f>
        <v>#REF!</v>
      </c>
      <c r="C63" s="5" t="e">
        <f>#REF!*1.3</f>
        <v>#REF!</v>
      </c>
      <c r="E63" s="4" t="e">
        <f>#REF!</f>
        <v>#REF!</v>
      </c>
      <c r="F63" s="4" t="e">
        <f>#REF!</f>
        <v>#REF!</v>
      </c>
      <c r="G63" s="5" t="e">
        <f>#REF!*1.3</f>
        <v>#REF!</v>
      </c>
      <c r="I63" s="4" t="e">
        <f>#REF!</f>
        <v>#REF!</v>
      </c>
      <c r="J63" s="4" t="e">
        <f>#REF!</f>
        <v>#REF!</v>
      </c>
      <c r="K63" s="5" t="e">
        <f>#REF!*1.3</f>
        <v>#REF!</v>
      </c>
      <c r="L63" s="6"/>
      <c r="M63" s="4" t="e">
        <f>#REF!</f>
        <v>#REF!</v>
      </c>
      <c r="N63" s="4" t="e">
        <f>#REF!</f>
        <v>#REF!</v>
      </c>
      <c r="O63" s="5" t="e">
        <f>#REF!*1.3</f>
        <v>#REF!</v>
      </c>
    </row>
    <row r="64" spans="1:16" ht="15" customHeight="1" x14ac:dyDescent="0.2">
      <c r="A64" s="4" t="e">
        <f>#REF!</f>
        <v>#REF!</v>
      </c>
      <c r="B64" s="4" t="e">
        <f>#REF!</f>
        <v>#REF!</v>
      </c>
      <c r="C64" s="5" t="e">
        <f>#REF!*1.3</f>
        <v>#REF!</v>
      </c>
      <c r="E64" s="4" t="e">
        <f>#REF!</f>
        <v>#REF!</v>
      </c>
      <c r="F64" s="4" t="e">
        <f>#REF!</f>
        <v>#REF!</v>
      </c>
      <c r="G64" s="5" t="e">
        <f>#REF!*1.3</f>
        <v>#REF!</v>
      </c>
      <c r="I64" s="4" t="e">
        <f>#REF!</f>
        <v>#REF!</v>
      </c>
      <c r="J64" s="4" t="e">
        <f>#REF!</f>
        <v>#REF!</v>
      </c>
      <c r="K64" s="5" t="e">
        <f>#REF!*1.3</f>
        <v>#REF!</v>
      </c>
      <c r="L64" s="6"/>
      <c r="M64" s="4" t="e">
        <f>#REF!</f>
        <v>#REF!</v>
      </c>
      <c r="N64" s="4" t="e">
        <f>#REF!</f>
        <v>#REF!</v>
      </c>
      <c r="O64" s="5" t="e">
        <f>#REF!*1.3</f>
        <v>#REF!</v>
      </c>
    </row>
    <row r="65" spans="1:15" ht="15" customHeight="1" x14ac:dyDescent="0.2">
      <c r="A65" s="4" t="e">
        <f>#REF!</f>
        <v>#REF!</v>
      </c>
      <c r="B65" s="4" t="e">
        <f>#REF!</f>
        <v>#REF!</v>
      </c>
      <c r="C65" s="5" t="e">
        <f>#REF!*1.3</f>
        <v>#REF!</v>
      </c>
      <c r="E65" s="4" t="e">
        <f>#REF!</f>
        <v>#REF!</v>
      </c>
      <c r="F65" s="4" t="e">
        <f>#REF!</f>
        <v>#REF!</v>
      </c>
      <c r="G65" s="5" t="e">
        <f>#REF!*1.3</f>
        <v>#REF!</v>
      </c>
      <c r="I65" s="4" t="e">
        <f>#REF!</f>
        <v>#REF!</v>
      </c>
      <c r="J65" s="4" t="e">
        <f>#REF!</f>
        <v>#REF!</v>
      </c>
      <c r="K65" s="5" t="e">
        <f>#REF!*1.3</f>
        <v>#REF!</v>
      </c>
      <c r="L65" s="6"/>
      <c r="M65" s="4" t="e">
        <f>#REF!</f>
        <v>#REF!</v>
      </c>
      <c r="N65" s="4" t="e">
        <f>#REF!</f>
        <v>#REF!</v>
      </c>
      <c r="O65" s="5" t="e">
        <f>#REF!*1.3</f>
        <v>#REF!</v>
      </c>
    </row>
    <row r="66" spans="1:15" ht="15" customHeight="1" x14ac:dyDescent="0.2">
      <c r="A66" s="4" t="e">
        <f>#REF!</f>
        <v>#REF!</v>
      </c>
      <c r="B66" s="4" t="e">
        <f>#REF!</f>
        <v>#REF!</v>
      </c>
      <c r="C66" s="5" t="e">
        <f>#REF!*1.3</f>
        <v>#REF!</v>
      </c>
      <c r="E66" s="4" t="e">
        <f>#REF!</f>
        <v>#REF!</v>
      </c>
      <c r="F66" s="4" t="e">
        <f>#REF!</f>
        <v>#REF!</v>
      </c>
      <c r="G66" s="5" t="e">
        <f>#REF!*1.3</f>
        <v>#REF!</v>
      </c>
      <c r="I66" s="4" t="e">
        <f>#REF!</f>
        <v>#REF!</v>
      </c>
      <c r="J66" s="4" t="e">
        <f>#REF!</f>
        <v>#REF!</v>
      </c>
      <c r="K66" s="5" t="e">
        <f>#REF!*1.3</f>
        <v>#REF!</v>
      </c>
      <c r="L66" s="6"/>
      <c r="M66" s="4" t="e">
        <f>#REF!</f>
        <v>#REF!</v>
      </c>
      <c r="N66" s="4" t="e">
        <f>#REF!</f>
        <v>#REF!</v>
      </c>
      <c r="O66" s="5" t="e">
        <f>#REF!*1.3</f>
        <v>#REF!</v>
      </c>
    </row>
    <row r="67" spans="1:15" ht="15" customHeight="1" x14ac:dyDescent="0.2">
      <c r="A67" s="4" t="e">
        <f>#REF!</f>
        <v>#REF!</v>
      </c>
      <c r="B67" s="4" t="e">
        <f>#REF!</f>
        <v>#REF!</v>
      </c>
      <c r="C67" s="5" t="e">
        <f>#REF!*1.3</f>
        <v>#REF!</v>
      </c>
      <c r="E67" s="4" t="e">
        <f>#REF!</f>
        <v>#REF!</v>
      </c>
      <c r="F67" s="4" t="e">
        <f>#REF!</f>
        <v>#REF!</v>
      </c>
      <c r="G67" s="5" t="e">
        <f>#REF!*1.3</f>
        <v>#REF!</v>
      </c>
      <c r="I67" s="4" t="e">
        <f>#REF!</f>
        <v>#REF!</v>
      </c>
      <c r="J67" s="4" t="e">
        <f>#REF!</f>
        <v>#REF!</v>
      </c>
      <c r="K67" s="5" t="e">
        <f>#REF!*1.3</f>
        <v>#REF!</v>
      </c>
      <c r="L67" s="6"/>
      <c r="M67" s="4" t="e">
        <f>#REF!</f>
        <v>#REF!</v>
      </c>
      <c r="N67" s="4" t="e">
        <f>#REF!</f>
        <v>#REF!</v>
      </c>
      <c r="O67" s="5" t="e">
        <f>#REF!*1.3</f>
        <v>#REF!</v>
      </c>
    </row>
    <row r="68" spans="1:15" ht="15" customHeight="1" x14ac:dyDescent="0.2">
      <c r="A68" s="4" t="e">
        <f>#REF!</f>
        <v>#REF!</v>
      </c>
      <c r="B68" s="4" t="e">
        <f>#REF!</f>
        <v>#REF!</v>
      </c>
      <c r="C68" s="5" t="e">
        <f>#REF!*1.3</f>
        <v>#REF!</v>
      </c>
      <c r="E68" s="4" t="e">
        <f>#REF!</f>
        <v>#REF!</v>
      </c>
      <c r="F68" s="4" t="e">
        <f>#REF!</f>
        <v>#REF!</v>
      </c>
      <c r="G68" s="5" t="e">
        <f>#REF!*1.3</f>
        <v>#REF!</v>
      </c>
      <c r="I68" s="4" t="e">
        <f>#REF!</f>
        <v>#REF!</v>
      </c>
      <c r="J68" s="4" t="e">
        <f>#REF!</f>
        <v>#REF!</v>
      </c>
      <c r="K68" s="5" t="e">
        <f>#REF!*1.3</f>
        <v>#REF!</v>
      </c>
      <c r="L68" s="6"/>
      <c r="M68" s="4" t="e">
        <f>#REF!</f>
        <v>#REF!</v>
      </c>
      <c r="N68" s="4" t="e">
        <f>#REF!</f>
        <v>#REF!</v>
      </c>
      <c r="O68" s="5" t="e">
        <f>#REF!*1.3</f>
        <v>#REF!</v>
      </c>
    </row>
    <row r="69" spans="1:15" ht="15" customHeight="1" x14ac:dyDescent="0.2">
      <c r="A69" s="4" t="e">
        <f>#REF!</f>
        <v>#REF!</v>
      </c>
      <c r="B69" s="4" t="e">
        <f>#REF!</f>
        <v>#REF!</v>
      </c>
      <c r="C69" s="5" t="e">
        <f>#REF!*1.3</f>
        <v>#REF!</v>
      </c>
      <c r="E69" s="4" t="e">
        <f>#REF!</f>
        <v>#REF!</v>
      </c>
      <c r="F69" s="4" t="e">
        <f>#REF!</f>
        <v>#REF!</v>
      </c>
      <c r="G69" s="5" t="e">
        <f>#REF!*1.3</f>
        <v>#REF!</v>
      </c>
      <c r="I69" s="4" t="e">
        <f>#REF!</f>
        <v>#REF!</v>
      </c>
      <c r="J69" s="4" t="e">
        <f>#REF!</f>
        <v>#REF!</v>
      </c>
      <c r="K69" s="5" t="e">
        <f>#REF!*1.3</f>
        <v>#REF!</v>
      </c>
      <c r="L69" s="6"/>
      <c r="M69" s="4" t="e">
        <f>#REF!</f>
        <v>#REF!</v>
      </c>
      <c r="N69" s="4" t="e">
        <f>#REF!</f>
        <v>#REF!</v>
      </c>
      <c r="O69" s="5" t="e">
        <f>#REF!*1.3</f>
        <v>#REF!</v>
      </c>
    </row>
    <row r="70" spans="1:15" ht="15" customHeight="1" x14ac:dyDescent="0.2">
      <c r="A70" s="4" t="e">
        <f>#REF!</f>
        <v>#REF!</v>
      </c>
      <c r="B70" s="4" t="e">
        <f>#REF!</f>
        <v>#REF!</v>
      </c>
      <c r="C70" s="5" t="e">
        <f>#REF!*1.3</f>
        <v>#REF!</v>
      </c>
      <c r="E70" s="4" t="e">
        <f>#REF!</f>
        <v>#REF!</v>
      </c>
      <c r="F70" s="4" t="e">
        <f>#REF!</f>
        <v>#REF!</v>
      </c>
      <c r="G70" s="5" t="e">
        <f>#REF!*1.3</f>
        <v>#REF!</v>
      </c>
      <c r="I70" s="4" t="e">
        <f>#REF!</f>
        <v>#REF!</v>
      </c>
      <c r="J70" s="4" t="e">
        <f>#REF!</f>
        <v>#REF!</v>
      </c>
      <c r="K70" s="5" t="e">
        <f>#REF!*1.3</f>
        <v>#REF!</v>
      </c>
      <c r="L70" s="6"/>
      <c r="M70" s="4" t="e">
        <f>#REF!</f>
        <v>#REF!</v>
      </c>
      <c r="N70" s="4" t="e">
        <f>#REF!</f>
        <v>#REF!</v>
      </c>
      <c r="O70" s="5" t="e">
        <f>#REF!*1.3</f>
        <v>#REF!</v>
      </c>
    </row>
    <row r="71" spans="1:15" ht="15" customHeight="1" x14ac:dyDescent="0.2">
      <c r="A71" s="4" t="e">
        <f>#REF!</f>
        <v>#REF!</v>
      </c>
      <c r="B71" s="4" t="e">
        <f>#REF!</f>
        <v>#REF!</v>
      </c>
      <c r="C71" s="5" t="e">
        <f>#REF!*1.3</f>
        <v>#REF!</v>
      </c>
      <c r="E71" s="4" t="e">
        <f>#REF!</f>
        <v>#REF!</v>
      </c>
      <c r="F71" s="4" t="e">
        <f>#REF!</f>
        <v>#REF!</v>
      </c>
      <c r="G71" s="5" t="e">
        <f>#REF!*1.3</f>
        <v>#REF!</v>
      </c>
      <c r="I71" s="4" t="e">
        <f>#REF!</f>
        <v>#REF!</v>
      </c>
      <c r="J71" s="4" t="e">
        <f>#REF!</f>
        <v>#REF!</v>
      </c>
      <c r="K71" s="5" t="e">
        <f>#REF!*1.3</f>
        <v>#REF!</v>
      </c>
      <c r="L71" s="6"/>
      <c r="M71" s="4" t="e">
        <f>#REF!</f>
        <v>#REF!</v>
      </c>
      <c r="N71" s="4" t="e">
        <f>#REF!</f>
        <v>#REF!</v>
      </c>
      <c r="O71" s="5" t="e">
        <f>#REF!*1.3</f>
        <v>#REF!</v>
      </c>
    </row>
    <row r="72" spans="1:15" ht="15" customHeight="1" x14ac:dyDescent="0.2">
      <c r="A72" s="4" t="e">
        <f>#REF!</f>
        <v>#REF!</v>
      </c>
      <c r="B72" s="4" t="e">
        <f>#REF!</f>
        <v>#REF!</v>
      </c>
      <c r="C72" s="5" t="e">
        <f>#REF!*1.3</f>
        <v>#REF!</v>
      </c>
      <c r="E72" s="4" t="e">
        <f>#REF!</f>
        <v>#REF!</v>
      </c>
      <c r="F72" s="4" t="e">
        <f>#REF!</f>
        <v>#REF!</v>
      </c>
      <c r="G72" s="5" t="e">
        <f>#REF!*1.3</f>
        <v>#REF!</v>
      </c>
      <c r="I72" s="4" t="e">
        <f>#REF!</f>
        <v>#REF!</v>
      </c>
      <c r="J72" s="4" t="e">
        <f>#REF!</f>
        <v>#REF!</v>
      </c>
      <c r="K72" s="5" t="e">
        <f>#REF!*1.3</f>
        <v>#REF!</v>
      </c>
      <c r="L72" s="6"/>
      <c r="M72" s="4" t="e">
        <f>#REF!</f>
        <v>#REF!</v>
      </c>
      <c r="N72" s="4" t="e">
        <f>#REF!</f>
        <v>#REF!</v>
      </c>
      <c r="O72" s="5" t="e">
        <f>#REF!*1.3</f>
        <v>#REF!</v>
      </c>
    </row>
    <row r="73" spans="1:15" ht="15" customHeight="1" x14ac:dyDescent="0.2">
      <c r="A73" s="4" t="e">
        <f>#REF!</f>
        <v>#REF!</v>
      </c>
      <c r="B73" s="4" t="e">
        <f>#REF!</f>
        <v>#REF!</v>
      </c>
      <c r="C73" s="5" t="e">
        <f>#REF!*1.3</f>
        <v>#REF!</v>
      </c>
      <c r="E73" s="4" t="e">
        <f>#REF!</f>
        <v>#REF!</v>
      </c>
      <c r="F73" s="4" t="e">
        <f>#REF!</f>
        <v>#REF!</v>
      </c>
      <c r="G73" s="5" t="e">
        <f>#REF!*1.3</f>
        <v>#REF!</v>
      </c>
      <c r="I73" s="4" t="e">
        <f>#REF!</f>
        <v>#REF!</v>
      </c>
      <c r="J73" s="4" t="e">
        <f>#REF!</f>
        <v>#REF!</v>
      </c>
      <c r="K73" s="5" t="e">
        <f>#REF!*1.3</f>
        <v>#REF!</v>
      </c>
      <c r="L73" s="6"/>
      <c r="M73" s="4" t="e">
        <f>#REF!</f>
        <v>#REF!</v>
      </c>
      <c r="N73" s="4" t="e">
        <f>#REF!</f>
        <v>#REF!</v>
      </c>
      <c r="O73" s="5" t="e">
        <f>#REF!*1.3</f>
        <v>#REF!</v>
      </c>
    </row>
    <row r="74" spans="1:15" ht="15" customHeight="1" x14ac:dyDescent="0.2">
      <c r="A74" s="4" t="e">
        <f>#REF!</f>
        <v>#REF!</v>
      </c>
      <c r="B74" s="4" t="e">
        <f>#REF!</f>
        <v>#REF!</v>
      </c>
      <c r="C74" s="5" t="e">
        <f>#REF!*1.3</f>
        <v>#REF!</v>
      </c>
      <c r="E74" s="4" t="e">
        <f>#REF!</f>
        <v>#REF!</v>
      </c>
      <c r="F74" s="4" t="e">
        <f>#REF!</f>
        <v>#REF!</v>
      </c>
      <c r="G74" s="5" t="e">
        <f>#REF!*1.3</f>
        <v>#REF!</v>
      </c>
      <c r="I74" s="4" t="e">
        <f>#REF!</f>
        <v>#REF!</v>
      </c>
      <c r="J74" s="4" t="e">
        <f>#REF!</f>
        <v>#REF!</v>
      </c>
      <c r="K74" s="5" t="e">
        <f>#REF!*1.3</f>
        <v>#REF!</v>
      </c>
      <c r="L74" s="6"/>
      <c r="M74" s="4" t="e">
        <f>#REF!</f>
        <v>#REF!</v>
      </c>
      <c r="N74" s="4" t="e">
        <f>#REF!</f>
        <v>#REF!</v>
      </c>
      <c r="O74" s="5" t="e">
        <f>#REF!*1.3</f>
        <v>#REF!</v>
      </c>
    </row>
    <row r="75" spans="1:15" ht="15" customHeight="1" x14ac:dyDescent="0.2">
      <c r="A75" s="4" t="e">
        <f>#REF!</f>
        <v>#REF!</v>
      </c>
      <c r="B75" s="4" t="e">
        <f>#REF!</f>
        <v>#REF!</v>
      </c>
      <c r="C75" s="5" t="e">
        <f>#REF!*1.3</f>
        <v>#REF!</v>
      </c>
      <c r="E75" s="4" t="e">
        <f>#REF!</f>
        <v>#REF!</v>
      </c>
      <c r="F75" s="4" t="e">
        <f>#REF!</f>
        <v>#REF!</v>
      </c>
      <c r="G75" s="5" t="e">
        <f>#REF!*1.3</f>
        <v>#REF!</v>
      </c>
      <c r="I75" s="4" t="e">
        <f>#REF!</f>
        <v>#REF!</v>
      </c>
      <c r="J75" s="4" t="e">
        <f>#REF!</f>
        <v>#REF!</v>
      </c>
      <c r="K75" s="5" t="e">
        <f>#REF!*1.3</f>
        <v>#REF!</v>
      </c>
      <c r="L75" s="6"/>
      <c r="M75" s="4" t="e">
        <f>#REF!</f>
        <v>#REF!</v>
      </c>
      <c r="N75" s="4" t="e">
        <f>#REF!</f>
        <v>#REF!</v>
      </c>
      <c r="O75" s="5" t="e">
        <f>#REF!*1.3</f>
        <v>#REF!</v>
      </c>
    </row>
    <row r="76" spans="1:15" ht="15" customHeight="1" x14ac:dyDescent="0.2">
      <c r="A76" s="4" t="e">
        <f>#REF!</f>
        <v>#REF!</v>
      </c>
      <c r="B76" s="4" t="e">
        <f>#REF!</f>
        <v>#REF!</v>
      </c>
      <c r="C76" s="5" t="e">
        <f>#REF!*1.3</f>
        <v>#REF!</v>
      </c>
      <c r="E76" s="4" t="e">
        <f>#REF!</f>
        <v>#REF!</v>
      </c>
      <c r="F76" s="4" t="e">
        <f>#REF!</f>
        <v>#REF!</v>
      </c>
      <c r="G76" s="5" t="e">
        <f>#REF!*1.3</f>
        <v>#REF!</v>
      </c>
      <c r="I76" s="4" t="e">
        <f>#REF!</f>
        <v>#REF!</v>
      </c>
      <c r="J76" s="4" t="e">
        <f>#REF!</f>
        <v>#REF!</v>
      </c>
      <c r="K76" s="5" t="e">
        <f>#REF!*1.3</f>
        <v>#REF!</v>
      </c>
      <c r="L76" s="6"/>
      <c r="M76" s="4" t="e">
        <f>#REF!</f>
        <v>#REF!</v>
      </c>
      <c r="N76" s="4" t="e">
        <f>#REF!</f>
        <v>#REF!</v>
      </c>
      <c r="O76" s="5" t="e">
        <f>#REF!*1.3</f>
        <v>#REF!</v>
      </c>
    </row>
    <row r="77" spans="1:15" ht="15" customHeight="1" x14ac:dyDescent="0.2">
      <c r="A77" s="4" t="e">
        <f>#REF!</f>
        <v>#REF!</v>
      </c>
      <c r="B77" s="4" t="e">
        <f>#REF!</f>
        <v>#REF!</v>
      </c>
      <c r="C77" s="5" t="e">
        <f>#REF!*1.3</f>
        <v>#REF!</v>
      </c>
      <c r="E77" s="4" t="e">
        <f>#REF!</f>
        <v>#REF!</v>
      </c>
      <c r="F77" s="4" t="e">
        <f>#REF!</f>
        <v>#REF!</v>
      </c>
      <c r="G77" s="5" t="e">
        <f>#REF!*1.3</f>
        <v>#REF!</v>
      </c>
      <c r="I77" s="4" t="e">
        <f>#REF!</f>
        <v>#REF!</v>
      </c>
      <c r="J77" s="4" t="e">
        <f>#REF!</f>
        <v>#REF!</v>
      </c>
      <c r="K77" s="5" t="e">
        <f>#REF!*1.3</f>
        <v>#REF!</v>
      </c>
      <c r="L77" s="6"/>
      <c r="M77" s="4" t="e">
        <f>#REF!</f>
        <v>#REF!</v>
      </c>
      <c r="N77" s="4" t="e">
        <f>#REF!</f>
        <v>#REF!</v>
      </c>
      <c r="O77" s="5" t="e">
        <f>#REF!*1.3</f>
        <v>#REF!</v>
      </c>
    </row>
    <row r="78" spans="1:15" ht="15" customHeight="1" x14ac:dyDescent="0.2">
      <c r="A78" s="4" t="e">
        <f>#REF!</f>
        <v>#REF!</v>
      </c>
      <c r="B78" s="4" t="e">
        <f>#REF!</f>
        <v>#REF!</v>
      </c>
      <c r="C78" s="5" t="e">
        <f>#REF!*1.3</f>
        <v>#REF!</v>
      </c>
      <c r="E78" s="4" t="e">
        <f>#REF!</f>
        <v>#REF!</v>
      </c>
      <c r="F78" s="4" t="e">
        <f>#REF!</f>
        <v>#REF!</v>
      </c>
      <c r="G78" s="5" t="e">
        <f>#REF!*1.3</f>
        <v>#REF!</v>
      </c>
      <c r="I78" s="4" t="e">
        <f>#REF!</f>
        <v>#REF!</v>
      </c>
      <c r="J78" s="4" t="e">
        <f>#REF!</f>
        <v>#REF!</v>
      </c>
      <c r="K78" s="5" t="e">
        <f>#REF!*1.3</f>
        <v>#REF!</v>
      </c>
      <c r="L78" s="6"/>
      <c r="M78" s="4" t="e">
        <f>#REF!</f>
        <v>#REF!</v>
      </c>
      <c r="N78" s="4" t="e">
        <f>#REF!</f>
        <v>#REF!</v>
      </c>
      <c r="O78" s="5" t="e">
        <f>#REF!*1.3</f>
        <v>#REF!</v>
      </c>
    </row>
    <row r="79" spans="1:15" s="6" customFormat="1" ht="15" customHeight="1" x14ac:dyDescent="0.2">
      <c r="A79" s="4" t="e">
        <f>#REF!</f>
        <v>#REF!</v>
      </c>
      <c r="B79" s="4" t="e">
        <f>#REF!</f>
        <v>#REF!</v>
      </c>
      <c r="C79" s="5" t="e">
        <f>#REF!*1.3</f>
        <v>#REF!</v>
      </c>
      <c r="D79" s="3"/>
      <c r="E79" s="4" t="e">
        <f>#REF!</f>
        <v>#REF!</v>
      </c>
      <c r="F79" s="4" t="e">
        <f>#REF!</f>
        <v>#REF!</v>
      </c>
      <c r="G79" s="5" t="e">
        <f>#REF!*1.3</f>
        <v>#REF!</v>
      </c>
      <c r="H79" s="3"/>
      <c r="I79" s="4" t="e">
        <f>#REF!</f>
        <v>#REF!</v>
      </c>
      <c r="J79" s="4" t="e">
        <f>#REF!</f>
        <v>#REF!</v>
      </c>
      <c r="K79" s="5" t="e">
        <f>#REF!*1.3</f>
        <v>#REF!</v>
      </c>
      <c r="M79" s="4" t="e">
        <f>#REF!</f>
        <v>#REF!</v>
      </c>
      <c r="N79" s="4" t="e">
        <f>#REF!</f>
        <v>#REF!</v>
      </c>
      <c r="O79" s="5" t="e">
        <f>#REF!*1.3</f>
        <v>#REF!</v>
      </c>
    </row>
    <row r="80" spans="1:15" s="6" customFormat="1" ht="15" customHeight="1" x14ac:dyDescent="0.2">
      <c r="A80" s="4" t="e">
        <f>#REF!</f>
        <v>#REF!</v>
      </c>
      <c r="B80" s="4" t="e">
        <f>#REF!</f>
        <v>#REF!</v>
      </c>
      <c r="C80" s="5" t="e">
        <f>#REF!*1.3</f>
        <v>#REF!</v>
      </c>
      <c r="D80" s="3"/>
      <c r="E80" s="4" t="e">
        <f>#REF!</f>
        <v>#REF!</v>
      </c>
      <c r="F80" s="4" t="e">
        <f>#REF!</f>
        <v>#REF!</v>
      </c>
      <c r="G80" s="5" t="e">
        <f>#REF!*1.3</f>
        <v>#REF!</v>
      </c>
      <c r="H80" s="3"/>
      <c r="I80" s="4" t="e">
        <f>#REF!</f>
        <v>#REF!</v>
      </c>
      <c r="J80" s="4" t="e">
        <f>#REF!</f>
        <v>#REF!</v>
      </c>
      <c r="K80" s="5" t="e">
        <f>#REF!*1.3</f>
        <v>#REF!</v>
      </c>
      <c r="M80" s="4" t="e">
        <f>#REF!</f>
        <v>#REF!</v>
      </c>
      <c r="N80" s="4" t="e">
        <f>#REF!</f>
        <v>#REF!</v>
      </c>
      <c r="O80" s="5" t="e">
        <f>#REF!*1.3</f>
        <v>#REF!</v>
      </c>
    </row>
    <row r="81" spans="1:15" s="6" customFormat="1" ht="15" customHeight="1" x14ac:dyDescent="0.2">
      <c r="A81" s="4" t="e">
        <f>#REF!</f>
        <v>#REF!</v>
      </c>
      <c r="B81" s="4" t="e">
        <f>#REF!</f>
        <v>#REF!</v>
      </c>
      <c r="C81" s="5" t="e">
        <f>#REF!*1.3</f>
        <v>#REF!</v>
      </c>
      <c r="D81" s="3"/>
      <c r="E81" s="4" t="e">
        <f>#REF!</f>
        <v>#REF!</v>
      </c>
      <c r="F81" s="4" t="e">
        <f>#REF!</f>
        <v>#REF!</v>
      </c>
      <c r="G81" s="5" t="e">
        <f>#REF!*1.3</f>
        <v>#REF!</v>
      </c>
      <c r="H81" s="3"/>
      <c r="I81" s="4" t="e">
        <f>#REF!</f>
        <v>#REF!</v>
      </c>
      <c r="J81" s="4" t="e">
        <f>#REF!</f>
        <v>#REF!</v>
      </c>
      <c r="K81" s="5" t="e">
        <f>#REF!*1.3</f>
        <v>#REF!</v>
      </c>
      <c r="M81" s="4" t="e">
        <f>#REF!</f>
        <v>#REF!</v>
      </c>
      <c r="N81" s="4" t="e">
        <f>#REF!</f>
        <v>#REF!</v>
      </c>
      <c r="O81" s="5" t="e">
        <f>#REF!*1.3</f>
        <v>#REF!</v>
      </c>
    </row>
    <row r="82" spans="1:15" s="6" customFormat="1" ht="15" customHeight="1" x14ac:dyDescent="0.2">
      <c r="A82" s="4" t="e">
        <f>#REF!</f>
        <v>#REF!</v>
      </c>
      <c r="B82" s="4" t="e">
        <f>#REF!</f>
        <v>#REF!</v>
      </c>
      <c r="C82" s="5" t="e">
        <f>#REF!*1.3</f>
        <v>#REF!</v>
      </c>
      <c r="D82" s="3"/>
      <c r="E82" s="4" t="e">
        <f>#REF!</f>
        <v>#REF!</v>
      </c>
      <c r="F82" s="4" t="e">
        <f>#REF!</f>
        <v>#REF!</v>
      </c>
      <c r="G82" s="5" t="e">
        <f>#REF!*1.3</f>
        <v>#REF!</v>
      </c>
      <c r="H82" s="3"/>
      <c r="I82" s="4" t="e">
        <f>#REF!</f>
        <v>#REF!</v>
      </c>
      <c r="J82" s="4" t="e">
        <f>#REF!</f>
        <v>#REF!</v>
      </c>
      <c r="K82" s="5" t="e">
        <f>#REF!*1.3</f>
        <v>#REF!</v>
      </c>
      <c r="M82" s="4" t="e">
        <f>#REF!</f>
        <v>#REF!</v>
      </c>
      <c r="N82" s="4" t="e">
        <f>#REF!</f>
        <v>#REF!</v>
      </c>
      <c r="O82" s="5" t="e">
        <f>#REF!*1.3</f>
        <v>#REF!</v>
      </c>
    </row>
    <row r="83" spans="1:15" s="6" customFormat="1" ht="15" customHeight="1" x14ac:dyDescent="0.2">
      <c r="A83" s="4" t="e">
        <f>#REF!</f>
        <v>#REF!</v>
      </c>
      <c r="B83" s="4" t="e">
        <f>#REF!</f>
        <v>#REF!</v>
      </c>
      <c r="C83" s="5" t="e">
        <f>#REF!*1.3</f>
        <v>#REF!</v>
      </c>
      <c r="D83" s="3"/>
      <c r="E83" s="4" t="e">
        <f>#REF!</f>
        <v>#REF!</v>
      </c>
      <c r="F83" s="4" t="e">
        <f>#REF!</f>
        <v>#REF!</v>
      </c>
      <c r="G83" s="5" t="e">
        <f>#REF!*1.3</f>
        <v>#REF!</v>
      </c>
      <c r="H83" s="3"/>
      <c r="I83" s="4" t="e">
        <f>#REF!</f>
        <v>#REF!</v>
      </c>
      <c r="J83" s="4" t="e">
        <f>#REF!</f>
        <v>#REF!</v>
      </c>
      <c r="K83" s="5" t="e">
        <f>#REF!*1.3</f>
        <v>#REF!</v>
      </c>
      <c r="M83" s="4" t="e">
        <f>#REF!</f>
        <v>#REF!</v>
      </c>
      <c r="N83" s="4" t="e">
        <f>#REF!</f>
        <v>#REF!</v>
      </c>
      <c r="O83" s="5" t="e">
        <f>#REF!*1.3</f>
        <v>#REF!</v>
      </c>
    </row>
    <row r="84" spans="1:15" s="6" customFormat="1" ht="15" customHeight="1" x14ac:dyDescent="0.2">
      <c r="A84" s="4" t="e">
        <f>#REF!</f>
        <v>#REF!</v>
      </c>
      <c r="B84" s="4" t="e">
        <f>#REF!</f>
        <v>#REF!</v>
      </c>
      <c r="C84" s="5" t="e">
        <f>#REF!*1.3</f>
        <v>#REF!</v>
      </c>
      <c r="D84" s="3"/>
      <c r="E84" s="4" t="e">
        <f>#REF!</f>
        <v>#REF!</v>
      </c>
      <c r="F84" s="4" t="e">
        <f>#REF!</f>
        <v>#REF!</v>
      </c>
      <c r="G84" s="5" t="e">
        <f>#REF!*1.3</f>
        <v>#REF!</v>
      </c>
      <c r="H84" s="3"/>
      <c r="I84" s="4" t="e">
        <f>#REF!</f>
        <v>#REF!</v>
      </c>
      <c r="J84" s="4" t="e">
        <f>#REF!</f>
        <v>#REF!</v>
      </c>
      <c r="K84" s="5" t="e">
        <f>#REF!*1.3</f>
        <v>#REF!</v>
      </c>
      <c r="M84" s="4" t="e">
        <f>#REF!</f>
        <v>#REF!</v>
      </c>
      <c r="N84" s="4" t="e">
        <f>#REF!</f>
        <v>#REF!</v>
      </c>
      <c r="O84" s="5" t="e">
        <f>#REF!*1.3</f>
        <v>#REF!</v>
      </c>
    </row>
    <row r="85" spans="1:15" s="6" customFormat="1" ht="15" customHeight="1" x14ac:dyDescent="0.2">
      <c r="A85" s="4" t="e">
        <f>#REF!</f>
        <v>#REF!</v>
      </c>
      <c r="B85" s="4" t="e">
        <f>#REF!</f>
        <v>#REF!</v>
      </c>
      <c r="C85" s="5" t="e">
        <f>#REF!*1.3</f>
        <v>#REF!</v>
      </c>
      <c r="D85" s="3"/>
      <c r="E85" s="4" t="e">
        <f>#REF!</f>
        <v>#REF!</v>
      </c>
      <c r="F85" s="4" t="e">
        <f>#REF!</f>
        <v>#REF!</v>
      </c>
      <c r="G85" s="5" t="e">
        <f>#REF!*1.3</f>
        <v>#REF!</v>
      </c>
      <c r="H85" s="3"/>
      <c r="I85" s="4" t="e">
        <f>#REF!</f>
        <v>#REF!</v>
      </c>
      <c r="J85" s="4" t="e">
        <f>#REF!</f>
        <v>#REF!</v>
      </c>
      <c r="K85" s="5" t="e">
        <f>#REF!*1.3</f>
        <v>#REF!</v>
      </c>
      <c r="M85" s="4" t="e">
        <f>#REF!</f>
        <v>#REF!</v>
      </c>
      <c r="N85" s="4" t="e">
        <f>#REF!</f>
        <v>#REF!</v>
      </c>
      <c r="O85" s="5" t="e">
        <f>#REF!*1.3</f>
        <v>#REF!</v>
      </c>
    </row>
    <row r="86" spans="1:15" s="8" customFormat="1" ht="15" customHeight="1" x14ac:dyDescent="0.2">
      <c r="A86" s="4" t="e">
        <f>#REF!</f>
        <v>#REF!</v>
      </c>
      <c r="B86" s="4" t="e">
        <f>#REF!</f>
        <v>#REF!</v>
      </c>
      <c r="C86" s="5" t="e">
        <f>#REF!*1.3</f>
        <v>#REF!</v>
      </c>
      <c r="D86" s="3"/>
      <c r="E86" s="4" t="e">
        <f>#REF!</f>
        <v>#REF!</v>
      </c>
      <c r="F86" s="4" t="e">
        <f>#REF!</f>
        <v>#REF!</v>
      </c>
      <c r="G86" s="5" t="e">
        <f>#REF!*1.3</f>
        <v>#REF!</v>
      </c>
      <c r="H86" s="3"/>
      <c r="I86" s="4" t="e">
        <f>#REF!</f>
        <v>#REF!</v>
      </c>
      <c r="J86" s="4" t="e">
        <f>#REF!</f>
        <v>#REF!</v>
      </c>
      <c r="K86" s="5" t="e">
        <f>#REF!*1.3</f>
        <v>#REF!</v>
      </c>
      <c r="L86" s="6"/>
      <c r="M86" s="4" t="e">
        <f>#REF!</f>
        <v>#REF!</v>
      </c>
      <c r="N86" s="4" t="e">
        <f>#REF!</f>
        <v>#REF!</v>
      </c>
      <c r="O86" s="5" t="e">
        <f>#REF!*1.3</f>
        <v>#REF!</v>
      </c>
    </row>
    <row r="87" spans="1:15" ht="15" customHeight="1" x14ac:dyDescent="0.2">
      <c r="A87" s="4" t="e">
        <f>#REF!</f>
        <v>#REF!</v>
      </c>
      <c r="B87" s="4" t="e">
        <f>#REF!</f>
        <v>#REF!</v>
      </c>
      <c r="C87" s="5" t="e">
        <f>#REF!*1.3</f>
        <v>#REF!</v>
      </c>
      <c r="E87" s="4" t="e">
        <f>#REF!</f>
        <v>#REF!</v>
      </c>
      <c r="F87" s="4" t="e">
        <f>#REF!</f>
        <v>#REF!</v>
      </c>
      <c r="G87" s="5" t="e">
        <f>#REF!*1.3</f>
        <v>#REF!</v>
      </c>
      <c r="I87" s="4" t="e">
        <f>#REF!</f>
        <v>#REF!</v>
      </c>
      <c r="J87" s="4" t="e">
        <f>#REF!</f>
        <v>#REF!</v>
      </c>
      <c r="K87" s="5" t="e">
        <f>#REF!*1.3</f>
        <v>#REF!</v>
      </c>
      <c r="L87" s="6"/>
      <c r="M87" s="4" t="e">
        <f>#REF!</f>
        <v>#REF!</v>
      </c>
      <c r="N87" s="4" t="e">
        <f>#REF!</f>
        <v>#REF!</v>
      </c>
      <c r="O87" s="5" t="e">
        <f>#REF!*1.3</f>
        <v>#REF!</v>
      </c>
    </row>
    <row r="88" spans="1:15" ht="15" customHeight="1" x14ac:dyDescent="0.2">
      <c r="A88" s="4" t="e">
        <f>#REF!</f>
        <v>#REF!</v>
      </c>
      <c r="B88" s="4" t="e">
        <f>#REF!</f>
        <v>#REF!</v>
      </c>
      <c r="C88" s="5" t="e">
        <f>#REF!*1.3</f>
        <v>#REF!</v>
      </c>
      <c r="E88" s="4" t="e">
        <f>#REF!</f>
        <v>#REF!</v>
      </c>
      <c r="F88" s="4" t="e">
        <f>#REF!</f>
        <v>#REF!</v>
      </c>
      <c r="G88" s="5" t="e">
        <f>#REF!*1.3</f>
        <v>#REF!</v>
      </c>
      <c r="I88" s="4" t="e">
        <f>#REF!</f>
        <v>#REF!</v>
      </c>
      <c r="J88" s="4" t="e">
        <f>#REF!</f>
        <v>#REF!</v>
      </c>
      <c r="K88" s="5" t="e">
        <f>#REF!*1.3</f>
        <v>#REF!</v>
      </c>
      <c r="L88" s="6"/>
      <c r="M88" s="4" t="e">
        <f>#REF!</f>
        <v>#REF!</v>
      </c>
      <c r="N88" s="4" t="e">
        <f>#REF!</f>
        <v>#REF!</v>
      </c>
      <c r="O88" s="5" t="e">
        <f>#REF!*1.3</f>
        <v>#REF!</v>
      </c>
    </row>
    <row r="89" spans="1:15" ht="15" customHeight="1" x14ac:dyDescent="0.2">
      <c r="A89" s="4" t="e">
        <f>#REF!</f>
        <v>#REF!</v>
      </c>
      <c r="B89" s="4" t="e">
        <f>#REF!</f>
        <v>#REF!</v>
      </c>
      <c r="C89" s="5" t="e">
        <f>#REF!*1.3</f>
        <v>#REF!</v>
      </c>
      <c r="E89" s="4" t="e">
        <f>#REF!</f>
        <v>#REF!</v>
      </c>
      <c r="F89" s="4" t="e">
        <f>#REF!</f>
        <v>#REF!</v>
      </c>
      <c r="G89" s="5" t="e">
        <f>#REF!*1.3</f>
        <v>#REF!</v>
      </c>
      <c r="I89" s="4" t="e">
        <f>#REF!</f>
        <v>#REF!</v>
      </c>
      <c r="J89" s="4" t="e">
        <f>#REF!</f>
        <v>#REF!</v>
      </c>
      <c r="K89" s="5" t="e">
        <f>#REF!*1.3</f>
        <v>#REF!</v>
      </c>
      <c r="L89" s="6"/>
      <c r="M89" s="4" t="e">
        <f>#REF!</f>
        <v>#REF!</v>
      </c>
      <c r="N89" s="4" t="e">
        <f>#REF!</f>
        <v>#REF!</v>
      </c>
      <c r="O89" s="5" t="e">
        <f>#REF!*1.3</f>
        <v>#REF!</v>
      </c>
    </row>
    <row r="90" spans="1:15" ht="15" customHeight="1" x14ac:dyDescent="0.2">
      <c r="A90" s="4" t="e">
        <f>#REF!</f>
        <v>#REF!</v>
      </c>
      <c r="B90" s="4" t="e">
        <f>#REF!</f>
        <v>#REF!</v>
      </c>
      <c r="C90" s="5" t="e">
        <f>#REF!*1.3</f>
        <v>#REF!</v>
      </c>
      <c r="E90" s="4" t="e">
        <f>#REF!</f>
        <v>#REF!</v>
      </c>
      <c r="F90" s="4" t="e">
        <f>#REF!</f>
        <v>#REF!</v>
      </c>
      <c r="G90" s="5" t="e">
        <f>#REF!*1.3</f>
        <v>#REF!</v>
      </c>
      <c r="I90" s="4" t="e">
        <f>#REF!</f>
        <v>#REF!</v>
      </c>
      <c r="J90" s="4" t="e">
        <f>#REF!</f>
        <v>#REF!</v>
      </c>
      <c r="K90" s="5" t="e">
        <f>#REF!*1.3</f>
        <v>#REF!</v>
      </c>
      <c r="L90" s="6"/>
      <c r="M90" s="4" t="e">
        <f>#REF!</f>
        <v>#REF!</v>
      </c>
      <c r="N90" s="4" t="e">
        <f>#REF!</f>
        <v>#REF!</v>
      </c>
      <c r="O90" s="5" t="e">
        <f>#REF!*1.3</f>
        <v>#REF!</v>
      </c>
    </row>
    <row r="91" spans="1:15" ht="15" customHeight="1" x14ac:dyDescent="0.2">
      <c r="A91" s="4" t="e">
        <f>#REF!</f>
        <v>#REF!</v>
      </c>
      <c r="B91" s="4" t="e">
        <f>#REF!</f>
        <v>#REF!</v>
      </c>
      <c r="C91" s="5" t="e">
        <f>#REF!*1.3</f>
        <v>#REF!</v>
      </c>
      <c r="E91" s="4" t="e">
        <f>#REF!</f>
        <v>#REF!</v>
      </c>
      <c r="F91" s="4" t="e">
        <f>#REF!</f>
        <v>#REF!</v>
      </c>
      <c r="G91" s="5" t="e">
        <f>#REF!*1.3</f>
        <v>#REF!</v>
      </c>
      <c r="I91" s="4" t="e">
        <f>#REF!</f>
        <v>#REF!</v>
      </c>
      <c r="J91" s="4" t="e">
        <f>#REF!</f>
        <v>#REF!</v>
      </c>
      <c r="K91" s="5" t="e">
        <f>#REF!*1.3</f>
        <v>#REF!</v>
      </c>
      <c r="L91" s="6"/>
      <c r="M91" s="4" t="e">
        <f>#REF!</f>
        <v>#REF!</v>
      </c>
      <c r="N91" s="4" t="e">
        <f>#REF!</f>
        <v>#REF!</v>
      </c>
      <c r="O91" s="5" t="e">
        <f>#REF!*1.3</f>
        <v>#REF!</v>
      </c>
    </row>
    <row r="92" spans="1:15" s="9" customFormat="1" ht="15" customHeight="1" x14ac:dyDescent="0.2">
      <c r="A92" s="4" t="e">
        <f>#REF!</f>
        <v>#REF!</v>
      </c>
      <c r="B92" s="4" t="e">
        <f>#REF!</f>
        <v>#REF!</v>
      </c>
      <c r="C92" s="5" t="e">
        <f>#REF!*1.3</f>
        <v>#REF!</v>
      </c>
      <c r="D92" s="3"/>
      <c r="E92" s="4" t="e">
        <f>#REF!</f>
        <v>#REF!</v>
      </c>
      <c r="F92" s="4" t="e">
        <f>#REF!</f>
        <v>#REF!</v>
      </c>
      <c r="G92" s="5" t="e">
        <f>#REF!*1.3</f>
        <v>#REF!</v>
      </c>
      <c r="H92" s="3"/>
      <c r="I92" s="4" t="e">
        <f>#REF!</f>
        <v>#REF!</v>
      </c>
      <c r="J92" s="4" t="e">
        <f>#REF!</f>
        <v>#REF!</v>
      </c>
      <c r="K92" s="5" t="e">
        <f>#REF!*1.3</f>
        <v>#REF!</v>
      </c>
      <c r="L92" s="6"/>
      <c r="M92" s="4" t="e">
        <f>#REF!</f>
        <v>#REF!</v>
      </c>
      <c r="N92" s="4" t="e">
        <f>#REF!</f>
        <v>#REF!</v>
      </c>
      <c r="O92" s="5" t="e">
        <f>#REF!*1.3</f>
        <v>#REF!</v>
      </c>
    </row>
    <row r="93" spans="1:15" ht="15" customHeight="1" x14ac:dyDescent="0.2">
      <c r="A93" s="4" t="e">
        <f>#REF!</f>
        <v>#REF!</v>
      </c>
      <c r="B93" s="4" t="e">
        <f>#REF!</f>
        <v>#REF!</v>
      </c>
      <c r="C93" s="5" t="e">
        <f>#REF!*1.3</f>
        <v>#REF!</v>
      </c>
      <c r="E93" s="4" t="e">
        <f>#REF!</f>
        <v>#REF!</v>
      </c>
      <c r="F93" s="4" t="e">
        <f>#REF!</f>
        <v>#REF!</v>
      </c>
      <c r="G93" s="5" t="e">
        <f>#REF!*1.3</f>
        <v>#REF!</v>
      </c>
      <c r="I93" s="4" t="e">
        <f>#REF!</f>
        <v>#REF!</v>
      </c>
      <c r="J93" s="4" t="e">
        <f>#REF!</f>
        <v>#REF!</v>
      </c>
      <c r="K93" s="5" t="e">
        <f>#REF!*1.3</f>
        <v>#REF!</v>
      </c>
      <c r="L93" s="6"/>
      <c r="M93" s="4" t="e">
        <f>#REF!</f>
        <v>#REF!</v>
      </c>
      <c r="N93" s="4" t="e">
        <f>#REF!</f>
        <v>#REF!</v>
      </c>
      <c r="O93" s="5" t="e">
        <f>#REF!*1.3</f>
        <v>#REF!</v>
      </c>
    </row>
    <row r="94" spans="1:15" ht="15" customHeight="1" x14ac:dyDescent="0.2">
      <c r="A94" s="4" t="e">
        <f>#REF!</f>
        <v>#REF!</v>
      </c>
      <c r="B94" s="4" t="e">
        <f>#REF!</f>
        <v>#REF!</v>
      </c>
      <c r="C94" s="5" t="e">
        <f>#REF!*1.3</f>
        <v>#REF!</v>
      </c>
      <c r="E94" s="4" t="e">
        <f>#REF!</f>
        <v>#REF!</v>
      </c>
      <c r="F94" s="4" t="e">
        <f>#REF!</f>
        <v>#REF!</v>
      </c>
      <c r="G94" s="5" t="e">
        <f>#REF!*1.3</f>
        <v>#REF!</v>
      </c>
      <c r="I94" s="4" t="e">
        <f>#REF!</f>
        <v>#REF!</v>
      </c>
      <c r="J94" s="4" t="e">
        <f>#REF!</f>
        <v>#REF!</v>
      </c>
      <c r="K94" s="5" t="e">
        <f>#REF!*1.3</f>
        <v>#REF!</v>
      </c>
      <c r="L94" s="6"/>
      <c r="M94" s="4" t="e">
        <f>#REF!</f>
        <v>#REF!</v>
      </c>
      <c r="N94" s="4" t="e">
        <f>#REF!</f>
        <v>#REF!</v>
      </c>
      <c r="O94" s="5" t="e">
        <f>#REF!*1.3</f>
        <v>#REF!</v>
      </c>
    </row>
    <row r="95" spans="1:15" ht="15" customHeight="1" x14ac:dyDescent="0.2">
      <c r="A95" s="4" t="e">
        <f>#REF!</f>
        <v>#REF!</v>
      </c>
      <c r="B95" s="4" t="e">
        <f>#REF!</f>
        <v>#REF!</v>
      </c>
      <c r="C95" s="5" t="e">
        <f>#REF!*1.3</f>
        <v>#REF!</v>
      </c>
      <c r="E95" s="4" t="e">
        <f>#REF!</f>
        <v>#REF!</v>
      </c>
      <c r="F95" s="4" t="e">
        <f>#REF!</f>
        <v>#REF!</v>
      </c>
      <c r="G95" s="5" t="e">
        <f>#REF!*1.3</f>
        <v>#REF!</v>
      </c>
      <c r="I95" s="4" t="e">
        <f>#REF!</f>
        <v>#REF!</v>
      </c>
      <c r="J95" s="4" t="e">
        <f>#REF!</f>
        <v>#REF!</v>
      </c>
      <c r="K95" s="5" t="e">
        <f>#REF!*1.3</f>
        <v>#REF!</v>
      </c>
      <c r="L95" s="6"/>
      <c r="M95" s="4" t="e">
        <f>#REF!</f>
        <v>#REF!</v>
      </c>
      <c r="N95" s="4" t="e">
        <f>#REF!</f>
        <v>#REF!</v>
      </c>
      <c r="O95" s="5" t="e">
        <f>#REF!*1.3</f>
        <v>#REF!</v>
      </c>
    </row>
    <row r="96" spans="1:15" ht="15" customHeight="1" x14ac:dyDescent="0.2">
      <c r="A96" s="4" t="e">
        <f>#REF!</f>
        <v>#REF!</v>
      </c>
      <c r="B96" s="4" t="e">
        <f>#REF!</f>
        <v>#REF!</v>
      </c>
      <c r="C96" s="5" t="e">
        <f>#REF!*1.3</f>
        <v>#REF!</v>
      </c>
      <c r="E96" s="4" t="e">
        <f>#REF!</f>
        <v>#REF!</v>
      </c>
      <c r="F96" s="4" t="e">
        <f>#REF!</f>
        <v>#REF!</v>
      </c>
      <c r="G96" s="5" t="e">
        <f>#REF!*1.3</f>
        <v>#REF!</v>
      </c>
      <c r="I96" s="4" t="e">
        <f>#REF!</f>
        <v>#REF!</v>
      </c>
      <c r="J96" s="4" t="e">
        <f>#REF!</f>
        <v>#REF!</v>
      </c>
      <c r="K96" s="5" t="e">
        <f>#REF!*1.3</f>
        <v>#REF!</v>
      </c>
      <c r="L96" s="6"/>
      <c r="M96" s="4" t="e">
        <f>#REF!</f>
        <v>#REF!</v>
      </c>
      <c r="N96" s="4" t="e">
        <f>#REF!</f>
        <v>#REF!</v>
      </c>
      <c r="O96" s="5" t="e">
        <f>#REF!*1.3</f>
        <v>#REF!</v>
      </c>
    </row>
    <row r="97" spans="1:15" ht="15" customHeight="1" x14ac:dyDescent="0.2">
      <c r="A97" s="4" t="e">
        <f>#REF!</f>
        <v>#REF!</v>
      </c>
      <c r="B97" s="4" t="e">
        <f>#REF!</f>
        <v>#REF!</v>
      </c>
      <c r="C97" s="5" t="e">
        <f>#REF!*1.3</f>
        <v>#REF!</v>
      </c>
      <c r="E97" s="4" t="e">
        <f>#REF!</f>
        <v>#REF!</v>
      </c>
      <c r="F97" s="4" t="e">
        <f>#REF!</f>
        <v>#REF!</v>
      </c>
      <c r="G97" s="5" t="e">
        <f>#REF!*1.3</f>
        <v>#REF!</v>
      </c>
      <c r="I97" s="4" t="e">
        <f>#REF!</f>
        <v>#REF!</v>
      </c>
      <c r="J97" s="4" t="e">
        <f>#REF!</f>
        <v>#REF!</v>
      </c>
      <c r="K97" s="5" t="e">
        <f>#REF!*1.3</f>
        <v>#REF!</v>
      </c>
      <c r="L97" s="6"/>
      <c r="M97" s="4" t="e">
        <f>#REF!</f>
        <v>#REF!</v>
      </c>
      <c r="N97" s="4" t="e">
        <f>#REF!</f>
        <v>#REF!</v>
      </c>
      <c r="O97" s="5" t="e">
        <f>#REF!*1.3</f>
        <v>#REF!</v>
      </c>
    </row>
    <row r="98" spans="1:15" ht="15" customHeight="1" x14ac:dyDescent="0.2">
      <c r="A98" s="4" t="e">
        <f>#REF!</f>
        <v>#REF!</v>
      </c>
      <c r="B98" s="4" t="e">
        <f>#REF!</f>
        <v>#REF!</v>
      </c>
      <c r="C98" s="5" t="e">
        <f>#REF!*1.3</f>
        <v>#REF!</v>
      </c>
      <c r="E98" s="4" t="e">
        <f>#REF!</f>
        <v>#REF!</v>
      </c>
      <c r="F98" s="4" t="e">
        <f>#REF!</f>
        <v>#REF!</v>
      </c>
      <c r="G98" s="5" t="e">
        <f>#REF!*1.3</f>
        <v>#REF!</v>
      </c>
      <c r="I98" s="4" t="e">
        <f>#REF!</f>
        <v>#REF!</v>
      </c>
      <c r="J98" s="4" t="e">
        <f>#REF!</f>
        <v>#REF!</v>
      </c>
      <c r="K98" s="5" t="e">
        <f>#REF!*1.3</f>
        <v>#REF!</v>
      </c>
      <c r="L98" s="6"/>
      <c r="M98" s="4" t="e">
        <f>#REF!</f>
        <v>#REF!</v>
      </c>
      <c r="N98" s="4" t="e">
        <f>#REF!</f>
        <v>#REF!</v>
      </c>
      <c r="O98" s="5" t="e">
        <f>#REF!*1.3</f>
        <v>#REF!</v>
      </c>
    </row>
    <row r="99" spans="1:15" ht="15" customHeight="1" x14ac:dyDescent="0.2">
      <c r="A99" s="4" t="e">
        <f>#REF!</f>
        <v>#REF!</v>
      </c>
      <c r="B99" s="4" t="e">
        <f>#REF!</f>
        <v>#REF!</v>
      </c>
      <c r="C99" s="5" t="e">
        <f>#REF!*1.3</f>
        <v>#REF!</v>
      </c>
      <c r="E99" s="4" t="e">
        <f>#REF!</f>
        <v>#REF!</v>
      </c>
      <c r="F99" s="4" t="e">
        <f>#REF!</f>
        <v>#REF!</v>
      </c>
      <c r="G99" s="5" t="e">
        <f>#REF!*1.3</f>
        <v>#REF!</v>
      </c>
      <c r="I99" s="4" t="e">
        <f>#REF!</f>
        <v>#REF!</v>
      </c>
      <c r="J99" s="4" t="e">
        <f>#REF!</f>
        <v>#REF!</v>
      </c>
      <c r="K99" s="5" t="e">
        <f>#REF!*1.3</f>
        <v>#REF!</v>
      </c>
      <c r="L99" s="6"/>
      <c r="M99" s="4" t="e">
        <f>#REF!</f>
        <v>#REF!</v>
      </c>
      <c r="N99" s="4" t="e">
        <f>#REF!</f>
        <v>#REF!</v>
      </c>
      <c r="O99" s="5" t="e">
        <f>#REF!*1.3</f>
        <v>#REF!</v>
      </c>
    </row>
    <row r="100" spans="1:15" ht="15" customHeight="1" x14ac:dyDescent="0.2">
      <c r="A100" s="4" t="e">
        <f>#REF!</f>
        <v>#REF!</v>
      </c>
      <c r="B100" s="4" t="e">
        <f>#REF!</f>
        <v>#REF!</v>
      </c>
      <c r="C100" s="5" t="e">
        <f>#REF!*1.3</f>
        <v>#REF!</v>
      </c>
      <c r="E100" s="4" t="e">
        <f>#REF!</f>
        <v>#REF!</v>
      </c>
      <c r="F100" s="4" t="e">
        <f>#REF!</f>
        <v>#REF!</v>
      </c>
      <c r="G100" s="5" t="e">
        <f>#REF!*1.3</f>
        <v>#REF!</v>
      </c>
      <c r="I100" s="4" t="e">
        <f>#REF!</f>
        <v>#REF!</v>
      </c>
      <c r="J100" s="4" t="e">
        <f>#REF!</f>
        <v>#REF!</v>
      </c>
      <c r="K100" s="5" t="e">
        <f>#REF!*1.3</f>
        <v>#REF!</v>
      </c>
      <c r="L100" s="6"/>
      <c r="M100" s="4" t="e">
        <f>#REF!</f>
        <v>#REF!</v>
      </c>
      <c r="N100" s="4" t="e">
        <f>#REF!</f>
        <v>#REF!</v>
      </c>
      <c r="O100" s="5" t="e">
        <f>#REF!*1.3</f>
        <v>#REF!</v>
      </c>
    </row>
    <row r="101" spans="1:15" ht="15" customHeight="1" x14ac:dyDescent="0.2">
      <c r="A101" s="4" t="e">
        <f>#REF!</f>
        <v>#REF!</v>
      </c>
      <c r="B101" s="4" t="e">
        <f>#REF!</f>
        <v>#REF!</v>
      </c>
      <c r="C101" s="5" t="e">
        <f>#REF!*1.3</f>
        <v>#REF!</v>
      </c>
      <c r="E101" s="4" t="e">
        <f>#REF!</f>
        <v>#REF!</v>
      </c>
      <c r="F101" s="4" t="e">
        <f>#REF!</f>
        <v>#REF!</v>
      </c>
      <c r="G101" s="5" t="e">
        <f>#REF!*1.3</f>
        <v>#REF!</v>
      </c>
      <c r="I101" s="4" t="e">
        <f>#REF!</f>
        <v>#REF!</v>
      </c>
      <c r="J101" s="4" t="e">
        <f>#REF!</f>
        <v>#REF!</v>
      </c>
      <c r="K101" s="5" t="e">
        <f>#REF!*1.3</f>
        <v>#REF!</v>
      </c>
      <c r="L101" s="6"/>
    </row>
    <row r="102" spans="1:15" ht="15" customHeight="1" x14ac:dyDescent="0.2">
      <c r="A102" s="4" t="e">
        <f>#REF!</f>
        <v>#REF!</v>
      </c>
      <c r="B102" s="4" t="e">
        <f>#REF!</f>
        <v>#REF!</v>
      </c>
      <c r="C102" s="5" t="e">
        <f>#REF!*1.3</f>
        <v>#REF!</v>
      </c>
      <c r="E102" s="4" t="e">
        <f>#REF!</f>
        <v>#REF!</v>
      </c>
      <c r="F102" s="4" t="e">
        <f>#REF!</f>
        <v>#REF!</v>
      </c>
      <c r="G102" s="5" t="e">
        <f>#REF!*1.3</f>
        <v>#REF!</v>
      </c>
      <c r="I102" s="4" t="e">
        <f>#REF!</f>
        <v>#REF!</v>
      </c>
      <c r="J102" s="4" t="e">
        <f>#REF!</f>
        <v>#REF!</v>
      </c>
      <c r="K102" s="5" t="e">
        <f>#REF!*1.3</f>
        <v>#REF!</v>
      </c>
      <c r="L102" s="6"/>
    </row>
    <row r="103" spans="1:15" ht="15" customHeight="1" x14ac:dyDescent="0.2">
      <c r="A103" s="4" t="e">
        <f>#REF!</f>
        <v>#REF!</v>
      </c>
      <c r="B103" s="4" t="e">
        <f>#REF!</f>
        <v>#REF!</v>
      </c>
      <c r="C103" s="5" t="e">
        <f>#REF!*1.3</f>
        <v>#REF!</v>
      </c>
      <c r="E103" s="4" t="e">
        <f>#REF!</f>
        <v>#REF!</v>
      </c>
      <c r="F103" s="4" t="e">
        <f>#REF!</f>
        <v>#REF!</v>
      </c>
      <c r="G103" s="5" t="e">
        <f>#REF!*1.3</f>
        <v>#REF!</v>
      </c>
      <c r="I103" s="4" t="e">
        <f>#REF!</f>
        <v>#REF!</v>
      </c>
      <c r="J103" s="4" t="e">
        <f>#REF!</f>
        <v>#REF!</v>
      </c>
      <c r="K103" s="5" t="e">
        <f>#REF!*1.3</f>
        <v>#REF!</v>
      </c>
      <c r="L103" s="6"/>
    </row>
    <row r="104" spans="1:15" ht="15" customHeight="1" x14ac:dyDescent="0.2">
      <c r="A104" s="4" t="e">
        <f>#REF!</f>
        <v>#REF!</v>
      </c>
      <c r="B104" s="4" t="e">
        <f>#REF!</f>
        <v>#REF!</v>
      </c>
      <c r="C104" s="5" t="e">
        <f>#REF!*1.3</f>
        <v>#REF!</v>
      </c>
      <c r="E104" s="4" t="e">
        <f>#REF!</f>
        <v>#REF!</v>
      </c>
      <c r="F104" s="4" t="e">
        <f>#REF!</f>
        <v>#REF!</v>
      </c>
      <c r="G104" s="5" t="e">
        <f>#REF!*1.3</f>
        <v>#REF!</v>
      </c>
      <c r="I104" s="4" t="e">
        <f>#REF!</f>
        <v>#REF!</v>
      </c>
      <c r="J104" s="4" t="e">
        <f>#REF!</f>
        <v>#REF!</v>
      </c>
      <c r="K104" s="5" t="e">
        <f>#REF!*1.3</f>
        <v>#REF!</v>
      </c>
      <c r="L104" s="6"/>
    </row>
    <row r="105" spans="1:15" ht="15" customHeight="1" x14ac:dyDescent="0.2">
      <c r="A105" s="4" t="e">
        <f>#REF!</f>
        <v>#REF!</v>
      </c>
      <c r="B105" s="4" t="e">
        <f>#REF!</f>
        <v>#REF!</v>
      </c>
      <c r="C105" s="5" t="e">
        <f>#REF!*1.3</f>
        <v>#REF!</v>
      </c>
      <c r="E105" s="4" t="e">
        <f>#REF!</f>
        <v>#REF!</v>
      </c>
      <c r="F105" s="4" t="e">
        <f>#REF!</f>
        <v>#REF!</v>
      </c>
      <c r="G105" s="5" t="e">
        <f>#REF!*1.3</f>
        <v>#REF!</v>
      </c>
      <c r="I105" s="4" t="e">
        <f>#REF!</f>
        <v>#REF!</v>
      </c>
      <c r="J105" s="4" t="e">
        <f>#REF!</f>
        <v>#REF!</v>
      </c>
      <c r="K105" s="5" t="e">
        <f>#REF!*1.3</f>
        <v>#REF!</v>
      </c>
      <c r="L105" s="6"/>
    </row>
    <row r="106" spans="1:15" ht="15" customHeight="1" x14ac:dyDescent="0.2">
      <c r="A106" s="4" t="e">
        <f>#REF!</f>
        <v>#REF!</v>
      </c>
      <c r="B106" s="4" t="e">
        <f>#REF!</f>
        <v>#REF!</v>
      </c>
      <c r="C106" s="5" t="e">
        <f>#REF!*1.3</f>
        <v>#REF!</v>
      </c>
      <c r="E106" s="4" t="e">
        <f>#REF!</f>
        <v>#REF!</v>
      </c>
      <c r="F106" s="4" t="e">
        <f>#REF!</f>
        <v>#REF!</v>
      </c>
      <c r="G106" s="5" t="e">
        <f>#REF!*1.3</f>
        <v>#REF!</v>
      </c>
      <c r="I106" s="4" t="e">
        <f>#REF!</f>
        <v>#REF!</v>
      </c>
      <c r="J106" s="4" t="e">
        <f>#REF!</f>
        <v>#REF!</v>
      </c>
      <c r="K106" s="5" t="e">
        <f>#REF!*1.3</f>
        <v>#REF!</v>
      </c>
      <c r="L106" s="6"/>
    </row>
    <row r="107" spans="1:15" ht="15" customHeight="1" x14ac:dyDescent="0.2">
      <c r="A107" s="4" t="e">
        <f>#REF!</f>
        <v>#REF!</v>
      </c>
      <c r="B107" s="4" t="e">
        <f>#REF!</f>
        <v>#REF!</v>
      </c>
      <c r="C107" s="5" t="e">
        <f>#REF!*1.3</f>
        <v>#REF!</v>
      </c>
      <c r="E107" s="4" t="e">
        <f>#REF!</f>
        <v>#REF!</v>
      </c>
      <c r="F107" s="4" t="e">
        <f>#REF!</f>
        <v>#REF!</v>
      </c>
      <c r="G107" s="5" t="e">
        <f>#REF!*1.3</f>
        <v>#REF!</v>
      </c>
      <c r="I107" s="4" t="e">
        <f>#REF!</f>
        <v>#REF!</v>
      </c>
      <c r="J107" s="4" t="e">
        <f>#REF!</f>
        <v>#REF!</v>
      </c>
      <c r="K107" s="5" t="e">
        <f>#REF!*1.3</f>
        <v>#REF!</v>
      </c>
      <c r="L107" s="6"/>
    </row>
    <row r="108" spans="1:15" ht="15" customHeight="1" x14ac:dyDescent="0.2">
      <c r="A108" s="4" t="e">
        <f>#REF!</f>
        <v>#REF!</v>
      </c>
      <c r="B108" s="4" t="e">
        <f>#REF!</f>
        <v>#REF!</v>
      </c>
      <c r="C108" s="5" t="e">
        <f>#REF!*1.3</f>
        <v>#REF!</v>
      </c>
      <c r="E108" s="4" t="e">
        <f>#REF!</f>
        <v>#REF!</v>
      </c>
      <c r="F108" s="4" t="e">
        <f>#REF!</f>
        <v>#REF!</v>
      </c>
      <c r="G108" s="5" t="e">
        <f>#REF!*1.3</f>
        <v>#REF!</v>
      </c>
      <c r="I108" s="4" t="e">
        <f>#REF!</f>
        <v>#REF!</v>
      </c>
      <c r="J108" s="4" t="e">
        <f>#REF!</f>
        <v>#REF!</v>
      </c>
      <c r="K108" s="5" t="e">
        <f>#REF!*1.3</f>
        <v>#REF!</v>
      </c>
      <c r="L108" s="6"/>
    </row>
    <row r="109" spans="1:15" ht="15" customHeight="1" x14ac:dyDescent="0.2">
      <c r="A109" s="4" t="e">
        <f>#REF!</f>
        <v>#REF!</v>
      </c>
      <c r="B109" s="4" t="e">
        <f>#REF!</f>
        <v>#REF!</v>
      </c>
      <c r="C109" s="5" t="e">
        <f>#REF!*1.3</f>
        <v>#REF!</v>
      </c>
      <c r="E109" s="4" t="e">
        <f>#REF!</f>
        <v>#REF!</v>
      </c>
      <c r="F109" s="4" t="e">
        <f>#REF!</f>
        <v>#REF!</v>
      </c>
      <c r="G109" s="5" t="e">
        <f>#REF!*1.3</f>
        <v>#REF!</v>
      </c>
      <c r="I109" s="4" t="e">
        <f>#REF!</f>
        <v>#REF!</v>
      </c>
      <c r="J109" s="4" t="e">
        <f>#REF!</f>
        <v>#REF!</v>
      </c>
      <c r="K109" s="5" t="e">
        <f>#REF!*1.3</f>
        <v>#REF!</v>
      </c>
      <c r="L109" s="6"/>
    </row>
    <row r="110" spans="1:15" ht="15" customHeight="1" x14ac:dyDescent="0.2">
      <c r="A110" s="4" t="e">
        <f>#REF!</f>
        <v>#REF!</v>
      </c>
      <c r="B110" s="4" t="e">
        <f>#REF!</f>
        <v>#REF!</v>
      </c>
      <c r="C110" s="5" t="e">
        <f>#REF!*1.3</f>
        <v>#REF!</v>
      </c>
      <c r="E110" s="4" t="e">
        <f>#REF!</f>
        <v>#REF!</v>
      </c>
      <c r="F110" s="4" t="e">
        <f>#REF!</f>
        <v>#REF!</v>
      </c>
      <c r="G110" s="5" t="e">
        <f>#REF!*1.3</f>
        <v>#REF!</v>
      </c>
      <c r="I110" s="4" t="e">
        <f>#REF!</f>
        <v>#REF!</v>
      </c>
      <c r="J110" s="4" t="e">
        <f>#REF!</f>
        <v>#REF!</v>
      </c>
      <c r="K110" s="5" t="e">
        <f>#REF!*1.3</f>
        <v>#REF!</v>
      </c>
      <c r="L110" s="6"/>
    </row>
    <row r="111" spans="1:15" ht="15" customHeight="1" x14ac:dyDescent="0.2">
      <c r="A111" s="4" t="e">
        <f>#REF!</f>
        <v>#REF!</v>
      </c>
      <c r="B111" s="4" t="e">
        <f>#REF!</f>
        <v>#REF!</v>
      </c>
      <c r="C111" s="5" t="e">
        <f>#REF!*1.3</f>
        <v>#REF!</v>
      </c>
      <c r="E111" s="4" t="e">
        <f>#REF!</f>
        <v>#REF!</v>
      </c>
      <c r="F111" s="4" t="e">
        <f>#REF!</f>
        <v>#REF!</v>
      </c>
      <c r="G111" s="5" t="e">
        <f>#REF!*1.3</f>
        <v>#REF!</v>
      </c>
      <c r="I111" s="4" t="e">
        <f>#REF!</f>
        <v>#REF!</v>
      </c>
      <c r="J111" s="4" t="e">
        <f>#REF!</f>
        <v>#REF!</v>
      </c>
      <c r="K111" s="5" t="e">
        <f>#REF!*1.3</f>
        <v>#REF!</v>
      </c>
      <c r="L111" s="6"/>
    </row>
    <row r="112" spans="1:15" ht="15" customHeight="1" x14ac:dyDescent="0.2">
      <c r="A112" s="4" t="e">
        <f>#REF!</f>
        <v>#REF!</v>
      </c>
      <c r="B112" s="4" t="e">
        <f>#REF!</f>
        <v>#REF!</v>
      </c>
      <c r="C112" s="5" t="e">
        <f>#REF!*1.3</f>
        <v>#REF!</v>
      </c>
      <c r="E112" s="4" t="e">
        <f>#REF!</f>
        <v>#REF!</v>
      </c>
      <c r="F112" s="4" t="e">
        <f>#REF!</f>
        <v>#REF!</v>
      </c>
      <c r="G112" s="5" t="e">
        <f>#REF!*1.3</f>
        <v>#REF!</v>
      </c>
      <c r="I112" s="4" t="e">
        <f>#REF!</f>
        <v>#REF!</v>
      </c>
      <c r="J112" s="4" t="e">
        <f>#REF!</f>
        <v>#REF!</v>
      </c>
      <c r="K112" s="5" t="e">
        <f>#REF!*1.3</f>
        <v>#REF!</v>
      </c>
      <c r="L112" s="6"/>
    </row>
    <row r="113" spans="1:15" ht="15" customHeight="1" x14ac:dyDescent="0.2">
      <c r="A113" s="4" t="e">
        <f>#REF!</f>
        <v>#REF!</v>
      </c>
      <c r="B113" s="4" t="e">
        <f>#REF!</f>
        <v>#REF!</v>
      </c>
      <c r="C113" s="5" t="e">
        <f>#REF!*1.3</f>
        <v>#REF!</v>
      </c>
      <c r="E113" s="4" t="e">
        <f>#REF!</f>
        <v>#REF!</v>
      </c>
      <c r="F113" s="4" t="e">
        <f>#REF!</f>
        <v>#REF!</v>
      </c>
      <c r="G113" s="5" t="e">
        <f>#REF!*1.3</f>
        <v>#REF!</v>
      </c>
      <c r="I113" s="4" t="e">
        <f>#REF!</f>
        <v>#REF!</v>
      </c>
      <c r="J113" s="4" t="e">
        <f>#REF!</f>
        <v>#REF!</v>
      </c>
      <c r="K113" s="5" t="e">
        <f>#REF!*1.3</f>
        <v>#REF!</v>
      </c>
      <c r="L113" s="6"/>
      <c r="M113" s="6"/>
      <c r="N113" s="6"/>
      <c r="O113" s="3" t="s">
        <v>4</v>
      </c>
    </row>
    <row r="114" spans="1:15" ht="15" customHeight="1" x14ac:dyDescent="0.2">
      <c r="A114" s="6"/>
      <c r="B114" s="6"/>
      <c r="C114" s="7"/>
      <c r="D114" s="6"/>
      <c r="E114" s="6"/>
      <c r="F114" s="6"/>
      <c r="G114" s="7"/>
      <c r="H114" s="6"/>
      <c r="I114" s="6"/>
      <c r="J114" s="6"/>
      <c r="K114" s="7"/>
      <c r="L114" s="6"/>
      <c r="M114" s="6"/>
      <c r="N114" s="6"/>
      <c r="O114" s="7"/>
    </row>
    <row r="115" spans="1:15" ht="15" customHeight="1" x14ac:dyDescent="0.2">
      <c r="A115" s="6"/>
      <c r="B115" s="6"/>
      <c r="C115" s="7"/>
      <c r="D115" s="6"/>
      <c r="E115" s="6"/>
      <c r="F115" s="6"/>
      <c r="G115" s="7"/>
      <c r="H115" s="6"/>
      <c r="I115" s="6"/>
      <c r="J115" s="6"/>
      <c r="K115" s="7"/>
      <c r="L115" s="6"/>
      <c r="M115" s="6"/>
      <c r="N115" s="6"/>
      <c r="O115" s="7"/>
    </row>
    <row r="116" spans="1:15" ht="15" customHeight="1" x14ac:dyDescent="0.2">
      <c r="A116" s="6"/>
      <c r="B116" s="6"/>
      <c r="C116" s="7"/>
      <c r="D116" s="6"/>
      <c r="E116" s="6"/>
      <c r="F116" s="6"/>
      <c r="G116" s="7"/>
      <c r="H116" s="6"/>
      <c r="I116" s="6"/>
      <c r="J116" s="6"/>
      <c r="K116" s="7"/>
      <c r="L116" s="6"/>
      <c r="M116" s="6"/>
      <c r="N116" s="6"/>
      <c r="O116" s="7"/>
    </row>
    <row r="117" spans="1:15" ht="15" customHeight="1" x14ac:dyDescent="0.2">
      <c r="A117" s="6"/>
      <c r="B117" s="6"/>
      <c r="C117" s="7"/>
      <c r="D117" s="6"/>
      <c r="E117" s="6"/>
      <c r="F117" s="6"/>
      <c r="G117" s="7"/>
      <c r="H117" s="6"/>
      <c r="I117" s="6"/>
      <c r="J117" s="6"/>
      <c r="K117" s="7"/>
      <c r="L117" s="6"/>
      <c r="M117" s="6"/>
      <c r="N117" s="6"/>
    </row>
    <row r="118" spans="1:15" ht="15" customHeight="1" x14ac:dyDescent="0.2">
      <c r="A118" s="6"/>
      <c r="B118" s="6"/>
      <c r="C118" s="7"/>
      <c r="D118" s="6"/>
      <c r="E118" s="6"/>
      <c r="F118" s="6"/>
      <c r="G118" s="7"/>
      <c r="H118" s="6"/>
      <c r="I118" s="6"/>
      <c r="J118" s="6"/>
      <c r="K118" s="7"/>
      <c r="L118" s="6"/>
    </row>
    <row r="123" spans="1:15" ht="15" customHeight="1" x14ac:dyDescent="0.2">
      <c r="M123" s="6"/>
      <c r="N123" s="6"/>
      <c r="O123" s="7"/>
    </row>
    <row r="124" spans="1:15" ht="15" customHeight="1" x14ac:dyDescent="0.2">
      <c r="A124" s="6"/>
      <c r="B124" s="6"/>
      <c r="C124" s="7"/>
      <c r="D124" s="6"/>
      <c r="E124" s="6"/>
      <c r="F124" s="6"/>
      <c r="G124" s="7"/>
      <c r="H124" s="6"/>
      <c r="I124" s="6"/>
      <c r="J124" s="6"/>
      <c r="K124" s="7"/>
      <c r="L124" s="6"/>
      <c r="M124" s="6"/>
      <c r="N124" s="6"/>
      <c r="O124" s="7"/>
    </row>
    <row r="125" spans="1:15" ht="15" customHeight="1" x14ac:dyDescent="0.2">
      <c r="A125" s="6"/>
      <c r="B125" s="6"/>
      <c r="C125" s="7"/>
      <c r="D125" s="6"/>
      <c r="E125" s="6"/>
      <c r="F125" s="6"/>
      <c r="G125" s="7"/>
      <c r="H125" s="6"/>
      <c r="I125" s="6"/>
      <c r="J125" s="6"/>
      <c r="K125" s="7"/>
      <c r="L125" s="6"/>
      <c r="M125" s="6"/>
      <c r="N125" s="6"/>
    </row>
    <row r="126" spans="1:15" ht="15" customHeight="1" x14ac:dyDescent="0.2">
      <c r="A126" s="6"/>
      <c r="B126" s="6"/>
      <c r="C126" s="7"/>
      <c r="D126" s="6"/>
      <c r="E126" s="6"/>
      <c r="F126" s="6"/>
      <c r="G126" s="7"/>
      <c r="H126" s="6"/>
      <c r="I126" s="6"/>
      <c r="J126" s="6"/>
      <c r="K126" s="7"/>
      <c r="L126" s="6"/>
    </row>
    <row r="127" spans="1:15" ht="15" customHeight="1" x14ac:dyDescent="0.2">
      <c r="A127" s="6"/>
      <c r="B127" s="6"/>
      <c r="C127" s="14"/>
      <c r="D127" s="6"/>
      <c r="E127" s="6"/>
      <c r="F127" s="6"/>
      <c r="G127" s="10"/>
      <c r="H127" s="6"/>
      <c r="I127" s="6"/>
      <c r="J127" s="6"/>
      <c r="K127" s="10"/>
      <c r="L127" s="6"/>
    </row>
    <row r="133" spans="1:12" ht="15" customHeight="1" x14ac:dyDescent="0.2">
      <c r="A133" s="6"/>
      <c r="B133" s="6"/>
      <c r="C133" s="7"/>
      <c r="D133" s="6"/>
      <c r="E133" s="6"/>
      <c r="F133" s="6"/>
      <c r="G133" s="7"/>
      <c r="H133" s="6"/>
      <c r="I133" s="6"/>
      <c r="J133" s="6"/>
      <c r="K133" s="7"/>
      <c r="L133" s="6"/>
    </row>
    <row r="134" spans="1:12" ht="15" customHeight="1" x14ac:dyDescent="0.2">
      <c r="A134" s="6"/>
      <c r="B134" s="6"/>
      <c r="C134" s="7"/>
      <c r="D134" s="6"/>
      <c r="E134" s="6"/>
      <c r="F134" s="6"/>
      <c r="G134" s="7"/>
      <c r="H134" s="6"/>
      <c r="I134" s="6"/>
      <c r="J134" s="6"/>
      <c r="K134" s="7"/>
      <c r="L134" s="6"/>
    </row>
    <row r="135" spans="1:12" ht="15" customHeight="1" x14ac:dyDescent="0.2">
      <c r="A135" s="6"/>
      <c r="B135" s="6"/>
      <c r="C135" s="7"/>
      <c r="D135" s="6"/>
      <c r="E135" s="6"/>
      <c r="F135" s="6"/>
      <c r="G135" s="7"/>
      <c r="H135" s="6"/>
      <c r="I135" s="6"/>
      <c r="J135" s="6"/>
      <c r="K135" s="7"/>
      <c r="L135" s="6"/>
    </row>
    <row r="136" spans="1:12" ht="15" customHeight="1" x14ac:dyDescent="0.2">
      <c r="A136" s="6"/>
      <c r="B136" s="6"/>
      <c r="C136" s="7"/>
      <c r="D136" s="6"/>
      <c r="E136" s="6"/>
      <c r="F136" s="6"/>
      <c r="G136" s="7"/>
      <c r="H136" s="6"/>
      <c r="I136" s="6"/>
      <c r="J136" s="6"/>
      <c r="K136" s="7"/>
      <c r="L136" s="6"/>
    </row>
    <row r="137" spans="1:12" ht="15" customHeight="1" x14ac:dyDescent="0.2">
      <c r="A137" s="6"/>
      <c r="B137" s="6"/>
      <c r="C137" s="7"/>
      <c r="D137" s="6"/>
      <c r="E137" s="6"/>
      <c r="F137" s="6"/>
      <c r="G137" s="7"/>
      <c r="H137" s="6"/>
      <c r="I137" s="6"/>
      <c r="J137" s="6"/>
      <c r="K137" s="7"/>
      <c r="L137" s="6"/>
    </row>
    <row r="138" spans="1:12" ht="15" customHeight="1" x14ac:dyDescent="0.2">
      <c r="A138" s="6"/>
      <c r="B138" s="6"/>
      <c r="C138" s="7"/>
      <c r="D138" s="6"/>
      <c r="E138" s="6"/>
      <c r="F138" s="6"/>
      <c r="G138" s="7"/>
      <c r="H138" s="6"/>
      <c r="I138" s="6"/>
      <c r="J138" s="6"/>
      <c r="K138" s="7"/>
      <c r="L138" s="6"/>
    </row>
    <row r="139" spans="1:12" ht="15" customHeight="1" x14ac:dyDescent="0.2">
      <c r="A139" s="6"/>
      <c r="B139" s="6"/>
      <c r="C139" s="7"/>
      <c r="D139" s="6"/>
      <c r="E139" s="6"/>
      <c r="F139" s="6"/>
      <c r="G139" s="7"/>
      <c r="H139" s="6"/>
      <c r="I139" s="6"/>
      <c r="J139" s="6"/>
      <c r="K139" s="7"/>
      <c r="L139" s="6"/>
    </row>
    <row r="140" spans="1:12" ht="15" customHeight="1" x14ac:dyDescent="0.2">
      <c r="A140" s="6"/>
      <c r="B140" s="6"/>
      <c r="C140" s="7"/>
      <c r="D140" s="6"/>
      <c r="E140" s="6"/>
      <c r="F140" s="6"/>
      <c r="G140" s="7"/>
      <c r="H140" s="6"/>
      <c r="I140" s="6"/>
      <c r="J140" s="6"/>
      <c r="K140" s="7"/>
      <c r="L140" s="6"/>
    </row>
    <row r="141" spans="1:12" ht="15" customHeight="1" x14ac:dyDescent="0.2">
      <c r="A141" s="6"/>
      <c r="B141" s="6"/>
      <c r="C141" s="7"/>
      <c r="D141" s="6"/>
      <c r="E141" s="6"/>
      <c r="F141" s="6"/>
      <c r="G141" s="7"/>
      <c r="H141" s="6"/>
      <c r="I141" s="6"/>
      <c r="J141" s="6"/>
      <c r="K141" s="7"/>
      <c r="L141" s="6"/>
    </row>
    <row r="142" spans="1:12" ht="15" customHeight="1" x14ac:dyDescent="0.2">
      <c r="A142" s="6"/>
      <c r="B142" s="6"/>
      <c r="C142" s="7"/>
      <c r="D142" s="6"/>
      <c r="E142" s="6"/>
      <c r="F142" s="6"/>
      <c r="G142" s="7"/>
      <c r="H142" s="6"/>
      <c r="I142" s="6"/>
      <c r="J142" s="6"/>
      <c r="K142" s="7"/>
      <c r="L142" s="6"/>
    </row>
    <row r="143" spans="1:12" ht="15" customHeight="1" x14ac:dyDescent="0.2">
      <c r="A143" s="6"/>
      <c r="B143" s="6"/>
      <c r="C143" s="7"/>
      <c r="D143" s="6"/>
      <c r="E143" s="6"/>
      <c r="F143" s="6"/>
      <c r="G143" s="7"/>
      <c r="H143" s="6"/>
      <c r="I143" s="6"/>
      <c r="J143" s="6"/>
      <c r="K143" s="7"/>
      <c r="L143" s="6"/>
    </row>
    <row r="144" spans="1:12" ht="15" customHeight="1" x14ac:dyDescent="0.2">
      <c r="A144" s="6"/>
      <c r="B144" s="6"/>
      <c r="C144" s="7"/>
      <c r="D144" s="6"/>
      <c r="E144" s="6"/>
      <c r="F144" s="6"/>
      <c r="G144" s="7"/>
      <c r="H144" s="6"/>
      <c r="I144" s="6"/>
      <c r="J144" s="6"/>
      <c r="K144" s="7"/>
      <c r="L144" s="6"/>
    </row>
    <row r="145" spans="1:12" ht="15" customHeight="1" x14ac:dyDescent="0.2">
      <c r="A145" s="6"/>
      <c r="B145" s="6"/>
      <c r="C145" s="7"/>
      <c r="D145" s="6"/>
      <c r="E145" s="6"/>
      <c r="F145" s="6"/>
      <c r="G145" s="7"/>
      <c r="H145" s="6"/>
      <c r="I145" s="6"/>
      <c r="J145" s="6"/>
      <c r="K145" s="7"/>
      <c r="L145" s="6"/>
    </row>
    <row r="146" spans="1:12" ht="15" customHeight="1" x14ac:dyDescent="0.2">
      <c r="A146" s="6"/>
      <c r="B146" s="6"/>
      <c r="C146" s="7"/>
      <c r="D146" s="6"/>
      <c r="E146" s="6"/>
      <c r="F146" s="6"/>
      <c r="G146" s="7"/>
      <c r="H146" s="6"/>
      <c r="I146" s="6"/>
      <c r="J146" s="6"/>
      <c r="K146" s="7"/>
      <c r="L146" s="6"/>
    </row>
    <row r="147" spans="1:12" ht="15" customHeight="1" x14ac:dyDescent="0.2">
      <c r="A147" s="6"/>
      <c r="B147" s="6"/>
      <c r="C147" s="7"/>
      <c r="D147" s="6"/>
      <c r="E147" s="6"/>
      <c r="F147" s="6"/>
      <c r="G147" s="7"/>
      <c r="H147" s="6"/>
      <c r="I147" s="6"/>
      <c r="J147" s="6"/>
      <c r="K147" s="7"/>
      <c r="L147" s="6"/>
    </row>
    <row r="148" spans="1:12" ht="15" customHeight="1" x14ac:dyDescent="0.2">
      <c r="A148" s="6"/>
      <c r="B148" s="6"/>
      <c r="C148" s="7"/>
      <c r="D148" s="6"/>
      <c r="E148" s="6"/>
      <c r="F148" s="6"/>
      <c r="G148" s="7"/>
      <c r="H148" s="6"/>
      <c r="I148" s="6"/>
      <c r="J148" s="6"/>
      <c r="K148" s="7"/>
      <c r="L148" s="6"/>
    </row>
    <row r="149" spans="1:12" ht="15" customHeight="1" x14ac:dyDescent="0.2">
      <c r="A149" s="6"/>
      <c r="B149" s="6"/>
      <c r="C149" s="7"/>
      <c r="D149" s="6"/>
      <c r="E149" s="6"/>
      <c r="F149" s="6"/>
      <c r="G149" s="7"/>
      <c r="H149" s="6"/>
      <c r="I149" s="6"/>
      <c r="J149" s="6"/>
      <c r="K149" s="7"/>
      <c r="L149" s="6"/>
    </row>
    <row r="150" spans="1:12" ht="15" customHeight="1" x14ac:dyDescent="0.2">
      <c r="A150" s="6"/>
      <c r="B150" s="6"/>
      <c r="C150" s="7"/>
      <c r="D150" s="6"/>
      <c r="E150" s="6"/>
      <c r="F150" s="6"/>
      <c r="G150" s="7"/>
      <c r="H150" s="6"/>
      <c r="I150" s="6"/>
      <c r="J150" s="6"/>
      <c r="K150" s="10"/>
      <c r="L150" s="6"/>
    </row>
    <row r="151" spans="1:12" ht="15" customHeight="1" x14ac:dyDescent="0.2">
      <c r="A151" s="6"/>
      <c r="B151" s="6"/>
      <c r="C151" s="7"/>
      <c r="D151" s="6"/>
      <c r="E151" s="6"/>
      <c r="F151" s="6"/>
      <c r="G151" s="7"/>
      <c r="H151" s="6"/>
      <c r="I151" s="6"/>
      <c r="J151" s="6"/>
      <c r="K151" s="10"/>
      <c r="L151" s="6"/>
    </row>
    <row r="152" spans="1:12" ht="15" customHeight="1" x14ac:dyDescent="0.2">
      <c r="A152" s="6"/>
      <c r="B152" s="6"/>
      <c r="C152" s="7"/>
      <c r="D152" s="6"/>
      <c r="E152" s="6"/>
      <c r="F152" s="6"/>
      <c r="G152" s="7"/>
      <c r="H152" s="6"/>
      <c r="I152" s="6"/>
      <c r="J152" s="6"/>
      <c r="K152" s="10"/>
      <c r="L152" s="6"/>
    </row>
    <row r="153" spans="1:12" ht="15" customHeight="1" x14ac:dyDescent="0.2">
      <c r="A153" s="6"/>
      <c r="B153" s="6"/>
      <c r="C153" s="7"/>
      <c r="D153" s="6"/>
      <c r="E153" s="6"/>
      <c r="F153" s="6"/>
      <c r="G153" s="7"/>
      <c r="H153" s="6"/>
      <c r="I153" s="6"/>
      <c r="J153" s="6"/>
      <c r="K153" s="10"/>
      <c r="L153" s="6"/>
    </row>
    <row r="154" spans="1:12" ht="15" customHeight="1" x14ac:dyDescent="0.2">
      <c r="A154" s="6"/>
      <c r="B154" s="6"/>
      <c r="C154" s="7"/>
      <c r="D154" s="6"/>
      <c r="E154" s="6"/>
      <c r="F154" s="6"/>
      <c r="G154" s="7"/>
      <c r="H154" s="6"/>
      <c r="I154" s="6"/>
      <c r="J154" s="6"/>
      <c r="K154" s="10"/>
      <c r="L154" s="6"/>
    </row>
    <row r="155" spans="1:12" ht="15" customHeight="1" x14ac:dyDescent="0.2">
      <c r="A155" s="6"/>
      <c r="B155" s="6"/>
      <c r="C155" s="7"/>
      <c r="D155" s="6"/>
      <c r="E155" s="6"/>
      <c r="F155" s="6"/>
      <c r="G155" s="7"/>
      <c r="H155" s="6"/>
      <c r="I155" s="6"/>
      <c r="J155" s="6"/>
      <c r="K155" s="10"/>
      <c r="L155" s="6"/>
    </row>
    <row r="156" spans="1:12" ht="15" customHeight="1" x14ac:dyDescent="0.2">
      <c r="A156" s="6"/>
      <c r="B156" s="6"/>
      <c r="C156" s="7"/>
      <c r="D156" s="6"/>
      <c r="E156" s="6"/>
      <c r="F156" s="6"/>
      <c r="G156" s="7"/>
      <c r="H156" s="6"/>
      <c r="I156" s="6"/>
      <c r="J156" s="6"/>
      <c r="K156" s="10"/>
      <c r="L156" s="6"/>
    </row>
    <row r="157" spans="1:12" ht="15" customHeight="1" x14ac:dyDescent="0.2">
      <c r="A157" s="6"/>
      <c r="B157" s="6"/>
      <c r="C157" s="7"/>
      <c r="D157" s="6"/>
      <c r="E157" s="6"/>
      <c r="F157" s="6"/>
      <c r="G157" s="7"/>
      <c r="H157" s="6"/>
      <c r="I157" s="6"/>
      <c r="J157" s="6"/>
      <c r="K157" s="11"/>
      <c r="L157" s="6"/>
    </row>
    <row r="158" spans="1:12" ht="1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10"/>
      <c r="L158" s="6"/>
    </row>
    <row r="159" spans="1:12" ht="1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10"/>
      <c r="L159" s="6"/>
    </row>
    <row r="160" spans="1:12" ht="1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10"/>
      <c r="L160" s="6"/>
    </row>
    <row r="161" spans="1:12" ht="15" customHeight="1" x14ac:dyDescent="0.2">
      <c r="A161" s="6"/>
      <c r="B161" s="6"/>
      <c r="C161" s="6"/>
      <c r="D161" s="6"/>
      <c r="E161" s="6"/>
      <c r="F161" s="6"/>
      <c r="G161" s="10"/>
      <c r="H161" s="6"/>
      <c r="I161" s="6"/>
      <c r="J161" s="6"/>
      <c r="K161" s="10"/>
      <c r="L161" s="6"/>
    </row>
    <row r="162" spans="1:12" ht="15" customHeight="1" x14ac:dyDescent="0.2">
      <c r="A162" s="6"/>
      <c r="B162" s="6"/>
      <c r="C162" s="6"/>
      <c r="D162" s="6"/>
      <c r="E162" s="6"/>
      <c r="F162" s="6"/>
      <c r="G162" s="10"/>
      <c r="H162" s="6"/>
      <c r="I162" s="6"/>
      <c r="J162" s="6"/>
      <c r="K162" s="10"/>
      <c r="L162" s="6"/>
    </row>
    <row r="163" spans="1:12" ht="15" customHeight="1" x14ac:dyDescent="0.2">
      <c r="A163" s="6"/>
      <c r="B163" s="6"/>
      <c r="C163" s="6"/>
      <c r="D163" s="6"/>
      <c r="E163" s="6"/>
      <c r="F163" s="6"/>
      <c r="G163" s="10"/>
      <c r="H163" s="6"/>
      <c r="I163" s="6"/>
      <c r="J163" s="6"/>
      <c r="K163" s="10"/>
      <c r="L163" s="6"/>
    </row>
    <row r="164" spans="1:12" ht="15" customHeight="1" x14ac:dyDescent="0.2">
      <c r="A164" s="6"/>
      <c r="B164" s="6"/>
      <c r="C164" s="6"/>
      <c r="D164" s="6"/>
      <c r="E164" s="6"/>
      <c r="F164" s="6"/>
      <c r="G164" s="10"/>
      <c r="H164" s="6"/>
      <c r="I164" s="6"/>
      <c r="J164" s="6"/>
      <c r="K164" s="10"/>
      <c r="L164" s="6"/>
    </row>
    <row r="165" spans="1:12" ht="15" customHeight="1" x14ac:dyDescent="0.2">
      <c r="A165" s="6"/>
      <c r="B165" s="6"/>
      <c r="C165" s="6"/>
      <c r="D165" s="6"/>
      <c r="E165" s="6"/>
      <c r="F165" s="6"/>
      <c r="G165" s="10"/>
      <c r="H165" s="6"/>
      <c r="I165" s="6"/>
      <c r="J165" s="6"/>
      <c r="K165" s="10"/>
      <c r="L165" s="6"/>
    </row>
    <row r="166" spans="1:12" ht="15" customHeight="1" x14ac:dyDescent="0.2">
      <c r="A166" s="6"/>
      <c r="B166" s="6"/>
      <c r="C166" s="6"/>
      <c r="D166" s="6"/>
      <c r="E166" s="6"/>
      <c r="F166" s="6"/>
      <c r="G166" s="10"/>
      <c r="H166" s="6"/>
      <c r="I166" s="6"/>
      <c r="J166" s="6"/>
      <c r="K166" s="10"/>
      <c r="L166" s="6"/>
    </row>
    <row r="167" spans="1:12" ht="15" customHeight="1" x14ac:dyDescent="0.2">
      <c r="A167" s="6"/>
      <c r="B167" s="6"/>
      <c r="C167" s="6"/>
      <c r="D167" s="6"/>
      <c r="E167" s="6"/>
      <c r="F167" s="6"/>
      <c r="G167" s="10"/>
      <c r="H167" s="6"/>
      <c r="I167" s="6"/>
      <c r="J167" s="6"/>
      <c r="K167" s="10"/>
      <c r="L167" s="6"/>
    </row>
    <row r="168" spans="1:12" ht="15" customHeight="1" x14ac:dyDescent="0.2">
      <c r="A168" s="6"/>
      <c r="B168" s="6"/>
      <c r="C168" s="6"/>
      <c r="D168" s="6"/>
      <c r="E168" s="6"/>
      <c r="F168" s="6"/>
      <c r="G168" s="10"/>
      <c r="H168" s="6"/>
      <c r="I168" s="6"/>
      <c r="J168" s="6"/>
      <c r="K168" s="10"/>
      <c r="L168" s="6"/>
    </row>
    <row r="169" spans="1:12" ht="15" customHeight="1" x14ac:dyDescent="0.2">
      <c r="A169" s="6"/>
      <c r="B169" s="6"/>
      <c r="C169" s="6"/>
      <c r="D169" s="6"/>
      <c r="E169" s="6"/>
      <c r="F169" s="6"/>
      <c r="G169" s="10"/>
      <c r="H169" s="6"/>
      <c r="I169" s="6"/>
      <c r="J169" s="6"/>
      <c r="K169" s="10"/>
      <c r="L169" s="6"/>
    </row>
    <row r="170" spans="1:12" ht="15" customHeight="1" x14ac:dyDescent="0.2">
      <c r="A170" s="6"/>
      <c r="B170" s="6"/>
      <c r="C170" s="6"/>
      <c r="D170" s="6"/>
      <c r="E170" s="6"/>
      <c r="F170" s="6"/>
      <c r="G170" s="10"/>
      <c r="H170" s="6"/>
      <c r="I170" s="6"/>
      <c r="J170" s="6"/>
      <c r="K170" s="10"/>
      <c r="L170" s="6"/>
    </row>
    <row r="171" spans="1:12" ht="15" customHeight="1" x14ac:dyDescent="0.2">
      <c r="A171" s="6"/>
      <c r="B171" s="6"/>
      <c r="C171" s="6"/>
      <c r="D171" s="6"/>
      <c r="E171" s="6"/>
      <c r="F171" s="6"/>
      <c r="G171" s="10"/>
      <c r="H171" s="6"/>
      <c r="I171" s="6"/>
      <c r="J171" s="6"/>
      <c r="K171" s="10"/>
      <c r="L171" s="6"/>
    </row>
    <row r="172" spans="1:12" ht="15" customHeight="1" x14ac:dyDescent="0.2">
      <c r="C172" s="3"/>
    </row>
    <row r="173" spans="1:12" ht="15" customHeight="1" x14ac:dyDescent="0.2">
      <c r="C173" s="3"/>
    </row>
    <row r="174" spans="1:12" ht="15" customHeight="1" x14ac:dyDescent="0.2">
      <c r="C174" s="3"/>
    </row>
    <row r="175" spans="1:12" ht="15" customHeight="1" x14ac:dyDescent="0.2">
      <c r="C175" s="3"/>
    </row>
    <row r="176" spans="1:12" ht="15" customHeight="1" x14ac:dyDescent="0.2">
      <c r="C176" s="3"/>
    </row>
    <row r="177" spans="3:3" ht="15" customHeight="1" x14ac:dyDescent="0.2">
      <c r="C177" s="3"/>
    </row>
    <row r="178" spans="3:3" ht="15" customHeight="1" x14ac:dyDescent="0.2">
      <c r="C178" s="3"/>
    </row>
    <row r="179" spans="3:3" ht="15" customHeight="1" x14ac:dyDescent="0.2">
      <c r="C179" s="3"/>
    </row>
    <row r="180" spans="3:3" ht="15" customHeight="1" x14ac:dyDescent="0.2">
      <c r="C180" s="3"/>
    </row>
    <row r="181" spans="3:3" ht="15" customHeight="1" x14ac:dyDescent="0.2">
      <c r="C181" s="3"/>
    </row>
    <row r="182" spans="3:3" ht="15" customHeight="1" x14ac:dyDescent="0.2">
      <c r="C182" s="3"/>
    </row>
    <row r="183" spans="3:3" ht="15" customHeight="1" x14ac:dyDescent="0.2">
      <c r="C183" s="3"/>
    </row>
    <row r="184" spans="3:3" ht="15" customHeight="1" x14ac:dyDescent="0.2">
      <c r="C184" s="3"/>
    </row>
    <row r="185" spans="3:3" ht="15" customHeight="1" x14ac:dyDescent="0.2">
      <c r="C185" s="3"/>
    </row>
    <row r="186" spans="3:3" ht="15" customHeight="1" x14ac:dyDescent="0.2">
      <c r="C186" s="3"/>
    </row>
    <row r="187" spans="3:3" ht="15" customHeight="1" x14ac:dyDescent="0.2">
      <c r="C187" s="3"/>
    </row>
    <row r="188" spans="3:3" ht="15" customHeight="1" x14ac:dyDescent="0.2">
      <c r="C188" s="3"/>
    </row>
    <row r="189" spans="3:3" ht="15" customHeight="1" x14ac:dyDescent="0.2">
      <c r="C189" s="3"/>
    </row>
    <row r="190" spans="3:3" ht="15" customHeight="1" x14ac:dyDescent="0.2">
      <c r="C190" s="3"/>
    </row>
    <row r="191" spans="3:3" ht="15" customHeight="1" x14ac:dyDescent="0.2">
      <c r="C191" s="3"/>
    </row>
    <row r="192" spans="3:3" ht="15" customHeight="1" x14ac:dyDescent="0.2">
      <c r="C192" s="3"/>
    </row>
    <row r="193" spans="3:3" ht="15" customHeight="1" x14ac:dyDescent="0.2">
      <c r="C193" s="3"/>
    </row>
    <row r="194" spans="3:3" ht="15" customHeight="1" x14ac:dyDescent="0.2">
      <c r="C194" s="3"/>
    </row>
    <row r="195" spans="3:3" ht="15" customHeight="1" x14ac:dyDescent="0.2">
      <c r="C195" s="3"/>
    </row>
    <row r="196" spans="3:3" ht="15" customHeight="1" x14ac:dyDescent="0.2">
      <c r="C196" s="3"/>
    </row>
    <row r="197" spans="3:3" ht="15" customHeight="1" x14ac:dyDescent="0.2">
      <c r="C197" s="3"/>
    </row>
    <row r="198" spans="3:3" ht="15" customHeight="1" x14ac:dyDescent="0.2">
      <c r="C198" s="3"/>
    </row>
    <row r="199" spans="3:3" ht="15" customHeight="1" x14ac:dyDescent="0.2">
      <c r="C199" s="3"/>
    </row>
    <row r="200" spans="3:3" ht="15" customHeight="1" x14ac:dyDescent="0.2">
      <c r="C200" s="3"/>
    </row>
    <row r="201" spans="3:3" ht="15" customHeight="1" x14ac:dyDescent="0.2">
      <c r="C201" s="3"/>
    </row>
    <row r="202" spans="3:3" ht="15" customHeight="1" x14ac:dyDescent="0.2">
      <c r="C202" s="3"/>
    </row>
    <row r="203" spans="3:3" ht="15" customHeight="1" x14ac:dyDescent="0.2">
      <c r="C203" s="3"/>
    </row>
    <row r="204" spans="3:3" ht="15" customHeight="1" x14ac:dyDescent="0.2">
      <c r="C204" s="3"/>
    </row>
    <row r="205" spans="3:3" ht="15" customHeight="1" x14ac:dyDescent="0.2">
      <c r="C205" s="3"/>
    </row>
    <row r="206" spans="3:3" ht="15" customHeight="1" x14ac:dyDescent="0.2">
      <c r="C206" s="3"/>
    </row>
    <row r="207" spans="3:3" ht="15" customHeight="1" x14ac:dyDescent="0.2">
      <c r="C207" s="3"/>
    </row>
    <row r="208" spans="3:3" ht="15" customHeight="1" x14ac:dyDescent="0.2">
      <c r="C208" s="3"/>
    </row>
    <row r="209" spans="3:3" ht="15" customHeight="1" x14ac:dyDescent="0.2">
      <c r="C209" s="3"/>
    </row>
    <row r="210" spans="3:3" ht="15" customHeight="1" x14ac:dyDescent="0.2">
      <c r="C210" s="3"/>
    </row>
    <row r="211" spans="3:3" ht="15" customHeight="1" x14ac:dyDescent="0.2">
      <c r="C211" s="3"/>
    </row>
    <row r="212" spans="3:3" ht="15" customHeight="1" x14ac:dyDescent="0.2">
      <c r="C212" s="3"/>
    </row>
    <row r="213" spans="3:3" ht="15" customHeight="1" x14ac:dyDescent="0.2">
      <c r="C213" s="3"/>
    </row>
    <row r="214" spans="3:3" ht="15" customHeight="1" x14ac:dyDescent="0.2">
      <c r="C214" s="3"/>
    </row>
    <row r="215" spans="3:3" ht="15" customHeight="1" x14ac:dyDescent="0.2">
      <c r="C215" s="3"/>
    </row>
    <row r="216" spans="3:3" ht="15" customHeight="1" x14ac:dyDescent="0.2">
      <c r="C216" s="3"/>
    </row>
    <row r="217" spans="3:3" ht="15" customHeight="1" x14ac:dyDescent="0.2">
      <c r="C217" s="3"/>
    </row>
    <row r="218" spans="3:3" ht="15" customHeight="1" x14ac:dyDescent="0.2">
      <c r="C218" s="3"/>
    </row>
    <row r="219" spans="3:3" ht="15" customHeight="1" x14ac:dyDescent="0.2">
      <c r="C219" s="3"/>
    </row>
    <row r="220" spans="3:3" ht="15" customHeight="1" x14ac:dyDescent="0.2">
      <c r="C220" s="3"/>
    </row>
    <row r="221" spans="3:3" ht="15" customHeight="1" x14ac:dyDescent="0.2">
      <c r="C221" s="3"/>
    </row>
    <row r="222" spans="3:3" ht="15" customHeight="1" x14ac:dyDescent="0.2">
      <c r="C222" s="3"/>
    </row>
    <row r="223" spans="3:3" ht="15" customHeight="1" x14ac:dyDescent="0.2">
      <c r="C223" s="3"/>
    </row>
    <row r="224" spans="3:3" ht="15" customHeight="1" x14ac:dyDescent="0.2">
      <c r="C224" s="12"/>
    </row>
    <row r="225" spans="3:3" ht="15" customHeight="1" x14ac:dyDescent="0.2">
      <c r="C225" s="12"/>
    </row>
    <row r="226" spans="3:3" ht="15" customHeight="1" x14ac:dyDescent="0.2">
      <c r="C226" s="12"/>
    </row>
    <row r="227" spans="3:3" ht="15" customHeight="1" x14ac:dyDescent="0.2">
      <c r="C227" s="12"/>
    </row>
    <row r="228" spans="3:3" ht="15" customHeight="1" x14ac:dyDescent="0.2">
      <c r="C228" s="12"/>
    </row>
    <row r="578" spans="7:7" ht="15" customHeight="1" x14ac:dyDescent="0.2">
      <c r="G578" s="13"/>
    </row>
    <row r="579" spans="7:7" ht="15" customHeight="1" x14ac:dyDescent="0.2">
      <c r="G579" s="13"/>
    </row>
  </sheetData>
  <mergeCells count="3">
    <mergeCell ref="A2:O4"/>
    <mergeCell ref="B8:N8"/>
    <mergeCell ref="A6:O7"/>
  </mergeCells>
  <printOptions horizontalCentered="1"/>
  <pageMargins left="0" right="0" top="0" bottom="0" header="0" footer="0"/>
  <pageSetup paperSize="9" orientation="portrait" horizontalDpi="4294967292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9"/>
  <sheetViews>
    <sheetView topLeftCell="A98" workbookViewId="0">
      <selection activeCell="B31" sqref="B31"/>
    </sheetView>
  </sheetViews>
  <sheetFormatPr defaultColWidth="8.85546875" defaultRowHeight="15" customHeight="1" x14ac:dyDescent="0.2"/>
  <cols>
    <col min="1" max="1" width="4" style="3" bestFit="1" customWidth="1"/>
    <col min="2" max="2" width="10" style="3" bestFit="1" customWidth="1"/>
    <col min="3" max="3" width="8.7109375" style="13" bestFit="1" customWidth="1"/>
    <col min="4" max="4" width="1.85546875" style="3" customWidth="1"/>
    <col min="5" max="5" width="4" style="3" bestFit="1" customWidth="1"/>
    <col min="6" max="6" width="10.42578125" style="3" bestFit="1" customWidth="1"/>
    <col min="7" max="7" width="8.42578125" style="12" customWidth="1"/>
    <col min="8" max="8" width="1.7109375" style="3" customWidth="1"/>
    <col min="9" max="9" width="4" style="3" bestFit="1" customWidth="1"/>
    <col min="10" max="10" width="9.7109375" style="3" bestFit="1" customWidth="1"/>
    <col min="11" max="11" width="10.140625" style="12" bestFit="1" customWidth="1"/>
    <col min="12" max="12" width="1.7109375" style="3" customWidth="1"/>
    <col min="13" max="13" width="4" style="3" bestFit="1" customWidth="1"/>
    <col min="14" max="14" width="9.7109375" style="3" bestFit="1" customWidth="1"/>
    <col min="15" max="16384" width="8.85546875" style="3"/>
  </cols>
  <sheetData>
    <row r="2" spans="1:15" ht="15" customHeight="1" x14ac:dyDescent="0.2">
      <c r="A2" s="94" t="e">
        <f>#REF!</f>
        <v>#REF!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" customHeigh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5" customHeigh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6" spans="1:15" ht="15" customHeight="1" x14ac:dyDescent="0.2">
      <c r="A6" s="96" t="e">
        <f>#REF!</f>
        <v>#REF!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ht="1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5" ht="15" customHeight="1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ht="15" customHeight="1" x14ac:dyDescent="0.2">
      <c r="O9" s="3" t="s">
        <v>6</v>
      </c>
    </row>
    <row r="10" spans="1:15" ht="15" customHeight="1" x14ac:dyDescent="0.2">
      <c r="A10" s="1" t="s">
        <v>0</v>
      </c>
      <c r="B10" s="1" t="s">
        <v>1</v>
      </c>
      <c r="C10" s="2" t="s">
        <v>2</v>
      </c>
      <c r="E10" s="1" t="s">
        <v>0</v>
      </c>
      <c r="F10" s="1" t="s">
        <v>1</v>
      </c>
      <c r="G10" s="2" t="s">
        <v>2</v>
      </c>
      <c r="I10" s="1" t="s">
        <v>0</v>
      </c>
      <c r="J10" s="1" t="s">
        <v>1</v>
      </c>
      <c r="K10" s="2" t="s">
        <v>2</v>
      </c>
      <c r="M10" s="1" t="s">
        <v>0</v>
      </c>
      <c r="N10" s="1" t="s">
        <v>1</v>
      </c>
      <c r="O10" s="2" t="s">
        <v>2</v>
      </c>
    </row>
    <row r="11" spans="1:15" ht="15" customHeight="1" x14ac:dyDescent="0.2">
      <c r="A11" s="4" t="e">
        <f>#REF!</f>
        <v>#REF!</v>
      </c>
      <c r="B11" s="4" t="e">
        <f>#REF!</f>
        <v>#REF!</v>
      </c>
      <c r="C11" s="5" t="e">
        <f>#REF!*1.5</f>
        <v>#REF!</v>
      </c>
      <c r="E11" s="4" t="e">
        <f>#REF!</f>
        <v>#REF!</v>
      </c>
      <c r="F11" s="4" t="e">
        <f>#REF!</f>
        <v>#REF!</v>
      </c>
      <c r="G11" s="5" t="e">
        <f>#REF!*1.5</f>
        <v>#REF!</v>
      </c>
      <c r="I11" s="4" t="e">
        <f>#REF!</f>
        <v>#REF!</v>
      </c>
      <c r="J11" s="4" t="e">
        <f>#REF!</f>
        <v>#REF!</v>
      </c>
      <c r="K11" s="5" t="e">
        <f>#REF!*1.5</f>
        <v>#REF!</v>
      </c>
      <c r="M11" s="4" t="e">
        <f>#REF!</f>
        <v>#REF!</v>
      </c>
      <c r="N11" s="4" t="e">
        <f>#REF!</f>
        <v>#REF!</v>
      </c>
      <c r="O11" s="5" t="e">
        <f>#REF!*1.5</f>
        <v>#REF!</v>
      </c>
    </row>
    <row r="12" spans="1:15" ht="15" customHeight="1" x14ac:dyDescent="0.2">
      <c r="A12" s="4" t="e">
        <f>#REF!</f>
        <v>#REF!</v>
      </c>
      <c r="B12" s="4" t="e">
        <f>#REF!</f>
        <v>#REF!</v>
      </c>
      <c r="C12" s="5" t="e">
        <f>#REF!*1.5</f>
        <v>#REF!</v>
      </c>
      <c r="E12" s="4" t="e">
        <f>#REF!</f>
        <v>#REF!</v>
      </c>
      <c r="F12" s="4" t="e">
        <f>#REF!</f>
        <v>#REF!</v>
      </c>
      <c r="G12" s="5" t="e">
        <f>#REF!*1.5</f>
        <v>#REF!</v>
      </c>
      <c r="I12" s="4" t="e">
        <f>#REF!</f>
        <v>#REF!</v>
      </c>
      <c r="J12" s="4" t="e">
        <f>#REF!</f>
        <v>#REF!</v>
      </c>
      <c r="K12" s="5" t="e">
        <f>#REF!*1.5</f>
        <v>#REF!</v>
      </c>
      <c r="M12" s="4" t="e">
        <f>#REF!</f>
        <v>#REF!</v>
      </c>
      <c r="N12" s="4" t="e">
        <f>#REF!</f>
        <v>#REF!</v>
      </c>
      <c r="O12" s="5" t="e">
        <f>#REF!*1.5</f>
        <v>#REF!</v>
      </c>
    </row>
    <row r="13" spans="1:15" ht="15" customHeight="1" x14ac:dyDescent="0.2">
      <c r="A13" s="4" t="e">
        <f>#REF!</f>
        <v>#REF!</v>
      </c>
      <c r="B13" s="4" t="e">
        <f>#REF!</f>
        <v>#REF!</v>
      </c>
      <c r="C13" s="5" t="e">
        <f>#REF!*1.5</f>
        <v>#REF!</v>
      </c>
      <c r="E13" s="4" t="e">
        <f>#REF!</f>
        <v>#REF!</v>
      </c>
      <c r="F13" s="4" t="e">
        <f>#REF!</f>
        <v>#REF!</v>
      </c>
      <c r="G13" s="5" t="e">
        <f>#REF!*1.5</f>
        <v>#REF!</v>
      </c>
      <c r="I13" s="4" t="e">
        <f>#REF!</f>
        <v>#REF!</v>
      </c>
      <c r="J13" s="4" t="e">
        <f>#REF!</f>
        <v>#REF!</v>
      </c>
      <c r="K13" s="5" t="e">
        <f>#REF!*1.5</f>
        <v>#REF!</v>
      </c>
      <c r="M13" s="4" t="e">
        <f>#REF!</f>
        <v>#REF!</v>
      </c>
      <c r="N13" s="4" t="e">
        <f>#REF!</f>
        <v>#REF!</v>
      </c>
      <c r="O13" s="5" t="e">
        <f>#REF!*1.5</f>
        <v>#REF!</v>
      </c>
    </row>
    <row r="14" spans="1:15" ht="15" customHeight="1" x14ac:dyDescent="0.2">
      <c r="A14" s="4" t="e">
        <f>#REF!</f>
        <v>#REF!</v>
      </c>
      <c r="B14" s="4" t="e">
        <f>#REF!</f>
        <v>#REF!</v>
      </c>
      <c r="C14" s="5" t="e">
        <f>#REF!*1.5</f>
        <v>#REF!</v>
      </c>
      <c r="E14" s="4" t="e">
        <f>#REF!</f>
        <v>#REF!</v>
      </c>
      <c r="F14" s="4" t="e">
        <f>#REF!</f>
        <v>#REF!</v>
      </c>
      <c r="G14" s="5" t="e">
        <f>#REF!*1.5</f>
        <v>#REF!</v>
      </c>
      <c r="I14" s="4" t="e">
        <f>#REF!</f>
        <v>#REF!</v>
      </c>
      <c r="J14" s="4" t="e">
        <f>#REF!</f>
        <v>#REF!</v>
      </c>
      <c r="K14" s="5" t="e">
        <f>#REF!*1.5</f>
        <v>#REF!</v>
      </c>
      <c r="M14" s="4" t="e">
        <f>#REF!</f>
        <v>#REF!</v>
      </c>
      <c r="N14" s="4" t="e">
        <f>#REF!</f>
        <v>#REF!</v>
      </c>
      <c r="O14" s="5" t="e">
        <f>#REF!*1.5</f>
        <v>#REF!</v>
      </c>
    </row>
    <row r="15" spans="1:15" ht="15" customHeight="1" x14ac:dyDescent="0.2">
      <c r="A15" s="4" t="e">
        <f>#REF!</f>
        <v>#REF!</v>
      </c>
      <c r="B15" s="4" t="e">
        <f>#REF!</f>
        <v>#REF!</v>
      </c>
      <c r="C15" s="5" t="e">
        <f>#REF!*1.5</f>
        <v>#REF!</v>
      </c>
      <c r="E15" s="4" t="e">
        <f>#REF!</f>
        <v>#REF!</v>
      </c>
      <c r="F15" s="4" t="e">
        <f>#REF!</f>
        <v>#REF!</v>
      </c>
      <c r="G15" s="5" t="e">
        <f>#REF!*1.5</f>
        <v>#REF!</v>
      </c>
      <c r="I15" s="4" t="e">
        <f>#REF!</f>
        <v>#REF!</v>
      </c>
      <c r="J15" s="4" t="e">
        <f>#REF!</f>
        <v>#REF!</v>
      </c>
      <c r="K15" s="5" t="e">
        <f>#REF!*1.5</f>
        <v>#REF!</v>
      </c>
      <c r="M15" s="4" t="e">
        <f>#REF!</f>
        <v>#REF!</v>
      </c>
      <c r="N15" s="4" t="e">
        <f>#REF!</f>
        <v>#REF!</v>
      </c>
      <c r="O15" s="5" t="e">
        <f>#REF!*1.5</f>
        <v>#REF!</v>
      </c>
    </row>
    <row r="16" spans="1:15" ht="15" customHeight="1" x14ac:dyDescent="0.2">
      <c r="A16" s="4" t="e">
        <f>#REF!</f>
        <v>#REF!</v>
      </c>
      <c r="B16" s="4" t="e">
        <f>#REF!</f>
        <v>#REF!</v>
      </c>
      <c r="C16" s="5" t="e">
        <f>#REF!*1.5</f>
        <v>#REF!</v>
      </c>
      <c r="E16" s="4" t="e">
        <f>#REF!</f>
        <v>#REF!</v>
      </c>
      <c r="F16" s="4" t="e">
        <f>#REF!</f>
        <v>#REF!</v>
      </c>
      <c r="G16" s="5" t="e">
        <f>#REF!*1.5</f>
        <v>#REF!</v>
      </c>
      <c r="I16" s="4" t="e">
        <f>#REF!</f>
        <v>#REF!</v>
      </c>
      <c r="J16" s="4" t="e">
        <f>#REF!</f>
        <v>#REF!</v>
      </c>
      <c r="K16" s="5" t="e">
        <f>#REF!*1.5</f>
        <v>#REF!</v>
      </c>
      <c r="M16" s="4" t="e">
        <f>#REF!</f>
        <v>#REF!</v>
      </c>
      <c r="N16" s="4" t="e">
        <f>#REF!</f>
        <v>#REF!</v>
      </c>
      <c r="O16" s="5" t="e">
        <f>#REF!*1.5</f>
        <v>#REF!</v>
      </c>
    </row>
    <row r="17" spans="1:15" ht="15" customHeight="1" x14ac:dyDescent="0.2">
      <c r="A17" s="4" t="e">
        <f>#REF!</f>
        <v>#REF!</v>
      </c>
      <c r="B17" s="4" t="e">
        <f>#REF!</f>
        <v>#REF!</v>
      </c>
      <c r="C17" s="5" t="e">
        <f>#REF!*1.5</f>
        <v>#REF!</v>
      </c>
      <c r="E17" s="4" t="e">
        <f>#REF!</f>
        <v>#REF!</v>
      </c>
      <c r="F17" s="4" t="e">
        <f>#REF!</f>
        <v>#REF!</v>
      </c>
      <c r="G17" s="5" t="e">
        <f>#REF!*1.5</f>
        <v>#REF!</v>
      </c>
      <c r="I17" s="4" t="e">
        <f>#REF!</f>
        <v>#REF!</v>
      </c>
      <c r="J17" s="4" t="e">
        <f>#REF!</f>
        <v>#REF!</v>
      </c>
      <c r="K17" s="5" t="e">
        <f>#REF!*1.5</f>
        <v>#REF!</v>
      </c>
      <c r="M17" s="4" t="e">
        <f>#REF!</f>
        <v>#REF!</v>
      </c>
      <c r="N17" s="4" t="e">
        <f>#REF!</f>
        <v>#REF!</v>
      </c>
      <c r="O17" s="5" t="e">
        <f>#REF!*1.5</f>
        <v>#REF!</v>
      </c>
    </row>
    <row r="18" spans="1:15" ht="15" customHeight="1" x14ac:dyDescent="0.2">
      <c r="A18" s="4" t="e">
        <f>#REF!</f>
        <v>#REF!</v>
      </c>
      <c r="B18" s="4" t="e">
        <f>#REF!</f>
        <v>#REF!</v>
      </c>
      <c r="C18" s="5" t="e">
        <f>#REF!*1.5</f>
        <v>#REF!</v>
      </c>
      <c r="E18" s="4" t="e">
        <f>#REF!</f>
        <v>#REF!</v>
      </c>
      <c r="F18" s="4" t="e">
        <f>#REF!</f>
        <v>#REF!</v>
      </c>
      <c r="G18" s="5" t="e">
        <f>#REF!*1.5</f>
        <v>#REF!</v>
      </c>
      <c r="I18" s="4" t="e">
        <f>#REF!</f>
        <v>#REF!</v>
      </c>
      <c r="J18" s="4" t="e">
        <f>#REF!</f>
        <v>#REF!</v>
      </c>
      <c r="K18" s="5" t="e">
        <f>#REF!*1.5</f>
        <v>#REF!</v>
      </c>
      <c r="M18" s="4" t="e">
        <f>#REF!</f>
        <v>#REF!</v>
      </c>
      <c r="N18" s="4" t="e">
        <f>#REF!</f>
        <v>#REF!</v>
      </c>
      <c r="O18" s="5" t="e">
        <f>#REF!*1.5</f>
        <v>#REF!</v>
      </c>
    </row>
    <row r="19" spans="1:15" ht="15" customHeight="1" x14ac:dyDescent="0.2">
      <c r="A19" s="4" t="e">
        <f>#REF!</f>
        <v>#REF!</v>
      </c>
      <c r="B19" s="4" t="e">
        <f>#REF!</f>
        <v>#REF!</v>
      </c>
      <c r="C19" s="5" t="e">
        <f>#REF!*1.5</f>
        <v>#REF!</v>
      </c>
      <c r="E19" s="4" t="e">
        <f>#REF!</f>
        <v>#REF!</v>
      </c>
      <c r="F19" s="4" t="e">
        <f>#REF!</f>
        <v>#REF!</v>
      </c>
      <c r="G19" s="5" t="e">
        <f>#REF!*1.5</f>
        <v>#REF!</v>
      </c>
      <c r="I19" s="4" t="e">
        <f>#REF!</f>
        <v>#REF!</v>
      </c>
      <c r="J19" s="4" t="e">
        <f>#REF!</f>
        <v>#REF!</v>
      </c>
      <c r="K19" s="5" t="e">
        <f>#REF!*1.5</f>
        <v>#REF!</v>
      </c>
      <c r="M19" s="4" t="e">
        <f>#REF!</f>
        <v>#REF!</v>
      </c>
      <c r="N19" s="4" t="e">
        <f>#REF!</f>
        <v>#REF!</v>
      </c>
      <c r="O19" s="5" t="e">
        <f>#REF!*1.5</f>
        <v>#REF!</v>
      </c>
    </row>
    <row r="20" spans="1:15" ht="15" customHeight="1" x14ac:dyDescent="0.2">
      <c r="A20" s="4" t="e">
        <f>#REF!</f>
        <v>#REF!</v>
      </c>
      <c r="B20" s="4" t="e">
        <f>#REF!</f>
        <v>#REF!</v>
      </c>
      <c r="C20" s="5" t="e">
        <f>#REF!*1.5</f>
        <v>#REF!</v>
      </c>
      <c r="E20" s="4" t="e">
        <f>#REF!</f>
        <v>#REF!</v>
      </c>
      <c r="F20" s="4" t="e">
        <f>#REF!</f>
        <v>#REF!</v>
      </c>
      <c r="G20" s="5" t="e">
        <f>#REF!*1.5</f>
        <v>#REF!</v>
      </c>
      <c r="I20" s="4" t="e">
        <f>#REF!</f>
        <v>#REF!</v>
      </c>
      <c r="J20" s="4" t="e">
        <f>#REF!</f>
        <v>#REF!</v>
      </c>
      <c r="K20" s="5" t="e">
        <f>#REF!*1.5</f>
        <v>#REF!</v>
      </c>
      <c r="M20" s="4" t="e">
        <f>#REF!</f>
        <v>#REF!</v>
      </c>
      <c r="N20" s="4" t="e">
        <f>#REF!</f>
        <v>#REF!</v>
      </c>
      <c r="O20" s="5" t="e">
        <f>#REF!*1.5</f>
        <v>#REF!</v>
      </c>
    </row>
    <row r="21" spans="1:15" ht="15" customHeight="1" x14ac:dyDescent="0.2">
      <c r="A21" s="4" t="e">
        <f>#REF!</f>
        <v>#REF!</v>
      </c>
      <c r="B21" s="4" t="e">
        <f>#REF!</f>
        <v>#REF!</v>
      </c>
      <c r="C21" s="5" t="e">
        <f>#REF!*1.5</f>
        <v>#REF!</v>
      </c>
      <c r="E21" s="4" t="e">
        <f>#REF!</f>
        <v>#REF!</v>
      </c>
      <c r="F21" s="4" t="e">
        <f>#REF!</f>
        <v>#REF!</v>
      </c>
      <c r="G21" s="5" t="e">
        <f>#REF!*1.5</f>
        <v>#REF!</v>
      </c>
      <c r="I21" s="4" t="e">
        <f>#REF!</f>
        <v>#REF!</v>
      </c>
      <c r="J21" s="4" t="e">
        <f>#REF!</f>
        <v>#REF!</v>
      </c>
      <c r="K21" s="5" t="e">
        <f>#REF!*1.5</f>
        <v>#REF!</v>
      </c>
      <c r="M21" s="4" t="e">
        <f>#REF!</f>
        <v>#REF!</v>
      </c>
      <c r="N21" s="4" t="e">
        <f>#REF!</f>
        <v>#REF!</v>
      </c>
      <c r="O21" s="5" t="e">
        <f>#REF!*1.5</f>
        <v>#REF!</v>
      </c>
    </row>
    <row r="22" spans="1:15" ht="15" customHeight="1" x14ac:dyDescent="0.2">
      <c r="A22" s="4" t="e">
        <f>#REF!</f>
        <v>#REF!</v>
      </c>
      <c r="B22" s="4" t="e">
        <f>#REF!</f>
        <v>#REF!</v>
      </c>
      <c r="C22" s="5" t="e">
        <f>#REF!*1.5</f>
        <v>#REF!</v>
      </c>
      <c r="E22" s="4" t="e">
        <f>#REF!</f>
        <v>#REF!</v>
      </c>
      <c r="F22" s="4" t="e">
        <f>#REF!</f>
        <v>#REF!</v>
      </c>
      <c r="G22" s="5" t="e">
        <f>#REF!*1.5</f>
        <v>#REF!</v>
      </c>
      <c r="I22" s="4" t="e">
        <f>#REF!</f>
        <v>#REF!</v>
      </c>
      <c r="J22" s="4" t="e">
        <f>#REF!</f>
        <v>#REF!</v>
      </c>
      <c r="K22" s="5" t="e">
        <f>#REF!*1.5</f>
        <v>#REF!</v>
      </c>
      <c r="M22" s="4" t="e">
        <f>#REF!</f>
        <v>#REF!</v>
      </c>
      <c r="N22" s="4" t="e">
        <f>#REF!</f>
        <v>#REF!</v>
      </c>
      <c r="O22" s="5" t="e">
        <f>#REF!*1.5</f>
        <v>#REF!</v>
      </c>
    </row>
    <row r="23" spans="1:15" ht="15" customHeight="1" x14ac:dyDescent="0.2">
      <c r="A23" s="4" t="e">
        <f>#REF!</f>
        <v>#REF!</v>
      </c>
      <c r="B23" s="4" t="e">
        <f>#REF!</f>
        <v>#REF!</v>
      </c>
      <c r="C23" s="5" t="e">
        <f>#REF!*1.5</f>
        <v>#REF!</v>
      </c>
      <c r="E23" s="4" t="e">
        <f>#REF!</f>
        <v>#REF!</v>
      </c>
      <c r="F23" s="4" t="e">
        <f>#REF!</f>
        <v>#REF!</v>
      </c>
      <c r="G23" s="5" t="e">
        <f>#REF!*1.5</f>
        <v>#REF!</v>
      </c>
      <c r="I23" s="4" t="e">
        <f>#REF!</f>
        <v>#REF!</v>
      </c>
      <c r="J23" s="4" t="e">
        <f>#REF!</f>
        <v>#REF!</v>
      </c>
      <c r="K23" s="5" t="e">
        <f>#REF!*1.5</f>
        <v>#REF!</v>
      </c>
      <c r="M23" s="4" t="e">
        <f>#REF!</f>
        <v>#REF!</v>
      </c>
      <c r="N23" s="4" t="e">
        <f>#REF!</f>
        <v>#REF!</v>
      </c>
      <c r="O23" s="5" t="e">
        <f>#REF!*1.5</f>
        <v>#REF!</v>
      </c>
    </row>
    <row r="24" spans="1:15" ht="15" customHeight="1" x14ac:dyDescent="0.2">
      <c r="A24" s="4" t="e">
        <f>#REF!</f>
        <v>#REF!</v>
      </c>
      <c r="B24" s="4" t="e">
        <f>#REF!</f>
        <v>#REF!</v>
      </c>
      <c r="C24" s="5" t="e">
        <f>#REF!*1.5</f>
        <v>#REF!</v>
      </c>
      <c r="E24" s="4" t="e">
        <f>#REF!</f>
        <v>#REF!</v>
      </c>
      <c r="F24" s="4" t="e">
        <f>#REF!</f>
        <v>#REF!</v>
      </c>
      <c r="G24" s="5" t="e">
        <f>#REF!*1.5</f>
        <v>#REF!</v>
      </c>
      <c r="I24" s="4" t="e">
        <f>#REF!</f>
        <v>#REF!</v>
      </c>
      <c r="J24" s="4" t="e">
        <f>#REF!</f>
        <v>#REF!</v>
      </c>
      <c r="K24" s="5" t="e">
        <f>#REF!*1.5</f>
        <v>#REF!</v>
      </c>
      <c r="M24" s="4" t="e">
        <f>#REF!</f>
        <v>#REF!</v>
      </c>
      <c r="N24" s="4" t="e">
        <f>#REF!</f>
        <v>#REF!</v>
      </c>
      <c r="O24" s="5" t="e">
        <f>#REF!*1.5</f>
        <v>#REF!</v>
      </c>
    </row>
    <row r="25" spans="1:15" ht="15" customHeight="1" x14ac:dyDescent="0.2">
      <c r="A25" s="4" t="e">
        <f>#REF!</f>
        <v>#REF!</v>
      </c>
      <c r="B25" s="4" t="e">
        <f>#REF!</f>
        <v>#REF!</v>
      </c>
      <c r="C25" s="5" t="e">
        <f>#REF!*1.5</f>
        <v>#REF!</v>
      </c>
      <c r="E25" s="4" t="e">
        <f>#REF!</f>
        <v>#REF!</v>
      </c>
      <c r="F25" s="4" t="e">
        <f>#REF!</f>
        <v>#REF!</v>
      </c>
      <c r="G25" s="5" t="e">
        <f>#REF!*1.5</f>
        <v>#REF!</v>
      </c>
      <c r="I25" s="4" t="e">
        <f>#REF!</f>
        <v>#REF!</v>
      </c>
      <c r="J25" s="4" t="e">
        <f>#REF!</f>
        <v>#REF!</v>
      </c>
      <c r="K25" s="5" t="e">
        <f>#REF!*1.5</f>
        <v>#REF!</v>
      </c>
      <c r="M25" s="4" t="e">
        <f>#REF!</f>
        <v>#REF!</v>
      </c>
      <c r="N25" s="4" t="e">
        <f>#REF!</f>
        <v>#REF!</v>
      </c>
      <c r="O25" s="5" t="e">
        <f>#REF!*1.5</f>
        <v>#REF!</v>
      </c>
    </row>
    <row r="26" spans="1:15" ht="15" customHeight="1" x14ac:dyDescent="0.2">
      <c r="A26" s="4" t="e">
        <f>#REF!</f>
        <v>#REF!</v>
      </c>
      <c r="B26" s="4" t="e">
        <f>#REF!</f>
        <v>#REF!</v>
      </c>
      <c r="C26" s="5" t="e">
        <f>#REF!*1.5</f>
        <v>#REF!</v>
      </c>
      <c r="E26" s="4" t="e">
        <f>#REF!</f>
        <v>#REF!</v>
      </c>
      <c r="F26" s="4" t="e">
        <f>#REF!</f>
        <v>#REF!</v>
      </c>
      <c r="G26" s="5" t="e">
        <f>#REF!*1.5</f>
        <v>#REF!</v>
      </c>
      <c r="I26" s="4" t="e">
        <f>#REF!</f>
        <v>#REF!</v>
      </c>
      <c r="J26" s="4" t="e">
        <f>#REF!</f>
        <v>#REF!</v>
      </c>
      <c r="K26" s="5" t="e">
        <f>#REF!*1.5</f>
        <v>#REF!</v>
      </c>
      <c r="M26" s="4" t="e">
        <f>#REF!</f>
        <v>#REF!</v>
      </c>
      <c r="N26" s="4" t="e">
        <f>#REF!</f>
        <v>#REF!</v>
      </c>
      <c r="O26" s="5" t="e">
        <f>#REF!*1.5</f>
        <v>#REF!</v>
      </c>
    </row>
    <row r="27" spans="1:15" ht="15" customHeight="1" x14ac:dyDescent="0.2">
      <c r="A27" s="4" t="e">
        <f>#REF!</f>
        <v>#REF!</v>
      </c>
      <c r="B27" s="4" t="e">
        <f>#REF!</f>
        <v>#REF!</v>
      </c>
      <c r="C27" s="5" t="e">
        <f>#REF!*1.5</f>
        <v>#REF!</v>
      </c>
      <c r="E27" s="4" t="e">
        <f>#REF!</f>
        <v>#REF!</v>
      </c>
      <c r="F27" s="4" t="e">
        <f>#REF!</f>
        <v>#REF!</v>
      </c>
      <c r="G27" s="5" t="e">
        <f>#REF!*1.5</f>
        <v>#REF!</v>
      </c>
      <c r="I27" s="4" t="e">
        <f>#REF!</f>
        <v>#REF!</v>
      </c>
      <c r="J27" s="4" t="e">
        <f>#REF!</f>
        <v>#REF!</v>
      </c>
      <c r="K27" s="5" t="e">
        <f>#REF!*1.5</f>
        <v>#REF!</v>
      </c>
      <c r="M27" s="4" t="e">
        <f>#REF!</f>
        <v>#REF!</v>
      </c>
      <c r="N27" s="4" t="e">
        <f>#REF!</f>
        <v>#REF!</v>
      </c>
      <c r="O27" s="5" t="e">
        <f>#REF!*1.5</f>
        <v>#REF!</v>
      </c>
    </row>
    <row r="28" spans="1:15" ht="15" customHeight="1" x14ac:dyDescent="0.2">
      <c r="A28" s="4" t="e">
        <f>#REF!</f>
        <v>#REF!</v>
      </c>
      <c r="B28" s="4" t="e">
        <f>#REF!</f>
        <v>#REF!</v>
      </c>
      <c r="C28" s="5" t="e">
        <f>#REF!*1.5</f>
        <v>#REF!</v>
      </c>
      <c r="E28" s="4" t="e">
        <f>#REF!</f>
        <v>#REF!</v>
      </c>
      <c r="F28" s="4" t="e">
        <f>#REF!</f>
        <v>#REF!</v>
      </c>
      <c r="G28" s="5" t="e">
        <f>#REF!*1.5</f>
        <v>#REF!</v>
      </c>
      <c r="I28" s="4" t="e">
        <f>#REF!</f>
        <v>#REF!</v>
      </c>
      <c r="J28" s="4" t="e">
        <f>#REF!</f>
        <v>#REF!</v>
      </c>
      <c r="K28" s="5" t="e">
        <f>#REF!*1.5</f>
        <v>#REF!</v>
      </c>
      <c r="M28" s="4" t="e">
        <f>#REF!</f>
        <v>#REF!</v>
      </c>
      <c r="N28" s="4" t="e">
        <f>#REF!</f>
        <v>#REF!</v>
      </c>
      <c r="O28" s="5" t="e">
        <f>#REF!*1.5</f>
        <v>#REF!</v>
      </c>
    </row>
    <row r="29" spans="1:15" ht="15" customHeight="1" x14ac:dyDescent="0.2">
      <c r="A29" s="4" t="e">
        <f>#REF!</f>
        <v>#REF!</v>
      </c>
      <c r="B29" s="4" t="e">
        <f>#REF!</f>
        <v>#REF!</v>
      </c>
      <c r="C29" s="5" t="e">
        <f>#REF!*1.5</f>
        <v>#REF!</v>
      </c>
      <c r="E29" s="4" t="e">
        <f>#REF!</f>
        <v>#REF!</v>
      </c>
      <c r="F29" s="4" t="e">
        <f>#REF!</f>
        <v>#REF!</v>
      </c>
      <c r="G29" s="5" t="e">
        <f>#REF!*1.5</f>
        <v>#REF!</v>
      </c>
      <c r="I29" s="4" t="e">
        <f>#REF!</f>
        <v>#REF!</v>
      </c>
      <c r="J29" s="4" t="e">
        <f>#REF!</f>
        <v>#REF!</v>
      </c>
      <c r="K29" s="5" t="e">
        <f>#REF!*1.5</f>
        <v>#REF!</v>
      </c>
      <c r="M29" s="4" t="e">
        <f>#REF!</f>
        <v>#REF!</v>
      </c>
      <c r="N29" s="4" t="e">
        <f>#REF!</f>
        <v>#REF!</v>
      </c>
      <c r="O29" s="5" t="e">
        <f>#REF!*1.5</f>
        <v>#REF!</v>
      </c>
    </row>
    <row r="30" spans="1:15" ht="15" customHeight="1" x14ac:dyDescent="0.2">
      <c r="A30" s="4" t="e">
        <f>#REF!</f>
        <v>#REF!</v>
      </c>
      <c r="B30" s="4" t="e">
        <f>#REF!</f>
        <v>#REF!</v>
      </c>
      <c r="C30" s="5" t="e">
        <f>#REF!*1.5</f>
        <v>#REF!</v>
      </c>
      <c r="E30" s="4" t="e">
        <f>#REF!</f>
        <v>#REF!</v>
      </c>
      <c r="F30" s="4" t="e">
        <f>#REF!</f>
        <v>#REF!</v>
      </c>
      <c r="G30" s="5" t="e">
        <f>#REF!*1.5</f>
        <v>#REF!</v>
      </c>
      <c r="I30" s="4" t="e">
        <f>#REF!</f>
        <v>#REF!</v>
      </c>
      <c r="J30" s="4" t="e">
        <f>#REF!</f>
        <v>#REF!</v>
      </c>
      <c r="K30" s="5" t="e">
        <f>#REF!*1.5</f>
        <v>#REF!</v>
      </c>
      <c r="M30" s="4" t="e">
        <f>#REF!</f>
        <v>#REF!</v>
      </c>
      <c r="N30" s="4" t="e">
        <f>#REF!</f>
        <v>#REF!</v>
      </c>
      <c r="O30" s="5" t="e">
        <f>#REF!*1.5</f>
        <v>#REF!</v>
      </c>
    </row>
    <row r="31" spans="1:15" ht="15" customHeight="1" x14ac:dyDescent="0.2">
      <c r="A31" s="4" t="e">
        <f>#REF!</f>
        <v>#REF!</v>
      </c>
      <c r="B31" s="4" t="e">
        <f>#REF!</f>
        <v>#REF!</v>
      </c>
      <c r="C31" s="5" t="e">
        <f>#REF!*1.5</f>
        <v>#REF!</v>
      </c>
      <c r="E31" s="4" t="e">
        <f>#REF!</f>
        <v>#REF!</v>
      </c>
      <c r="F31" s="4" t="e">
        <f>#REF!</f>
        <v>#REF!</v>
      </c>
      <c r="G31" s="5" t="e">
        <f>#REF!*1.5</f>
        <v>#REF!</v>
      </c>
      <c r="I31" s="4" t="e">
        <f>#REF!</f>
        <v>#REF!</v>
      </c>
      <c r="J31" s="4" t="e">
        <f>#REF!</f>
        <v>#REF!</v>
      </c>
      <c r="K31" s="5" t="e">
        <f>#REF!*1.5</f>
        <v>#REF!</v>
      </c>
      <c r="M31" s="4" t="e">
        <f>#REF!</f>
        <v>#REF!</v>
      </c>
      <c r="N31" s="4" t="e">
        <f>#REF!</f>
        <v>#REF!</v>
      </c>
      <c r="O31" s="5" t="e">
        <f>#REF!*1.5</f>
        <v>#REF!</v>
      </c>
    </row>
    <row r="32" spans="1:15" ht="15" customHeight="1" x14ac:dyDescent="0.2">
      <c r="A32" s="4" t="e">
        <f>#REF!</f>
        <v>#REF!</v>
      </c>
      <c r="B32" s="4" t="e">
        <f>#REF!</f>
        <v>#REF!</v>
      </c>
      <c r="C32" s="5" t="e">
        <f>#REF!*1.5</f>
        <v>#REF!</v>
      </c>
      <c r="E32" s="4" t="e">
        <f>#REF!</f>
        <v>#REF!</v>
      </c>
      <c r="F32" s="4" t="e">
        <f>#REF!</f>
        <v>#REF!</v>
      </c>
      <c r="G32" s="5" t="e">
        <f>#REF!*1.5</f>
        <v>#REF!</v>
      </c>
      <c r="I32" s="4" t="e">
        <f>#REF!</f>
        <v>#REF!</v>
      </c>
      <c r="J32" s="4" t="e">
        <f>#REF!</f>
        <v>#REF!</v>
      </c>
      <c r="K32" s="5" t="e">
        <f>#REF!*1.5</f>
        <v>#REF!</v>
      </c>
      <c r="M32" s="4" t="e">
        <f>#REF!</f>
        <v>#REF!</v>
      </c>
      <c r="N32" s="4" t="e">
        <f>#REF!</f>
        <v>#REF!</v>
      </c>
      <c r="O32" s="5" t="e">
        <f>#REF!*1.5</f>
        <v>#REF!</v>
      </c>
    </row>
    <row r="33" spans="1:15" ht="15" customHeight="1" x14ac:dyDescent="0.2">
      <c r="A33" s="4" t="e">
        <f>#REF!</f>
        <v>#REF!</v>
      </c>
      <c r="B33" s="4" t="e">
        <f>#REF!</f>
        <v>#REF!</v>
      </c>
      <c r="C33" s="5" t="e">
        <f>#REF!*1.5</f>
        <v>#REF!</v>
      </c>
      <c r="E33" s="4" t="e">
        <f>#REF!</f>
        <v>#REF!</v>
      </c>
      <c r="F33" s="4" t="e">
        <f>#REF!</f>
        <v>#REF!</v>
      </c>
      <c r="G33" s="5" t="e">
        <f>#REF!*1.5</f>
        <v>#REF!</v>
      </c>
      <c r="I33" s="4" t="e">
        <f>#REF!</f>
        <v>#REF!</v>
      </c>
      <c r="J33" s="4" t="e">
        <f>#REF!</f>
        <v>#REF!</v>
      </c>
      <c r="K33" s="5" t="e">
        <f>#REF!*1.5</f>
        <v>#REF!</v>
      </c>
      <c r="M33" s="4" t="e">
        <f>#REF!</f>
        <v>#REF!</v>
      </c>
      <c r="N33" s="4" t="e">
        <f>#REF!</f>
        <v>#REF!</v>
      </c>
      <c r="O33" s="5" t="e">
        <f>#REF!*1.5</f>
        <v>#REF!</v>
      </c>
    </row>
    <row r="34" spans="1:15" ht="15" customHeight="1" x14ac:dyDescent="0.2">
      <c r="A34" s="4" t="e">
        <f>#REF!</f>
        <v>#REF!</v>
      </c>
      <c r="B34" s="4" t="e">
        <f>#REF!</f>
        <v>#REF!</v>
      </c>
      <c r="C34" s="5" t="e">
        <f>#REF!*1.5</f>
        <v>#REF!</v>
      </c>
      <c r="E34" s="4" t="e">
        <f>#REF!</f>
        <v>#REF!</v>
      </c>
      <c r="F34" s="4" t="e">
        <f>#REF!</f>
        <v>#REF!</v>
      </c>
      <c r="G34" s="5" t="e">
        <f>#REF!*1.5</f>
        <v>#REF!</v>
      </c>
      <c r="I34" s="4" t="e">
        <f>#REF!</f>
        <v>#REF!</v>
      </c>
      <c r="J34" s="4" t="e">
        <f>#REF!</f>
        <v>#REF!</v>
      </c>
      <c r="K34" s="5" t="e">
        <f>#REF!*1.5</f>
        <v>#REF!</v>
      </c>
      <c r="M34" s="4" t="e">
        <f>#REF!</f>
        <v>#REF!</v>
      </c>
      <c r="N34" s="4" t="e">
        <f>#REF!</f>
        <v>#REF!</v>
      </c>
      <c r="O34" s="5" t="e">
        <f>#REF!*1.5</f>
        <v>#REF!</v>
      </c>
    </row>
    <row r="35" spans="1:15" ht="15" customHeight="1" x14ac:dyDescent="0.2">
      <c r="A35" s="4" t="e">
        <f>#REF!</f>
        <v>#REF!</v>
      </c>
      <c r="B35" s="4" t="e">
        <f>#REF!</f>
        <v>#REF!</v>
      </c>
      <c r="C35" s="5" t="e">
        <f>#REF!*1.5</f>
        <v>#REF!</v>
      </c>
      <c r="E35" s="4" t="e">
        <f>#REF!</f>
        <v>#REF!</v>
      </c>
      <c r="F35" s="4" t="e">
        <f>#REF!</f>
        <v>#REF!</v>
      </c>
      <c r="G35" s="5" t="e">
        <f>#REF!*1.5</f>
        <v>#REF!</v>
      </c>
      <c r="I35" s="4" t="e">
        <f>#REF!</f>
        <v>#REF!</v>
      </c>
      <c r="J35" s="4" t="e">
        <f>#REF!</f>
        <v>#REF!</v>
      </c>
      <c r="K35" s="5" t="e">
        <f>#REF!*1.5</f>
        <v>#REF!</v>
      </c>
      <c r="M35" s="4" t="e">
        <f>#REF!</f>
        <v>#REF!</v>
      </c>
      <c r="N35" s="4" t="e">
        <f>#REF!</f>
        <v>#REF!</v>
      </c>
      <c r="O35" s="5" t="e">
        <f>#REF!*1.5</f>
        <v>#REF!</v>
      </c>
    </row>
    <row r="36" spans="1:15" ht="15" customHeight="1" x14ac:dyDescent="0.2">
      <c r="A36" s="4" t="e">
        <f>#REF!</f>
        <v>#REF!</v>
      </c>
      <c r="B36" s="4" t="e">
        <f>#REF!</f>
        <v>#REF!</v>
      </c>
      <c r="C36" s="5" t="e">
        <f>#REF!*1.5</f>
        <v>#REF!</v>
      </c>
      <c r="E36" s="4" t="e">
        <f>#REF!</f>
        <v>#REF!</v>
      </c>
      <c r="F36" s="4" t="e">
        <f>#REF!</f>
        <v>#REF!</v>
      </c>
      <c r="G36" s="5" t="e">
        <f>#REF!*1.5</f>
        <v>#REF!</v>
      </c>
      <c r="I36" s="4" t="e">
        <f>#REF!</f>
        <v>#REF!</v>
      </c>
      <c r="J36" s="4" t="e">
        <f>#REF!</f>
        <v>#REF!</v>
      </c>
      <c r="K36" s="5" t="e">
        <f>#REF!*1.5</f>
        <v>#REF!</v>
      </c>
      <c r="M36" s="4" t="e">
        <f>#REF!</f>
        <v>#REF!</v>
      </c>
      <c r="N36" s="4" t="e">
        <f>#REF!</f>
        <v>#REF!</v>
      </c>
      <c r="O36" s="5" t="e">
        <f>#REF!*1.5</f>
        <v>#REF!</v>
      </c>
    </row>
    <row r="37" spans="1:15" ht="15" customHeight="1" x14ac:dyDescent="0.2">
      <c r="A37" s="4" t="e">
        <f>#REF!</f>
        <v>#REF!</v>
      </c>
      <c r="B37" s="4" t="e">
        <f>#REF!</f>
        <v>#REF!</v>
      </c>
      <c r="C37" s="5" t="e">
        <f>#REF!*1.5</f>
        <v>#REF!</v>
      </c>
      <c r="E37" s="4" t="e">
        <f>#REF!</f>
        <v>#REF!</v>
      </c>
      <c r="F37" s="4" t="e">
        <f>#REF!</f>
        <v>#REF!</v>
      </c>
      <c r="G37" s="5" t="e">
        <f>#REF!*1.5</f>
        <v>#REF!</v>
      </c>
      <c r="I37" s="4" t="e">
        <f>#REF!</f>
        <v>#REF!</v>
      </c>
      <c r="J37" s="4" t="e">
        <f>#REF!</f>
        <v>#REF!</v>
      </c>
      <c r="K37" s="5" t="e">
        <f>#REF!*1.5</f>
        <v>#REF!</v>
      </c>
      <c r="M37" s="4" t="e">
        <f>#REF!</f>
        <v>#REF!</v>
      </c>
      <c r="N37" s="4" t="e">
        <f>#REF!</f>
        <v>#REF!</v>
      </c>
      <c r="O37" s="5" t="e">
        <f>#REF!*1.5</f>
        <v>#REF!</v>
      </c>
    </row>
    <row r="38" spans="1:15" ht="15" customHeight="1" x14ac:dyDescent="0.2">
      <c r="A38" s="4" t="e">
        <f>#REF!</f>
        <v>#REF!</v>
      </c>
      <c r="B38" s="4" t="e">
        <f>#REF!</f>
        <v>#REF!</v>
      </c>
      <c r="C38" s="5" t="e">
        <f>#REF!*1.5</f>
        <v>#REF!</v>
      </c>
      <c r="E38" s="4" t="e">
        <f>#REF!</f>
        <v>#REF!</v>
      </c>
      <c r="F38" s="4" t="e">
        <f>#REF!</f>
        <v>#REF!</v>
      </c>
      <c r="G38" s="5" t="e">
        <f>#REF!*1.5</f>
        <v>#REF!</v>
      </c>
      <c r="I38" s="4" t="e">
        <f>#REF!</f>
        <v>#REF!</v>
      </c>
      <c r="J38" s="4" t="e">
        <f>#REF!</f>
        <v>#REF!</v>
      </c>
      <c r="K38" s="5" t="e">
        <f>#REF!*1.5</f>
        <v>#REF!</v>
      </c>
      <c r="M38" s="4" t="e">
        <f>#REF!</f>
        <v>#REF!</v>
      </c>
      <c r="N38" s="4" t="e">
        <f>#REF!</f>
        <v>#REF!</v>
      </c>
      <c r="O38" s="5" t="e">
        <f>#REF!*1.5</f>
        <v>#REF!</v>
      </c>
    </row>
    <row r="39" spans="1:15" ht="15" customHeight="1" x14ac:dyDescent="0.2">
      <c r="A39" s="4" t="e">
        <f>#REF!</f>
        <v>#REF!</v>
      </c>
      <c r="B39" s="4" t="e">
        <f>#REF!</f>
        <v>#REF!</v>
      </c>
      <c r="C39" s="5" t="e">
        <f>#REF!*1.5</f>
        <v>#REF!</v>
      </c>
      <c r="E39" s="4" t="e">
        <f>#REF!</f>
        <v>#REF!</v>
      </c>
      <c r="F39" s="4" t="e">
        <f>#REF!</f>
        <v>#REF!</v>
      </c>
      <c r="G39" s="5" t="e">
        <f>#REF!*1.5</f>
        <v>#REF!</v>
      </c>
      <c r="I39" s="4" t="e">
        <f>#REF!</f>
        <v>#REF!</v>
      </c>
      <c r="J39" s="4" t="e">
        <f>#REF!</f>
        <v>#REF!</v>
      </c>
      <c r="K39" s="5" t="e">
        <f>#REF!*1.5</f>
        <v>#REF!</v>
      </c>
      <c r="M39" s="4" t="e">
        <f>#REF!</f>
        <v>#REF!</v>
      </c>
      <c r="N39" s="4" t="e">
        <f>#REF!</f>
        <v>#REF!</v>
      </c>
      <c r="O39" s="5" t="e">
        <f>#REF!*1.5</f>
        <v>#REF!</v>
      </c>
    </row>
    <row r="40" spans="1:15" ht="15" customHeight="1" x14ac:dyDescent="0.2">
      <c r="A40" s="4" t="e">
        <f>#REF!</f>
        <v>#REF!</v>
      </c>
      <c r="B40" s="4" t="e">
        <f>#REF!</f>
        <v>#REF!</v>
      </c>
      <c r="C40" s="5" t="e">
        <f>#REF!*1.5</f>
        <v>#REF!</v>
      </c>
      <c r="E40" s="4" t="e">
        <f>#REF!</f>
        <v>#REF!</v>
      </c>
      <c r="F40" s="4" t="e">
        <f>#REF!</f>
        <v>#REF!</v>
      </c>
      <c r="G40" s="5" t="e">
        <f>#REF!*1.5</f>
        <v>#REF!</v>
      </c>
      <c r="I40" s="4" t="e">
        <f>#REF!</f>
        <v>#REF!</v>
      </c>
      <c r="J40" s="4" t="e">
        <f>#REF!</f>
        <v>#REF!</v>
      </c>
      <c r="K40" s="5" t="e">
        <f>#REF!*1.5</f>
        <v>#REF!</v>
      </c>
      <c r="M40" s="4" t="e">
        <f>#REF!</f>
        <v>#REF!</v>
      </c>
      <c r="N40" s="4" t="e">
        <f>#REF!</f>
        <v>#REF!</v>
      </c>
      <c r="O40" s="5" t="e">
        <f>#REF!*1.5</f>
        <v>#REF!</v>
      </c>
    </row>
    <row r="41" spans="1:15" ht="15" customHeight="1" x14ac:dyDescent="0.2">
      <c r="A41" s="4" t="e">
        <f>#REF!</f>
        <v>#REF!</v>
      </c>
      <c r="B41" s="4" t="e">
        <f>#REF!</f>
        <v>#REF!</v>
      </c>
      <c r="C41" s="5" t="e">
        <f>#REF!*1.5</f>
        <v>#REF!</v>
      </c>
      <c r="E41" s="4" t="e">
        <f>#REF!</f>
        <v>#REF!</v>
      </c>
      <c r="F41" s="4" t="e">
        <f>#REF!</f>
        <v>#REF!</v>
      </c>
      <c r="G41" s="5" t="e">
        <f>#REF!*1.5</f>
        <v>#REF!</v>
      </c>
      <c r="I41" s="4" t="e">
        <f>#REF!</f>
        <v>#REF!</v>
      </c>
      <c r="J41" s="4" t="e">
        <f>#REF!</f>
        <v>#REF!</v>
      </c>
      <c r="K41" s="5" t="e">
        <f>#REF!*1.5</f>
        <v>#REF!</v>
      </c>
      <c r="M41" s="4" t="e">
        <f>#REF!</f>
        <v>#REF!</v>
      </c>
      <c r="N41" s="4" t="e">
        <f>#REF!</f>
        <v>#REF!</v>
      </c>
      <c r="O41" s="5" t="e">
        <f>#REF!*1.5</f>
        <v>#REF!</v>
      </c>
    </row>
    <row r="42" spans="1:15" ht="15" customHeight="1" x14ac:dyDescent="0.2">
      <c r="A42" s="4" t="e">
        <f>#REF!</f>
        <v>#REF!</v>
      </c>
      <c r="B42" s="4" t="e">
        <f>#REF!</f>
        <v>#REF!</v>
      </c>
      <c r="C42" s="5" t="e">
        <f>#REF!*1.5</f>
        <v>#REF!</v>
      </c>
      <c r="E42" s="4" t="e">
        <f>#REF!</f>
        <v>#REF!</v>
      </c>
      <c r="F42" s="4" t="e">
        <f>#REF!</f>
        <v>#REF!</v>
      </c>
      <c r="G42" s="5" t="e">
        <f>#REF!*1.5</f>
        <v>#REF!</v>
      </c>
      <c r="I42" s="4" t="e">
        <f>#REF!</f>
        <v>#REF!</v>
      </c>
      <c r="J42" s="4" t="e">
        <f>#REF!</f>
        <v>#REF!</v>
      </c>
      <c r="K42" s="5" t="e">
        <f>#REF!*1.5</f>
        <v>#REF!</v>
      </c>
      <c r="M42" s="4" t="e">
        <f>#REF!</f>
        <v>#REF!</v>
      </c>
      <c r="N42" s="4" t="e">
        <f>#REF!</f>
        <v>#REF!</v>
      </c>
      <c r="O42" s="5" t="e">
        <f>#REF!*1.5</f>
        <v>#REF!</v>
      </c>
    </row>
    <row r="43" spans="1:15" ht="15" customHeight="1" x14ac:dyDescent="0.2">
      <c r="A43" s="4" t="e">
        <f>#REF!</f>
        <v>#REF!</v>
      </c>
      <c r="B43" s="4" t="e">
        <f>#REF!</f>
        <v>#REF!</v>
      </c>
      <c r="C43" s="5" t="e">
        <f>#REF!*1.5</f>
        <v>#REF!</v>
      </c>
      <c r="E43" s="4" t="e">
        <f>#REF!</f>
        <v>#REF!</v>
      </c>
      <c r="F43" s="4" t="e">
        <f>#REF!</f>
        <v>#REF!</v>
      </c>
      <c r="G43" s="5" t="e">
        <f>#REF!*1.5</f>
        <v>#REF!</v>
      </c>
      <c r="I43" s="4" t="e">
        <f>#REF!</f>
        <v>#REF!</v>
      </c>
      <c r="J43" s="4" t="e">
        <f>#REF!</f>
        <v>#REF!</v>
      </c>
      <c r="K43" s="5" t="e">
        <f>#REF!*1.5</f>
        <v>#REF!</v>
      </c>
      <c r="M43" s="4" t="e">
        <f>#REF!</f>
        <v>#REF!</v>
      </c>
      <c r="N43" s="4" t="e">
        <f>#REF!</f>
        <v>#REF!</v>
      </c>
      <c r="O43" s="5" t="e">
        <f>#REF!*1.5</f>
        <v>#REF!</v>
      </c>
    </row>
    <row r="44" spans="1:15" ht="15" customHeight="1" x14ac:dyDescent="0.2">
      <c r="A44" s="4" t="e">
        <f>#REF!</f>
        <v>#REF!</v>
      </c>
      <c r="B44" s="4" t="e">
        <f>#REF!</f>
        <v>#REF!</v>
      </c>
      <c r="C44" s="5" t="e">
        <f>#REF!*1.5</f>
        <v>#REF!</v>
      </c>
      <c r="E44" s="4" t="e">
        <f>#REF!</f>
        <v>#REF!</v>
      </c>
      <c r="F44" s="4" t="e">
        <f>#REF!</f>
        <v>#REF!</v>
      </c>
      <c r="G44" s="5" t="e">
        <f>#REF!*1.5</f>
        <v>#REF!</v>
      </c>
      <c r="I44" s="4" t="e">
        <f>#REF!</f>
        <v>#REF!</v>
      </c>
      <c r="J44" s="4" t="e">
        <f>#REF!</f>
        <v>#REF!</v>
      </c>
      <c r="K44" s="5" t="e">
        <f>#REF!*1.5</f>
        <v>#REF!</v>
      </c>
      <c r="M44" s="4" t="e">
        <f>#REF!</f>
        <v>#REF!</v>
      </c>
      <c r="N44" s="4" t="e">
        <f>#REF!</f>
        <v>#REF!</v>
      </c>
      <c r="O44" s="5" t="e">
        <f>#REF!*1.5</f>
        <v>#REF!</v>
      </c>
    </row>
    <row r="45" spans="1:15" ht="15" customHeight="1" x14ac:dyDescent="0.2">
      <c r="A45" s="4" t="e">
        <f>#REF!</f>
        <v>#REF!</v>
      </c>
      <c r="B45" s="4" t="e">
        <f>#REF!</f>
        <v>#REF!</v>
      </c>
      <c r="C45" s="5" t="e">
        <f>#REF!*1.5</f>
        <v>#REF!</v>
      </c>
      <c r="E45" s="4" t="e">
        <f>#REF!</f>
        <v>#REF!</v>
      </c>
      <c r="F45" s="4" t="e">
        <f>#REF!</f>
        <v>#REF!</v>
      </c>
      <c r="G45" s="5" t="e">
        <f>#REF!*1.5</f>
        <v>#REF!</v>
      </c>
      <c r="I45" s="4" t="e">
        <f>#REF!</f>
        <v>#REF!</v>
      </c>
      <c r="J45" s="4" t="e">
        <f>#REF!</f>
        <v>#REF!</v>
      </c>
      <c r="K45" s="5" t="e">
        <f>#REF!*1.5</f>
        <v>#REF!</v>
      </c>
      <c r="M45" s="4" t="e">
        <f>#REF!</f>
        <v>#REF!</v>
      </c>
      <c r="N45" s="4" t="e">
        <f>#REF!</f>
        <v>#REF!</v>
      </c>
      <c r="O45" s="5" t="e">
        <f>#REF!*1.5</f>
        <v>#REF!</v>
      </c>
    </row>
    <row r="46" spans="1:15" ht="15" customHeight="1" x14ac:dyDescent="0.2">
      <c r="A46" s="4" t="e">
        <f>#REF!</f>
        <v>#REF!</v>
      </c>
      <c r="B46" s="4" t="e">
        <f>#REF!</f>
        <v>#REF!</v>
      </c>
      <c r="C46" s="5" t="e">
        <f>#REF!*1.5</f>
        <v>#REF!</v>
      </c>
      <c r="E46" s="4" t="e">
        <f>#REF!</f>
        <v>#REF!</v>
      </c>
      <c r="F46" s="4" t="e">
        <f>#REF!</f>
        <v>#REF!</v>
      </c>
      <c r="G46" s="5" t="e">
        <f>#REF!*1.5</f>
        <v>#REF!</v>
      </c>
      <c r="I46" s="4" t="e">
        <f>#REF!</f>
        <v>#REF!</v>
      </c>
      <c r="J46" s="4" t="e">
        <f>#REF!</f>
        <v>#REF!</v>
      </c>
      <c r="K46" s="5" t="e">
        <f>#REF!*1.5</f>
        <v>#REF!</v>
      </c>
      <c r="M46" s="4" t="e">
        <f>#REF!</f>
        <v>#REF!</v>
      </c>
      <c r="N46" s="4" t="e">
        <f>#REF!</f>
        <v>#REF!</v>
      </c>
      <c r="O46" s="5" t="e">
        <f>#REF!*1.5</f>
        <v>#REF!</v>
      </c>
    </row>
    <row r="47" spans="1:15" ht="15" customHeight="1" x14ac:dyDescent="0.2">
      <c r="A47" s="4" t="e">
        <f>#REF!</f>
        <v>#REF!</v>
      </c>
      <c r="B47" s="4" t="e">
        <f>#REF!</f>
        <v>#REF!</v>
      </c>
      <c r="C47" s="5" t="e">
        <f>#REF!*1.5</f>
        <v>#REF!</v>
      </c>
      <c r="E47" s="4" t="e">
        <f>#REF!</f>
        <v>#REF!</v>
      </c>
      <c r="F47" s="4" t="e">
        <f>#REF!</f>
        <v>#REF!</v>
      </c>
      <c r="G47" s="5" t="e">
        <f>#REF!*1.5</f>
        <v>#REF!</v>
      </c>
      <c r="I47" s="4" t="e">
        <f>#REF!</f>
        <v>#REF!</v>
      </c>
      <c r="J47" s="4" t="e">
        <f>#REF!</f>
        <v>#REF!</v>
      </c>
      <c r="K47" s="5" t="e">
        <f>#REF!*1.5</f>
        <v>#REF!</v>
      </c>
      <c r="M47" s="4" t="e">
        <f>#REF!</f>
        <v>#REF!</v>
      </c>
      <c r="N47" s="4" t="e">
        <f>#REF!</f>
        <v>#REF!</v>
      </c>
      <c r="O47" s="5" t="e">
        <f>#REF!*1.5</f>
        <v>#REF!</v>
      </c>
    </row>
    <row r="48" spans="1:15" ht="15" customHeight="1" x14ac:dyDescent="0.2">
      <c r="A48" s="4" t="e">
        <f>#REF!</f>
        <v>#REF!</v>
      </c>
      <c r="B48" s="4" t="e">
        <f>#REF!</f>
        <v>#REF!</v>
      </c>
      <c r="C48" s="5" t="e">
        <f>#REF!*1.5</f>
        <v>#REF!</v>
      </c>
      <c r="E48" s="4" t="e">
        <f>#REF!</f>
        <v>#REF!</v>
      </c>
      <c r="F48" s="4" t="e">
        <f>#REF!</f>
        <v>#REF!</v>
      </c>
      <c r="G48" s="5" t="e">
        <f>#REF!*1.5</f>
        <v>#REF!</v>
      </c>
      <c r="I48" s="4" t="e">
        <f>#REF!</f>
        <v>#REF!</v>
      </c>
      <c r="J48" s="4" t="e">
        <f>#REF!</f>
        <v>#REF!</v>
      </c>
      <c r="K48" s="5" t="e">
        <f>#REF!*1.5</f>
        <v>#REF!</v>
      </c>
      <c r="M48" s="4" t="e">
        <f>#REF!</f>
        <v>#REF!</v>
      </c>
      <c r="N48" s="4" t="e">
        <f>#REF!</f>
        <v>#REF!</v>
      </c>
      <c r="O48" s="5" t="e">
        <f>#REF!*1.5</f>
        <v>#REF!</v>
      </c>
    </row>
    <row r="49" spans="1:16" ht="15" customHeight="1" x14ac:dyDescent="0.2">
      <c r="A49" s="4" t="e">
        <f>#REF!</f>
        <v>#REF!</v>
      </c>
      <c r="B49" s="4" t="e">
        <f>#REF!</f>
        <v>#REF!</v>
      </c>
      <c r="C49" s="5" t="e">
        <f>#REF!*1.5</f>
        <v>#REF!</v>
      </c>
      <c r="E49" s="4" t="e">
        <f>#REF!</f>
        <v>#REF!</v>
      </c>
      <c r="F49" s="4" t="e">
        <f>#REF!</f>
        <v>#REF!</v>
      </c>
      <c r="G49" s="5" t="e">
        <f>#REF!*1.5</f>
        <v>#REF!</v>
      </c>
      <c r="I49" s="4" t="e">
        <f>#REF!</f>
        <v>#REF!</v>
      </c>
      <c r="J49" s="4" t="e">
        <f>#REF!</f>
        <v>#REF!</v>
      </c>
      <c r="K49" s="5" t="e">
        <f>#REF!*1.5</f>
        <v>#REF!</v>
      </c>
      <c r="M49" s="4" t="e">
        <f>#REF!</f>
        <v>#REF!</v>
      </c>
      <c r="N49" s="4" t="e">
        <f>#REF!</f>
        <v>#REF!</v>
      </c>
      <c r="O49" s="5" t="e">
        <f>#REF!*1.5</f>
        <v>#REF!</v>
      </c>
    </row>
    <row r="50" spans="1:16" ht="15" customHeight="1" x14ac:dyDescent="0.2">
      <c r="A50" s="4" t="e">
        <f>#REF!</f>
        <v>#REF!</v>
      </c>
      <c r="B50" s="4" t="e">
        <f>#REF!</f>
        <v>#REF!</v>
      </c>
      <c r="C50" s="5" t="e">
        <f>#REF!*1.5</f>
        <v>#REF!</v>
      </c>
      <c r="E50" s="4" t="e">
        <f>#REF!</f>
        <v>#REF!</v>
      </c>
      <c r="F50" s="4" t="e">
        <f>#REF!</f>
        <v>#REF!</v>
      </c>
      <c r="G50" s="5" t="e">
        <f>#REF!*1.5</f>
        <v>#REF!</v>
      </c>
      <c r="I50" s="4" t="e">
        <f>#REF!</f>
        <v>#REF!</v>
      </c>
      <c r="J50" s="4" t="e">
        <f>#REF!</f>
        <v>#REF!</v>
      </c>
      <c r="K50" s="5" t="e">
        <f>#REF!*1.5</f>
        <v>#REF!</v>
      </c>
      <c r="M50" s="4" t="e">
        <f>#REF!</f>
        <v>#REF!</v>
      </c>
      <c r="N50" s="4" t="e">
        <f>#REF!</f>
        <v>#REF!</v>
      </c>
      <c r="O50" s="5" t="e">
        <f>#REF!*1.5</f>
        <v>#REF!</v>
      </c>
    </row>
    <row r="51" spans="1:16" ht="15" customHeight="1" x14ac:dyDescent="0.2">
      <c r="A51" s="4" t="e">
        <f>#REF!</f>
        <v>#REF!</v>
      </c>
      <c r="B51" s="4" t="e">
        <f>#REF!</f>
        <v>#REF!</v>
      </c>
      <c r="C51" s="5" t="e">
        <f>#REF!*1.5</f>
        <v>#REF!</v>
      </c>
      <c r="E51" s="4" t="e">
        <f>#REF!</f>
        <v>#REF!</v>
      </c>
      <c r="F51" s="4" t="e">
        <f>#REF!</f>
        <v>#REF!</v>
      </c>
      <c r="G51" s="5" t="e">
        <f>#REF!*1.5</f>
        <v>#REF!</v>
      </c>
      <c r="I51" s="4" t="e">
        <f>#REF!</f>
        <v>#REF!</v>
      </c>
      <c r="J51" s="4" t="e">
        <f>#REF!</f>
        <v>#REF!</v>
      </c>
      <c r="K51" s="5" t="e">
        <f>#REF!*1.5</f>
        <v>#REF!</v>
      </c>
      <c r="M51" s="4" t="e">
        <f>#REF!</f>
        <v>#REF!</v>
      </c>
      <c r="N51" s="4" t="e">
        <f>#REF!</f>
        <v>#REF!</v>
      </c>
      <c r="O51" s="5" t="e">
        <f>#REF!*1.5</f>
        <v>#REF!</v>
      </c>
    </row>
    <row r="52" spans="1:16" ht="15" customHeight="1" x14ac:dyDescent="0.2">
      <c r="A52" s="4" t="e">
        <f>#REF!</f>
        <v>#REF!</v>
      </c>
      <c r="B52" s="4" t="e">
        <f>#REF!</f>
        <v>#REF!</v>
      </c>
      <c r="C52" s="5" t="e">
        <f>#REF!*1.5</f>
        <v>#REF!</v>
      </c>
      <c r="E52" s="4" t="e">
        <f>#REF!</f>
        <v>#REF!</v>
      </c>
      <c r="F52" s="4" t="e">
        <f>#REF!</f>
        <v>#REF!</v>
      </c>
      <c r="G52" s="5" t="e">
        <f>#REF!*1.5</f>
        <v>#REF!</v>
      </c>
      <c r="I52" s="4" t="e">
        <f>#REF!</f>
        <v>#REF!</v>
      </c>
      <c r="J52" s="4" t="e">
        <f>#REF!</f>
        <v>#REF!</v>
      </c>
      <c r="K52" s="5" t="e">
        <f>#REF!*1.5</f>
        <v>#REF!</v>
      </c>
      <c r="M52" s="4" t="e">
        <f>#REF!</f>
        <v>#REF!</v>
      </c>
      <c r="N52" s="4" t="e">
        <f>#REF!</f>
        <v>#REF!</v>
      </c>
      <c r="O52" s="5" t="e">
        <f>#REF!*1.5</f>
        <v>#REF!</v>
      </c>
    </row>
    <row r="53" spans="1:16" ht="15" customHeight="1" x14ac:dyDescent="0.2">
      <c r="A53" s="4" t="e">
        <f>#REF!</f>
        <v>#REF!</v>
      </c>
      <c r="B53" s="4" t="e">
        <f>#REF!</f>
        <v>#REF!</v>
      </c>
      <c r="C53" s="5" t="e">
        <f>#REF!*1.5</f>
        <v>#REF!</v>
      </c>
      <c r="E53" s="4" t="e">
        <f>#REF!</f>
        <v>#REF!</v>
      </c>
      <c r="F53" s="4" t="e">
        <f>#REF!</f>
        <v>#REF!</v>
      </c>
      <c r="G53" s="5" t="e">
        <f>#REF!*1.5</f>
        <v>#REF!</v>
      </c>
      <c r="I53" s="4" t="e">
        <f>#REF!</f>
        <v>#REF!</v>
      </c>
      <c r="J53" s="4" t="e">
        <f>#REF!</f>
        <v>#REF!</v>
      </c>
      <c r="K53" s="5" t="e">
        <f>#REF!*1.5</f>
        <v>#REF!</v>
      </c>
      <c r="M53" s="4" t="e">
        <f>#REF!</f>
        <v>#REF!</v>
      </c>
      <c r="N53" s="4" t="e">
        <f>#REF!</f>
        <v>#REF!</v>
      </c>
      <c r="O53" s="5" t="e">
        <f>#REF!*1.5</f>
        <v>#REF!</v>
      </c>
    </row>
    <row r="54" spans="1:16" ht="15" customHeight="1" x14ac:dyDescent="0.2">
      <c r="A54" s="4" t="e">
        <f>#REF!</f>
        <v>#REF!</v>
      </c>
      <c r="B54" s="4" t="e">
        <f>#REF!</f>
        <v>#REF!</v>
      </c>
      <c r="C54" s="5" t="e">
        <f>#REF!*1.5</f>
        <v>#REF!</v>
      </c>
      <c r="E54" s="4" t="e">
        <f>#REF!</f>
        <v>#REF!</v>
      </c>
      <c r="F54" s="4" t="e">
        <f>#REF!</f>
        <v>#REF!</v>
      </c>
      <c r="G54" s="5" t="e">
        <f>#REF!*1.5</f>
        <v>#REF!</v>
      </c>
      <c r="I54" s="4" t="e">
        <f>#REF!</f>
        <v>#REF!</v>
      </c>
      <c r="J54" s="4" t="e">
        <f>#REF!</f>
        <v>#REF!</v>
      </c>
      <c r="K54" s="5" t="e">
        <f>#REF!*1.5</f>
        <v>#REF!</v>
      </c>
      <c r="M54" s="4" t="e">
        <f>#REF!</f>
        <v>#REF!</v>
      </c>
      <c r="N54" s="4" t="e">
        <f>#REF!</f>
        <v>#REF!</v>
      </c>
      <c r="O54" s="5" t="e">
        <f>#REF!*1.5</f>
        <v>#REF!</v>
      </c>
    </row>
    <row r="55" spans="1:16" ht="15" customHeight="1" x14ac:dyDescent="0.2">
      <c r="A55" s="4" t="e">
        <f>#REF!</f>
        <v>#REF!</v>
      </c>
      <c r="B55" s="4" t="e">
        <f>#REF!</f>
        <v>#REF!</v>
      </c>
      <c r="C55" s="5" t="e">
        <f>#REF!*1.5</f>
        <v>#REF!</v>
      </c>
      <c r="E55" s="4" t="e">
        <f>#REF!</f>
        <v>#REF!</v>
      </c>
      <c r="F55" s="4" t="e">
        <f>#REF!</f>
        <v>#REF!</v>
      </c>
      <c r="G55" s="5" t="e">
        <f>#REF!*1.5</f>
        <v>#REF!</v>
      </c>
      <c r="I55" s="4" t="e">
        <f>#REF!</f>
        <v>#REF!</v>
      </c>
      <c r="J55" s="4" t="e">
        <f>#REF!</f>
        <v>#REF!</v>
      </c>
      <c r="K55" s="5" t="e">
        <f>#REF!*1.5</f>
        <v>#REF!</v>
      </c>
      <c r="M55" s="4" t="e">
        <f>#REF!</f>
        <v>#REF!</v>
      </c>
      <c r="N55" s="4" t="e">
        <f>#REF!</f>
        <v>#REF!</v>
      </c>
      <c r="O55" s="5" t="e">
        <f>#REF!*1.5</f>
        <v>#REF!</v>
      </c>
    </row>
    <row r="56" spans="1:16" ht="15" customHeight="1" x14ac:dyDescent="0.2">
      <c r="A56" s="4" t="e">
        <f>#REF!</f>
        <v>#REF!</v>
      </c>
      <c r="B56" s="4" t="e">
        <f>#REF!</f>
        <v>#REF!</v>
      </c>
      <c r="C56" s="5" t="e">
        <f>#REF!*1.5</f>
        <v>#REF!</v>
      </c>
      <c r="E56" s="4" t="e">
        <f>#REF!</f>
        <v>#REF!</v>
      </c>
      <c r="F56" s="4" t="e">
        <f>#REF!</f>
        <v>#REF!</v>
      </c>
      <c r="G56" s="5" t="e">
        <f>#REF!*1.5</f>
        <v>#REF!</v>
      </c>
      <c r="I56" s="4" t="e">
        <f>#REF!</f>
        <v>#REF!</v>
      </c>
      <c r="J56" s="4" t="e">
        <f>#REF!</f>
        <v>#REF!</v>
      </c>
      <c r="K56" s="5" t="e">
        <f>#REF!*1.5</f>
        <v>#REF!</v>
      </c>
      <c r="M56" s="4" t="e">
        <f>#REF!</f>
        <v>#REF!</v>
      </c>
      <c r="N56" s="4" t="e">
        <f>#REF!</f>
        <v>#REF!</v>
      </c>
      <c r="O56" s="5" t="e">
        <f>#REF!*1.5</f>
        <v>#REF!</v>
      </c>
    </row>
    <row r="57" spans="1:16" ht="15" customHeight="1" x14ac:dyDescent="0.2">
      <c r="A57" s="6"/>
      <c r="B57" s="6"/>
      <c r="C57" s="7"/>
      <c r="D57" s="6"/>
      <c r="E57" s="6"/>
      <c r="F57" s="6"/>
      <c r="G57" s="7"/>
      <c r="H57" s="6"/>
      <c r="I57" s="6"/>
      <c r="J57" s="6"/>
      <c r="K57" s="7"/>
      <c r="L57" s="6"/>
      <c r="M57" s="6"/>
      <c r="N57" s="6"/>
      <c r="O57" s="7"/>
      <c r="P57" s="6"/>
    </row>
    <row r="58" spans="1:16" ht="15" customHeight="1" x14ac:dyDescent="0.2">
      <c r="A58" s="6"/>
      <c r="B58" s="6"/>
      <c r="C58" s="7"/>
      <c r="D58" s="6"/>
      <c r="E58" s="6"/>
      <c r="F58" s="6"/>
      <c r="G58" s="7"/>
      <c r="H58" s="6"/>
      <c r="I58" s="6"/>
      <c r="J58" s="6"/>
      <c r="K58" s="7"/>
      <c r="L58" s="6"/>
      <c r="M58" s="6"/>
      <c r="N58" s="6"/>
      <c r="O58" s="7"/>
      <c r="P58" s="6"/>
    </row>
    <row r="59" spans="1:16" ht="15" customHeight="1" x14ac:dyDescent="0.2">
      <c r="A59" s="1" t="s">
        <v>0</v>
      </c>
      <c r="B59" s="1" t="s">
        <v>1</v>
      </c>
      <c r="C59" s="2" t="s">
        <v>2</v>
      </c>
      <c r="E59" s="1" t="s">
        <v>0</v>
      </c>
      <c r="F59" s="1" t="s">
        <v>1</v>
      </c>
      <c r="G59" s="2" t="s">
        <v>2</v>
      </c>
      <c r="I59" s="1" t="s">
        <v>0</v>
      </c>
      <c r="J59" s="1" t="s">
        <v>1</v>
      </c>
      <c r="K59" s="2" t="s">
        <v>2</v>
      </c>
      <c r="L59" s="6"/>
      <c r="M59" s="1" t="s">
        <v>0</v>
      </c>
      <c r="N59" s="1" t="s">
        <v>1</v>
      </c>
      <c r="O59" s="2" t="s">
        <v>2</v>
      </c>
      <c r="P59" s="6"/>
    </row>
    <row r="60" spans="1:16" ht="15" customHeight="1" x14ac:dyDescent="0.2">
      <c r="A60" s="4" t="e">
        <f>#REF!</f>
        <v>#REF!</v>
      </c>
      <c r="B60" s="4" t="e">
        <f>#REF!</f>
        <v>#REF!</v>
      </c>
      <c r="C60" s="5" t="e">
        <f>#REF!*1.5</f>
        <v>#REF!</v>
      </c>
      <c r="E60" s="4" t="e">
        <f>#REF!</f>
        <v>#REF!</v>
      </c>
      <c r="F60" s="4" t="e">
        <f>#REF!</f>
        <v>#REF!</v>
      </c>
      <c r="G60" s="5" t="e">
        <f>#REF!*1.5</f>
        <v>#REF!</v>
      </c>
      <c r="I60" s="4" t="e">
        <f>#REF!</f>
        <v>#REF!</v>
      </c>
      <c r="J60" s="4" t="e">
        <f>#REF!</f>
        <v>#REF!</v>
      </c>
      <c r="K60" s="5" t="e">
        <f>#REF!*1.5</f>
        <v>#REF!</v>
      </c>
      <c r="L60" s="6"/>
      <c r="M60" s="4" t="e">
        <f>#REF!</f>
        <v>#REF!</v>
      </c>
      <c r="N60" s="4" t="e">
        <f>#REF!</f>
        <v>#REF!</v>
      </c>
      <c r="O60" s="5" t="e">
        <f>#REF!*1.5</f>
        <v>#REF!</v>
      </c>
      <c r="P60" s="6"/>
    </row>
    <row r="61" spans="1:16" ht="15" customHeight="1" x14ac:dyDescent="0.2">
      <c r="A61" s="4" t="e">
        <f>#REF!</f>
        <v>#REF!</v>
      </c>
      <c r="B61" s="4" t="e">
        <f>#REF!</f>
        <v>#REF!</v>
      </c>
      <c r="C61" s="5" t="e">
        <f>#REF!*1.5</f>
        <v>#REF!</v>
      </c>
      <c r="E61" s="4" t="e">
        <f>#REF!</f>
        <v>#REF!</v>
      </c>
      <c r="F61" s="4" t="e">
        <f>#REF!</f>
        <v>#REF!</v>
      </c>
      <c r="G61" s="5" t="e">
        <f>#REF!*1.5</f>
        <v>#REF!</v>
      </c>
      <c r="I61" s="4" t="e">
        <f>#REF!</f>
        <v>#REF!</v>
      </c>
      <c r="J61" s="4" t="e">
        <f>#REF!</f>
        <v>#REF!</v>
      </c>
      <c r="K61" s="5" t="e">
        <f>#REF!*1.5</f>
        <v>#REF!</v>
      </c>
      <c r="L61" s="6"/>
      <c r="M61" s="4" t="e">
        <f>#REF!</f>
        <v>#REF!</v>
      </c>
      <c r="N61" s="4" t="e">
        <f>#REF!</f>
        <v>#REF!</v>
      </c>
      <c r="O61" s="5" t="e">
        <f>#REF!*1.5</f>
        <v>#REF!</v>
      </c>
      <c r="P61" s="6"/>
    </row>
    <row r="62" spans="1:16" ht="15" customHeight="1" x14ac:dyDescent="0.2">
      <c r="A62" s="4" t="e">
        <f>#REF!</f>
        <v>#REF!</v>
      </c>
      <c r="B62" s="4" t="e">
        <f>#REF!</f>
        <v>#REF!</v>
      </c>
      <c r="C62" s="5" t="e">
        <f>#REF!*1.5</f>
        <v>#REF!</v>
      </c>
      <c r="E62" s="4" t="e">
        <f>#REF!</f>
        <v>#REF!</v>
      </c>
      <c r="F62" s="4" t="e">
        <f>#REF!</f>
        <v>#REF!</v>
      </c>
      <c r="G62" s="5" t="e">
        <f>#REF!*1.5</f>
        <v>#REF!</v>
      </c>
      <c r="I62" s="4" t="e">
        <f>#REF!</f>
        <v>#REF!</v>
      </c>
      <c r="J62" s="4" t="e">
        <f>#REF!</f>
        <v>#REF!</v>
      </c>
      <c r="K62" s="5" t="e">
        <f>#REF!*1.5</f>
        <v>#REF!</v>
      </c>
      <c r="L62" s="6"/>
      <c r="M62" s="4" t="e">
        <f>#REF!</f>
        <v>#REF!</v>
      </c>
      <c r="N62" s="4" t="e">
        <f>#REF!</f>
        <v>#REF!</v>
      </c>
      <c r="O62" s="5" t="e">
        <f>#REF!*1.5</f>
        <v>#REF!</v>
      </c>
    </row>
    <row r="63" spans="1:16" ht="15" customHeight="1" x14ac:dyDescent="0.2">
      <c r="A63" s="4" t="e">
        <f>#REF!</f>
        <v>#REF!</v>
      </c>
      <c r="B63" s="4" t="e">
        <f>#REF!</f>
        <v>#REF!</v>
      </c>
      <c r="C63" s="5" t="e">
        <f>#REF!*1.5</f>
        <v>#REF!</v>
      </c>
      <c r="E63" s="4" t="e">
        <f>#REF!</f>
        <v>#REF!</v>
      </c>
      <c r="F63" s="4" t="e">
        <f>#REF!</f>
        <v>#REF!</v>
      </c>
      <c r="G63" s="5" t="e">
        <f>#REF!*1.5</f>
        <v>#REF!</v>
      </c>
      <c r="I63" s="4" t="e">
        <f>#REF!</f>
        <v>#REF!</v>
      </c>
      <c r="J63" s="4" t="e">
        <f>#REF!</f>
        <v>#REF!</v>
      </c>
      <c r="K63" s="5" t="e">
        <f>#REF!*1.5</f>
        <v>#REF!</v>
      </c>
      <c r="L63" s="6"/>
      <c r="M63" s="4" t="e">
        <f>#REF!</f>
        <v>#REF!</v>
      </c>
      <c r="N63" s="4" t="e">
        <f>#REF!</f>
        <v>#REF!</v>
      </c>
      <c r="O63" s="5" t="e">
        <f>#REF!*1.5</f>
        <v>#REF!</v>
      </c>
    </row>
    <row r="64" spans="1:16" ht="15" customHeight="1" x14ac:dyDescent="0.2">
      <c r="A64" s="4" t="e">
        <f>#REF!</f>
        <v>#REF!</v>
      </c>
      <c r="B64" s="4" t="e">
        <f>#REF!</f>
        <v>#REF!</v>
      </c>
      <c r="C64" s="5" t="e">
        <f>#REF!*1.5</f>
        <v>#REF!</v>
      </c>
      <c r="E64" s="4" t="e">
        <f>#REF!</f>
        <v>#REF!</v>
      </c>
      <c r="F64" s="4" t="e">
        <f>#REF!</f>
        <v>#REF!</v>
      </c>
      <c r="G64" s="5" t="e">
        <f>#REF!*1.5</f>
        <v>#REF!</v>
      </c>
      <c r="I64" s="4" t="e">
        <f>#REF!</f>
        <v>#REF!</v>
      </c>
      <c r="J64" s="4" t="e">
        <f>#REF!</f>
        <v>#REF!</v>
      </c>
      <c r="K64" s="5" t="e">
        <f>#REF!*1.5</f>
        <v>#REF!</v>
      </c>
      <c r="L64" s="6"/>
      <c r="M64" s="4" t="e">
        <f>#REF!</f>
        <v>#REF!</v>
      </c>
      <c r="N64" s="4" t="e">
        <f>#REF!</f>
        <v>#REF!</v>
      </c>
      <c r="O64" s="5" t="e">
        <f>#REF!*1.5</f>
        <v>#REF!</v>
      </c>
    </row>
    <row r="65" spans="1:15" ht="15" customHeight="1" x14ac:dyDescent="0.2">
      <c r="A65" s="4" t="e">
        <f>#REF!</f>
        <v>#REF!</v>
      </c>
      <c r="B65" s="4" t="e">
        <f>#REF!</f>
        <v>#REF!</v>
      </c>
      <c r="C65" s="5" t="e">
        <f>#REF!*1.5</f>
        <v>#REF!</v>
      </c>
      <c r="E65" s="4" t="e">
        <f>#REF!</f>
        <v>#REF!</v>
      </c>
      <c r="F65" s="4" t="e">
        <f>#REF!</f>
        <v>#REF!</v>
      </c>
      <c r="G65" s="5" t="e">
        <f>#REF!*1.5</f>
        <v>#REF!</v>
      </c>
      <c r="I65" s="4" t="e">
        <f>#REF!</f>
        <v>#REF!</v>
      </c>
      <c r="J65" s="4" t="e">
        <f>#REF!</f>
        <v>#REF!</v>
      </c>
      <c r="K65" s="5" t="e">
        <f>#REF!*1.5</f>
        <v>#REF!</v>
      </c>
      <c r="L65" s="6"/>
      <c r="M65" s="4" t="e">
        <f>#REF!</f>
        <v>#REF!</v>
      </c>
      <c r="N65" s="4" t="e">
        <f>#REF!</f>
        <v>#REF!</v>
      </c>
      <c r="O65" s="5" t="e">
        <f>#REF!*1.5</f>
        <v>#REF!</v>
      </c>
    </row>
    <row r="66" spans="1:15" ht="15" customHeight="1" x14ac:dyDescent="0.2">
      <c r="A66" s="4" t="e">
        <f>#REF!</f>
        <v>#REF!</v>
      </c>
      <c r="B66" s="4" t="e">
        <f>#REF!</f>
        <v>#REF!</v>
      </c>
      <c r="C66" s="5" t="e">
        <f>#REF!*1.5</f>
        <v>#REF!</v>
      </c>
      <c r="E66" s="4" t="e">
        <f>#REF!</f>
        <v>#REF!</v>
      </c>
      <c r="F66" s="4" t="e">
        <f>#REF!</f>
        <v>#REF!</v>
      </c>
      <c r="G66" s="5" t="e">
        <f>#REF!*1.5</f>
        <v>#REF!</v>
      </c>
      <c r="I66" s="4" t="e">
        <f>#REF!</f>
        <v>#REF!</v>
      </c>
      <c r="J66" s="4" t="e">
        <f>#REF!</f>
        <v>#REF!</v>
      </c>
      <c r="K66" s="5" t="e">
        <f>#REF!*1.5</f>
        <v>#REF!</v>
      </c>
      <c r="L66" s="6"/>
      <c r="M66" s="4" t="e">
        <f>#REF!</f>
        <v>#REF!</v>
      </c>
      <c r="N66" s="4" t="e">
        <f>#REF!</f>
        <v>#REF!</v>
      </c>
      <c r="O66" s="5" t="e">
        <f>#REF!*1.5</f>
        <v>#REF!</v>
      </c>
    </row>
    <row r="67" spans="1:15" ht="15" customHeight="1" x14ac:dyDescent="0.2">
      <c r="A67" s="4" t="e">
        <f>#REF!</f>
        <v>#REF!</v>
      </c>
      <c r="B67" s="4" t="e">
        <f>#REF!</f>
        <v>#REF!</v>
      </c>
      <c r="C67" s="5" t="e">
        <f>#REF!*1.5</f>
        <v>#REF!</v>
      </c>
      <c r="E67" s="4" t="e">
        <f>#REF!</f>
        <v>#REF!</v>
      </c>
      <c r="F67" s="4" t="e">
        <f>#REF!</f>
        <v>#REF!</v>
      </c>
      <c r="G67" s="5" t="e">
        <f>#REF!*1.5</f>
        <v>#REF!</v>
      </c>
      <c r="I67" s="4" t="e">
        <f>#REF!</f>
        <v>#REF!</v>
      </c>
      <c r="J67" s="4" t="e">
        <f>#REF!</f>
        <v>#REF!</v>
      </c>
      <c r="K67" s="5" t="e">
        <f>#REF!*1.5</f>
        <v>#REF!</v>
      </c>
      <c r="L67" s="6"/>
      <c r="M67" s="4" t="e">
        <f>#REF!</f>
        <v>#REF!</v>
      </c>
      <c r="N67" s="4" t="e">
        <f>#REF!</f>
        <v>#REF!</v>
      </c>
      <c r="O67" s="5" t="e">
        <f>#REF!*1.5</f>
        <v>#REF!</v>
      </c>
    </row>
    <row r="68" spans="1:15" ht="15" customHeight="1" x14ac:dyDescent="0.2">
      <c r="A68" s="4" t="e">
        <f>#REF!</f>
        <v>#REF!</v>
      </c>
      <c r="B68" s="4" t="e">
        <f>#REF!</f>
        <v>#REF!</v>
      </c>
      <c r="C68" s="5" t="e">
        <f>#REF!*1.5</f>
        <v>#REF!</v>
      </c>
      <c r="E68" s="4" t="e">
        <f>#REF!</f>
        <v>#REF!</v>
      </c>
      <c r="F68" s="4" t="e">
        <f>#REF!</f>
        <v>#REF!</v>
      </c>
      <c r="G68" s="5" t="e">
        <f>#REF!*1.5</f>
        <v>#REF!</v>
      </c>
      <c r="I68" s="4" t="e">
        <f>#REF!</f>
        <v>#REF!</v>
      </c>
      <c r="J68" s="4" t="e">
        <f>#REF!</f>
        <v>#REF!</v>
      </c>
      <c r="K68" s="5" t="e">
        <f>#REF!*1.5</f>
        <v>#REF!</v>
      </c>
      <c r="L68" s="6"/>
      <c r="M68" s="4" t="e">
        <f>#REF!</f>
        <v>#REF!</v>
      </c>
      <c r="N68" s="4" t="e">
        <f>#REF!</f>
        <v>#REF!</v>
      </c>
      <c r="O68" s="5" t="e">
        <f>#REF!*1.5</f>
        <v>#REF!</v>
      </c>
    </row>
    <row r="69" spans="1:15" ht="15" customHeight="1" x14ac:dyDescent="0.2">
      <c r="A69" s="4" t="e">
        <f>#REF!</f>
        <v>#REF!</v>
      </c>
      <c r="B69" s="4" t="e">
        <f>#REF!</f>
        <v>#REF!</v>
      </c>
      <c r="C69" s="5" t="e">
        <f>#REF!*1.5</f>
        <v>#REF!</v>
      </c>
      <c r="E69" s="4" t="e">
        <f>#REF!</f>
        <v>#REF!</v>
      </c>
      <c r="F69" s="4" t="e">
        <f>#REF!</f>
        <v>#REF!</v>
      </c>
      <c r="G69" s="5" t="e">
        <f>#REF!*1.5</f>
        <v>#REF!</v>
      </c>
      <c r="I69" s="4" t="e">
        <f>#REF!</f>
        <v>#REF!</v>
      </c>
      <c r="J69" s="4" t="e">
        <f>#REF!</f>
        <v>#REF!</v>
      </c>
      <c r="K69" s="5" t="e">
        <f>#REF!*1.5</f>
        <v>#REF!</v>
      </c>
      <c r="L69" s="6"/>
      <c r="M69" s="4" t="e">
        <f>#REF!</f>
        <v>#REF!</v>
      </c>
      <c r="N69" s="4" t="e">
        <f>#REF!</f>
        <v>#REF!</v>
      </c>
      <c r="O69" s="5" t="e">
        <f>#REF!*1.5</f>
        <v>#REF!</v>
      </c>
    </row>
    <row r="70" spans="1:15" ht="15" customHeight="1" x14ac:dyDescent="0.2">
      <c r="A70" s="4" t="e">
        <f>#REF!</f>
        <v>#REF!</v>
      </c>
      <c r="B70" s="4" t="e">
        <f>#REF!</f>
        <v>#REF!</v>
      </c>
      <c r="C70" s="5" t="e">
        <f>#REF!*1.5</f>
        <v>#REF!</v>
      </c>
      <c r="E70" s="4" t="e">
        <f>#REF!</f>
        <v>#REF!</v>
      </c>
      <c r="F70" s="4" t="e">
        <f>#REF!</f>
        <v>#REF!</v>
      </c>
      <c r="G70" s="5" t="e">
        <f>#REF!*1.5</f>
        <v>#REF!</v>
      </c>
      <c r="I70" s="4" t="e">
        <f>#REF!</f>
        <v>#REF!</v>
      </c>
      <c r="J70" s="4" t="e">
        <f>#REF!</f>
        <v>#REF!</v>
      </c>
      <c r="K70" s="5" t="e">
        <f>#REF!*1.5</f>
        <v>#REF!</v>
      </c>
      <c r="L70" s="6"/>
      <c r="M70" s="4" t="e">
        <f>#REF!</f>
        <v>#REF!</v>
      </c>
      <c r="N70" s="4" t="e">
        <f>#REF!</f>
        <v>#REF!</v>
      </c>
      <c r="O70" s="5" t="e">
        <f>#REF!*1.5</f>
        <v>#REF!</v>
      </c>
    </row>
    <row r="71" spans="1:15" ht="15" customHeight="1" x14ac:dyDescent="0.2">
      <c r="A71" s="4" t="e">
        <f>#REF!</f>
        <v>#REF!</v>
      </c>
      <c r="B71" s="4" t="e">
        <f>#REF!</f>
        <v>#REF!</v>
      </c>
      <c r="C71" s="5" t="e">
        <f>#REF!*1.5</f>
        <v>#REF!</v>
      </c>
      <c r="E71" s="4" t="e">
        <f>#REF!</f>
        <v>#REF!</v>
      </c>
      <c r="F71" s="4" t="e">
        <f>#REF!</f>
        <v>#REF!</v>
      </c>
      <c r="G71" s="5" t="e">
        <f>#REF!*1.5</f>
        <v>#REF!</v>
      </c>
      <c r="I71" s="4" t="e">
        <f>#REF!</f>
        <v>#REF!</v>
      </c>
      <c r="J71" s="4" t="e">
        <f>#REF!</f>
        <v>#REF!</v>
      </c>
      <c r="K71" s="5" t="e">
        <f>#REF!*1.5</f>
        <v>#REF!</v>
      </c>
      <c r="L71" s="6"/>
      <c r="M71" s="4" t="e">
        <f>#REF!</f>
        <v>#REF!</v>
      </c>
      <c r="N71" s="4" t="e">
        <f>#REF!</f>
        <v>#REF!</v>
      </c>
      <c r="O71" s="5" t="e">
        <f>#REF!*1.5</f>
        <v>#REF!</v>
      </c>
    </row>
    <row r="72" spans="1:15" ht="15" customHeight="1" x14ac:dyDescent="0.2">
      <c r="A72" s="4" t="e">
        <f>#REF!</f>
        <v>#REF!</v>
      </c>
      <c r="B72" s="4" t="e">
        <f>#REF!</f>
        <v>#REF!</v>
      </c>
      <c r="C72" s="5" t="e">
        <f>#REF!*1.5</f>
        <v>#REF!</v>
      </c>
      <c r="E72" s="4" t="e">
        <f>#REF!</f>
        <v>#REF!</v>
      </c>
      <c r="F72" s="4" t="e">
        <f>#REF!</f>
        <v>#REF!</v>
      </c>
      <c r="G72" s="5" t="e">
        <f>#REF!*1.5</f>
        <v>#REF!</v>
      </c>
      <c r="I72" s="4" t="e">
        <f>#REF!</f>
        <v>#REF!</v>
      </c>
      <c r="J72" s="4" t="e">
        <f>#REF!</f>
        <v>#REF!</v>
      </c>
      <c r="K72" s="5" t="e">
        <f>#REF!*1.5</f>
        <v>#REF!</v>
      </c>
      <c r="L72" s="6"/>
      <c r="M72" s="4" t="e">
        <f>#REF!</f>
        <v>#REF!</v>
      </c>
      <c r="N72" s="4" t="e">
        <f>#REF!</f>
        <v>#REF!</v>
      </c>
      <c r="O72" s="5" t="e">
        <f>#REF!*1.5</f>
        <v>#REF!</v>
      </c>
    </row>
    <row r="73" spans="1:15" ht="15" customHeight="1" x14ac:dyDescent="0.2">
      <c r="A73" s="4" t="e">
        <f>#REF!</f>
        <v>#REF!</v>
      </c>
      <c r="B73" s="4" t="e">
        <f>#REF!</f>
        <v>#REF!</v>
      </c>
      <c r="C73" s="5" t="e">
        <f>#REF!*1.5</f>
        <v>#REF!</v>
      </c>
      <c r="E73" s="4" t="e">
        <f>#REF!</f>
        <v>#REF!</v>
      </c>
      <c r="F73" s="4" t="e">
        <f>#REF!</f>
        <v>#REF!</v>
      </c>
      <c r="G73" s="5" t="e">
        <f>#REF!*1.5</f>
        <v>#REF!</v>
      </c>
      <c r="I73" s="4" t="e">
        <f>#REF!</f>
        <v>#REF!</v>
      </c>
      <c r="J73" s="4" t="e">
        <f>#REF!</f>
        <v>#REF!</v>
      </c>
      <c r="K73" s="5" t="e">
        <f>#REF!*1.5</f>
        <v>#REF!</v>
      </c>
      <c r="L73" s="6"/>
      <c r="M73" s="4" t="e">
        <f>#REF!</f>
        <v>#REF!</v>
      </c>
      <c r="N73" s="4" t="e">
        <f>#REF!</f>
        <v>#REF!</v>
      </c>
      <c r="O73" s="5" t="e">
        <f>#REF!*1.5</f>
        <v>#REF!</v>
      </c>
    </row>
    <row r="74" spans="1:15" ht="15" customHeight="1" x14ac:dyDescent="0.2">
      <c r="A74" s="4" t="e">
        <f>#REF!</f>
        <v>#REF!</v>
      </c>
      <c r="B74" s="4" t="e">
        <f>#REF!</f>
        <v>#REF!</v>
      </c>
      <c r="C74" s="5" t="e">
        <f>#REF!*1.5</f>
        <v>#REF!</v>
      </c>
      <c r="E74" s="4" t="e">
        <f>#REF!</f>
        <v>#REF!</v>
      </c>
      <c r="F74" s="4" t="e">
        <f>#REF!</f>
        <v>#REF!</v>
      </c>
      <c r="G74" s="5" t="e">
        <f>#REF!*1.5</f>
        <v>#REF!</v>
      </c>
      <c r="I74" s="4" t="e">
        <f>#REF!</f>
        <v>#REF!</v>
      </c>
      <c r="J74" s="4" t="e">
        <f>#REF!</f>
        <v>#REF!</v>
      </c>
      <c r="K74" s="5" t="e">
        <f>#REF!*1.5</f>
        <v>#REF!</v>
      </c>
      <c r="L74" s="6"/>
      <c r="M74" s="4" t="e">
        <f>#REF!</f>
        <v>#REF!</v>
      </c>
      <c r="N74" s="4" t="e">
        <f>#REF!</f>
        <v>#REF!</v>
      </c>
      <c r="O74" s="5" t="e">
        <f>#REF!*1.5</f>
        <v>#REF!</v>
      </c>
    </row>
    <row r="75" spans="1:15" ht="15" customHeight="1" x14ac:dyDescent="0.2">
      <c r="A75" s="4" t="e">
        <f>#REF!</f>
        <v>#REF!</v>
      </c>
      <c r="B75" s="4" t="e">
        <f>#REF!</f>
        <v>#REF!</v>
      </c>
      <c r="C75" s="5" t="e">
        <f>#REF!*1.5</f>
        <v>#REF!</v>
      </c>
      <c r="E75" s="4" t="e">
        <f>#REF!</f>
        <v>#REF!</v>
      </c>
      <c r="F75" s="4" t="e">
        <f>#REF!</f>
        <v>#REF!</v>
      </c>
      <c r="G75" s="5" t="e">
        <f>#REF!*1.5</f>
        <v>#REF!</v>
      </c>
      <c r="I75" s="4" t="e">
        <f>#REF!</f>
        <v>#REF!</v>
      </c>
      <c r="J75" s="4" t="e">
        <f>#REF!</f>
        <v>#REF!</v>
      </c>
      <c r="K75" s="5" t="e">
        <f>#REF!*1.5</f>
        <v>#REF!</v>
      </c>
      <c r="L75" s="6"/>
      <c r="M75" s="4" t="e">
        <f>#REF!</f>
        <v>#REF!</v>
      </c>
      <c r="N75" s="4" t="e">
        <f>#REF!</f>
        <v>#REF!</v>
      </c>
      <c r="O75" s="5" t="e">
        <f>#REF!*1.5</f>
        <v>#REF!</v>
      </c>
    </row>
    <row r="76" spans="1:15" ht="15" customHeight="1" x14ac:dyDescent="0.2">
      <c r="A76" s="4" t="e">
        <f>#REF!</f>
        <v>#REF!</v>
      </c>
      <c r="B76" s="4" t="e">
        <f>#REF!</f>
        <v>#REF!</v>
      </c>
      <c r="C76" s="5" t="e">
        <f>#REF!*1.5</f>
        <v>#REF!</v>
      </c>
      <c r="E76" s="4" t="e">
        <f>#REF!</f>
        <v>#REF!</v>
      </c>
      <c r="F76" s="4" t="e">
        <f>#REF!</f>
        <v>#REF!</v>
      </c>
      <c r="G76" s="5" t="e">
        <f>#REF!*1.5</f>
        <v>#REF!</v>
      </c>
      <c r="I76" s="4" t="e">
        <f>#REF!</f>
        <v>#REF!</v>
      </c>
      <c r="J76" s="4" t="e">
        <f>#REF!</f>
        <v>#REF!</v>
      </c>
      <c r="K76" s="5" t="e">
        <f>#REF!*1.5</f>
        <v>#REF!</v>
      </c>
      <c r="L76" s="6"/>
      <c r="M76" s="4" t="e">
        <f>#REF!</f>
        <v>#REF!</v>
      </c>
      <c r="N76" s="4" t="e">
        <f>#REF!</f>
        <v>#REF!</v>
      </c>
      <c r="O76" s="5" t="e">
        <f>#REF!*1.5</f>
        <v>#REF!</v>
      </c>
    </row>
    <row r="77" spans="1:15" ht="15" customHeight="1" x14ac:dyDescent="0.2">
      <c r="A77" s="4" t="e">
        <f>#REF!</f>
        <v>#REF!</v>
      </c>
      <c r="B77" s="4" t="e">
        <f>#REF!</f>
        <v>#REF!</v>
      </c>
      <c r="C77" s="5" t="e">
        <f>#REF!*1.5</f>
        <v>#REF!</v>
      </c>
      <c r="E77" s="4" t="e">
        <f>#REF!</f>
        <v>#REF!</v>
      </c>
      <c r="F77" s="4" t="e">
        <f>#REF!</f>
        <v>#REF!</v>
      </c>
      <c r="G77" s="5" t="e">
        <f>#REF!*1.5</f>
        <v>#REF!</v>
      </c>
      <c r="I77" s="4" t="e">
        <f>#REF!</f>
        <v>#REF!</v>
      </c>
      <c r="J77" s="4" t="e">
        <f>#REF!</f>
        <v>#REF!</v>
      </c>
      <c r="K77" s="5" t="e">
        <f>#REF!*1.5</f>
        <v>#REF!</v>
      </c>
      <c r="L77" s="6"/>
      <c r="M77" s="4" t="e">
        <f>#REF!</f>
        <v>#REF!</v>
      </c>
      <c r="N77" s="4" t="e">
        <f>#REF!</f>
        <v>#REF!</v>
      </c>
      <c r="O77" s="5" t="e">
        <f>#REF!*1.5</f>
        <v>#REF!</v>
      </c>
    </row>
    <row r="78" spans="1:15" ht="15" customHeight="1" x14ac:dyDescent="0.2">
      <c r="A78" s="4" t="e">
        <f>#REF!</f>
        <v>#REF!</v>
      </c>
      <c r="B78" s="4" t="e">
        <f>#REF!</f>
        <v>#REF!</v>
      </c>
      <c r="C78" s="5" t="e">
        <f>#REF!*1.5</f>
        <v>#REF!</v>
      </c>
      <c r="E78" s="4" t="e">
        <f>#REF!</f>
        <v>#REF!</v>
      </c>
      <c r="F78" s="4" t="e">
        <f>#REF!</f>
        <v>#REF!</v>
      </c>
      <c r="G78" s="5" t="e">
        <f>#REF!*1.5</f>
        <v>#REF!</v>
      </c>
      <c r="I78" s="4" t="e">
        <f>#REF!</f>
        <v>#REF!</v>
      </c>
      <c r="J78" s="4" t="e">
        <f>#REF!</f>
        <v>#REF!</v>
      </c>
      <c r="K78" s="5" t="e">
        <f>#REF!*1.5</f>
        <v>#REF!</v>
      </c>
      <c r="L78" s="6"/>
      <c r="M78" s="4" t="e">
        <f>#REF!</f>
        <v>#REF!</v>
      </c>
      <c r="N78" s="4" t="e">
        <f>#REF!</f>
        <v>#REF!</v>
      </c>
      <c r="O78" s="5" t="e">
        <f>#REF!*1.5</f>
        <v>#REF!</v>
      </c>
    </row>
    <row r="79" spans="1:15" s="6" customFormat="1" ht="15" customHeight="1" x14ac:dyDescent="0.2">
      <c r="A79" s="4" t="e">
        <f>#REF!</f>
        <v>#REF!</v>
      </c>
      <c r="B79" s="4" t="e">
        <f>#REF!</f>
        <v>#REF!</v>
      </c>
      <c r="C79" s="5" t="e">
        <f>#REF!*1.5</f>
        <v>#REF!</v>
      </c>
      <c r="D79" s="3"/>
      <c r="E79" s="4" t="e">
        <f>#REF!</f>
        <v>#REF!</v>
      </c>
      <c r="F79" s="4" t="e">
        <f>#REF!</f>
        <v>#REF!</v>
      </c>
      <c r="G79" s="5" t="e">
        <f>#REF!*1.5</f>
        <v>#REF!</v>
      </c>
      <c r="H79" s="3"/>
      <c r="I79" s="4" t="e">
        <f>#REF!</f>
        <v>#REF!</v>
      </c>
      <c r="J79" s="4" t="e">
        <f>#REF!</f>
        <v>#REF!</v>
      </c>
      <c r="K79" s="5" t="e">
        <f>#REF!*1.5</f>
        <v>#REF!</v>
      </c>
      <c r="M79" s="4" t="e">
        <f>#REF!</f>
        <v>#REF!</v>
      </c>
      <c r="N79" s="4" t="e">
        <f>#REF!</f>
        <v>#REF!</v>
      </c>
      <c r="O79" s="5" t="e">
        <f>#REF!*1.5</f>
        <v>#REF!</v>
      </c>
    </row>
    <row r="80" spans="1:15" s="6" customFormat="1" ht="15" customHeight="1" x14ac:dyDescent="0.2">
      <c r="A80" s="4" t="e">
        <f>#REF!</f>
        <v>#REF!</v>
      </c>
      <c r="B80" s="4" t="e">
        <f>#REF!</f>
        <v>#REF!</v>
      </c>
      <c r="C80" s="5" t="e">
        <f>#REF!*1.5</f>
        <v>#REF!</v>
      </c>
      <c r="D80" s="3"/>
      <c r="E80" s="4" t="e">
        <f>#REF!</f>
        <v>#REF!</v>
      </c>
      <c r="F80" s="4" t="e">
        <f>#REF!</f>
        <v>#REF!</v>
      </c>
      <c r="G80" s="5" t="e">
        <f>#REF!*1.5</f>
        <v>#REF!</v>
      </c>
      <c r="H80" s="3"/>
      <c r="I80" s="4" t="e">
        <f>#REF!</f>
        <v>#REF!</v>
      </c>
      <c r="J80" s="4" t="e">
        <f>#REF!</f>
        <v>#REF!</v>
      </c>
      <c r="K80" s="5" t="e">
        <f>#REF!*1.5</f>
        <v>#REF!</v>
      </c>
      <c r="M80" s="4" t="e">
        <f>#REF!</f>
        <v>#REF!</v>
      </c>
      <c r="N80" s="4" t="e">
        <f>#REF!</f>
        <v>#REF!</v>
      </c>
      <c r="O80" s="5" t="e">
        <f>#REF!*1.5</f>
        <v>#REF!</v>
      </c>
    </row>
    <row r="81" spans="1:15" s="6" customFormat="1" ht="15" customHeight="1" x14ac:dyDescent="0.2">
      <c r="A81" s="4" t="e">
        <f>#REF!</f>
        <v>#REF!</v>
      </c>
      <c r="B81" s="4" t="e">
        <f>#REF!</f>
        <v>#REF!</v>
      </c>
      <c r="C81" s="5" t="e">
        <f>#REF!*1.5</f>
        <v>#REF!</v>
      </c>
      <c r="D81" s="3"/>
      <c r="E81" s="4" t="e">
        <f>#REF!</f>
        <v>#REF!</v>
      </c>
      <c r="F81" s="4" t="e">
        <f>#REF!</f>
        <v>#REF!</v>
      </c>
      <c r="G81" s="5" t="e">
        <f>#REF!*1.5</f>
        <v>#REF!</v>
      </c>
      <c r="H81" s="3"/>
      <c r="I81" s="4" t="e">
        <f>#REF!</f>
        <v>#REF!</v>
      </c>
      <c r="J81" s="4" t="e">
        <f>#REF!</f>
        <v>#REF!</v>
      </c>
      <c r="K81" s="5" t="e">
        <f>#REF!*1.5</f>
        <v>#REF!</v>
      </c>
      <c r="M81" s="4" t="e">
        <f>#REF!</f>
        <v>#REF!</v>
      </c>
      <c r="N81" s="4" t="e">
        <f>#REF!</f>
        <v>#REF!</v>
      </c>
      <c r="O81" s="5" t="e">
        <f>#REF!*1.5</f>
        <v>#REF!</v>
      </c>
    </row>
    <row r="82" spans="1:15" s="6" customFormat="1" ht="15" customHeight="1" x14ac:dyDescent="0.2">
      <c r="A82" s="4" t="e">
        <f>#REF!</f>
        <v>#REF!</v>
      </c>
      <c r="B82" s="4" t="e">
        <f>#REF!</f>
        <v>#REF!</v>
      </c>
      <c r="C82" s="5" t="e">
        <f>#REF!*1.5</f>
        <v>#REF!</v>
      </c>
      <c r="D82" s="3"/>
      <c r="E82" s="4" t="e">
        <f>#REF!</f>
        <v>#REF!</v>
      </c>
      <c r="F82" s="4" t="e">
        <f>#REF!</f>
        <v>#REF!</v>
      </c>
      <c r="G82" s="5" t="e">
        <f>#REF!*1.5</f>
        <v>#REF!</v>
      </c>
      <c r="H82" s="3"/>
      <c r="I82" s="4" t="e">
        <f>#REF!</f>
        <v>#REF!</v>
      </c>
      <c r="J82" s="4" t="e">
        <f>#REF!</f>
        <v>#REF!</v>
      </c>
      <c r="K82" s="5" t="e">
        <f>#REF!*1.5</f>
        <v>#REF!</v>
      </c>
      <c r="M82" s="4" t="e">
        <f>#REF!</f>
        <v>#REF!</v>
      </c>
      <c r="N82" s="4" t="e">
        <f>#REF!</f>
        <v>#REF!</v>
      </c>
      <c r="O82" s="5" t="e">
        <f>#REF!*1.5</f>
        <v>#REF!</v>
      </c>
    </row>
    <row r="83" spans="1:15" s="6" customFormat="1" ht="15" customHeight="1" x14ac:dyDescent="0.2">
      <c r="A83" s="4" t="e">
        <f>#REF!</f>
        <v>#REF!</v>
      </c>
      <c r="B83" s="4" t="e">
        <f>#REF!</f>
        <v>#REF!</v>
      </c>
      <c r="C83" s="5" t="e">
        <f>#REF!*1.5</f>
        <v>#REF!</v>
      </c>
      <c r="D83" s="3"/>
      <c r="E83" s="4" t="e">
        <f>#REF!</f>
        <v>#REF!</v>
      </c>
      <c r="F83" s="4" t="e">
        <f>#REF!</f>
        <v>#REF!</v>
      </c>
      <c r="G83" s="5" t="e">
        <f>#REF!*1.5</f>
        <v>#REF!</v>
      </c>
      <c r="H83" s="3"/>
      <c r="I83" s="4" t="e">
        <f>#REF!</f>
        <v>#REF!</v>
      </c>
      <c r="J83" s="4" t="e">
        <f>#REF!</f>
        <v>#REF!</v>
      </c>
      <c r="K83" s="5" t="e">
        <f>#REF!*1.5</f>
        <v>#REF!</v>
      </c>
      <c r="M83" s="4" t="e">
        <f>#REF!</f>
        <v>#REF!</v>
      </c>
      <c r="N83" s="4" t="e">
        <f>#REF!</f>
        <v>#REF!</v>
      </c>
      <c r="O83" s="5" t="e">
        <f>#REF!*1.5</f>
        <v>#REF!</v>
      </c>
    </row>
    <row r="84" spans="1:15" s="6" customFormat="1" ht="15" customHeight="1" x14ac:dyDescent="0.2">
      <c r="A84" s="4" t="e">
        <f>#REF!</f>
        <v>#REF!</v>
      </c>
      <c r="B84" s="4" t="e">
        <f>#REF!</f>
        <v>#REF!</v>
      </c>
      <c r="C84" s="5" t="e">
        <f>#REF!*1.5</f>
        <v>#REF!</v>
      </c>
      <c r="D84" s="3"/>
      <c r="E84" s="4" t="e">
        <f>#REF!</f>
        <v>#REF!</v>
      </c>
      <c r="F84" s="4" t="e">
        <f>#REF!</f>
        <v>#REF!</v>
      </c>
      <c r="G84" s="5" t="e">
        <f>#REF!*1.5</f>
        <v>#REF!</v>
      </c>
      <c r="H84" s="3"/>
      <c r="I84" s="4" t="e">
        <f>#REF!</f>
        <v>#REF!</v>
      </c>
      <c r="J84" s="4" t="e">
        <f>#REF!</f>
        <v>#REF!</v>
      </c>
      <c r="K84" s="5" t="e">
        <f>#REF!*1.5</f>
        <v>#REF!</v>
      </c>
      <c r="M84" s="4" t="e">
        <f>#REF!</f>
        <v>#REF!</v>
      </c>
      <c r="N84" s="4" t="e">
        <f>#REF!</f>
        <v>#REF!</v>
      </c>
      <c r="O84" s="5" t="e">
        <f>#REF!*1.5</f>
        <v>#REF!</v>
      </c>
    </row>
    <row r="85" spans="1:15" s="6" customFormat="1" ht="15" customHeight="1" x14ac:dyDescent="0.2">
      <c r="A85" s="4" t="e">
        <f>#REF!</f>
        <v>#REF!</v>
      </c>
      <c r="B85" s="4" t="e">
        <f>#REF!</f>
        <v>#REF!</v>
      </c>
      <c r="C85" s="5" t="e">
        <f>#REF!*1.5</f>
        <v>#REF!</v>
      </c>
      <c r="D85" s="3"/>
      <c r="E85" s="4" t="e">
        <f>#REF!</f>
        <v>#REF!</v>
      </c>
      <c r="F85" s="4" t="e">
        <f>#REF!</f>
        <v>#REF!</v>
      </c>
      <c r="G85" s="5" t="e">
        <f>#REF!*1.5</f>
        <v>#REF!</v>
      </c>
      <c r="H85" s="3"/>
      <c r="I85" s="4" t="e">
        <f>#REF!</f>
        <v>#REF!</v>
      </c>
      <c r="J85" s="4" t="e">
        <f>#REF!</f>
        <v>#REF!</v>
      </c>
      <c r="K85" s="5" t="e">
        <f>#REF!*1.5</f>
        <v>#REF!</v>
      </c>
      <c r="M85" s="4" t="e">
        <f>#REF!</f>
        <v>#REF!</v>
      </c>
      <c r="N85" s="4" t="e">
        <f>#REF!</f>
        <v>#REF!</v>
      </c>
      <c r="O85" s="5" t="e">
        <f>#REF!*1.5</f>
        <v>#REF!</v>
      </c>
    </row>
    <row r="86" spans="1:15" s="8" customFormat="1" ht="15" customHeight="1" x14ac:dyDescent="0.2">
      <c r="A86" s="4" t="e">
        <f>#REF!</f>
        <v>#REF!</v>
      </c>
      <c r="B86" s="4" t="e">
        <f>#REF!</f>
        <v>#REF!</v>
      </c>
      <c r="C86" s="5" t="e">
        <f>#REF!*1.5</f>
        <v>#REF!</v>
      </c>
      <c r="D86" s="3"/>
      <c r="E86" s="4" t="e">
        <f>#REF!</f>
        <v>#REF!</v>
      </c>
      <c r="F86" s="4" t="e">
        <f>#REF!</f>
        <v>#REF!</v>
      </c>
      <c r="G86" s="5" t="e">
        <f>#REF!*1.5</f>
        <v>#REF!</v>
      </c>
      <c r="H86" s="3"/>
      <c r="I86" s="4" t="e">
        <f>#REF!</f>
        <v>#REF!</v>
      </c>
      <c r="J86" s="4" t="e">
        <f>#REF!</f>
        <v>#REF!</v>
      </c>
      <c r="K86" s="5" t="e">
        <f>#REF!*1.5</f>
        <v>#REF!</v>
      </c>
      <c r="L86" s="6"/>
      <c r="M86" s="4" t="e">
        <f>#REF!</f>
        <v>#REF!</v>
      </c>
      <c r="N86" s="4" t="e">
        <f>#REF!</f>
        <v>#REF!</v>
      </c>
      <c r="O86" s="5" t="e">
        <f>#REF!*1.5</f>
        <v>#REF!</v>
      </c>
    </row>
    <row r="87" spans="1:15" ht="15" customHeight="1" x14ac:dyDescent="0.2">
      <c r="A87" s="4" t="e">
        <f>#REF!</f>
        <v>#REF!</v>
      </c>
      <c r="B87" s="4" t="e">
        <f>#REF!</f>
        <v>#REF!</v>
      </c>
      <c r="C87" s="5" t="e">
        <f>#REF!*1.5</f>
        <v>#REF!</v>
      </c>
      <c r="E87" s="4" t="e">
        <f>#REF!</f>
        <v>#REF!</v>
      </c>
      <c r="F87" s="4" t="e">
        <f>#REF!</f>
        <v>#REF!</v>
      </c>
      <c r="G87" s="5" t="e">
        <f>#REF!*1.5</f>
        <v>#REF!</v>
      </c>
      <c r="I87" s="4" t="e">
        <f>#REF!</f>
        <v>#REF!</v>
      </c>
      <c r="J87" s="4" t="e">
        <f>#REF!</f>
        <v>#REF!</v>
      </c>
      <c r="K87" s="5" t="e">
        <f>#REF!*1.5</f>
        <v>#REF!</v>
      </c>
      <c r="L87" s="6"/>
      <c r="M87" s="4" t="e">
        <f>#REF!</f>
        <v>#REF!</v>
      </c>
      <c r="N87" s="4" t="e">
        <f>#REF!</f>
        <v>#REF!</v>
      </c>
      <c r="O87" s="5" t="e">
        <f>#REF!*1.5</f>
        <v>#REF!</v>
      </c>
    </row>
    <row r="88" spans="1:15" ht="15" customHeight="1" x14ac:dyDescent="0.2">
      <c r="A88" s="4" t="e">
        <f>#REF!</f>
        <v>#REF!</v>
      </c>
      <c r="B88" s="4" t="e">
        <f>#REF!</f>
        <v>#REF!</v>
      </c>
      <c r="C88" s="5" t="e">
        <f>#REF!*1.5</f>
        <v>#REF!</v>
      </c>
      <c r="E88" s="4" t="e">
        <f>#REF!</f>
        <v>#REF!</v>
      </c>
      <c r="F88" s="4" t="e">
        <f>#REF!</f>
        <v>#REF!</v>
      </c>
      <c r="G88" s="5" t="e">
        <f>#REF!*1.5</f>
        <v>#REF!</v>
      </c>
      <c r="I88" s="4" t="e">
        <f>#REF!</f>
        <v>#REF!</v>
      </c>
      <c r="J88" s="4" t="e">
        <f>#REF!</f>
        <v>#REF!</v>
      </c>
      <c r="K88" s="5" t="e">
        <f>#REF!*1.5</f>
        <v>#REF!</v>
      </c>
      <c r="L88" s="6"/>
      <c r="M88" s="4" t="e">
        <f>#REF!</f>
        <v>#REF!</v>
      </c>
      <c r="N88" s="4" t="e">
        <f>#REF!</f>
        <v>#REF!</v>
      </c>
      <c r="O88" s="5" t="e">
        <f>#REF!*1.5</f>
        <v>#REF!</v>
      </c>
    </row>
    <row r="89" spans="1:15" ht="15" customHeight="1" x14ac:dyDescent="0.2">
      <c r="A89" s="4" t="e">
        <f>#REF!</f>
        <v>#REF!</v>
      </c>
      <c r="B89" s="4" t="e">
        <f>#REF!</f>
        <v>#REF!</v>
      </c>
      <c r="C89" s="5" t="e">
        <f>#REF!*1.5</f>
        <v>#REF!</v>
      </c>
      <c r="E89" s="4" t="e">
        <f>#REF!</f>
        <v>#REF!</v>
      </c>
      <c r="F89" s="4" t="e">
        <f>#REF!</f>
        <v>#REF!</v>
      </c>
      <c r="G89" s="5" t="e">
        <f>#REF!*1.5</f>
        <v>#REF!</v>
      </c>
      <c r="I89" s="4" t="e">
        <f>#REF!</f>
        <v>#REF!</v>
      </c>
      <c r="J89" s="4" t="e">
        <f>#REF!</f>
        <v>#REF!</v>
      </c>
      <c r="K89" s="5" t="e">
        <f>#REF!*1.5</f>
        <v>#REF!</v>
      </c>
      <c r="L89" s="6"/>
      <c r="M89" s="4" t="e">
        <f>#REF!</f>
        <v>#REF!</v>
      </c>
      <c r="N89" s="4" t="e">
        <f>#REF!</f>
        <v>#REF!</v>
      </c>
      <c r="O89" s="5" t="e">
        <f>#REF!*1.5</f>
        <v>#REF!</v>
      </c>
    </row>
    <row r="90" spans="1:15" ht="15" customHeight="1" x14ac:dyDescent="0.2">
      <c r="A90" s="4" t="e">
        <f>#REF!</f>
        <v>#REF!</v>
      </c>
      <c r="B90" s="4" t="e">
        <f>#REF!</f>
        <v>#REF!</v>
      </c>
      <c r="C90" s="5" t="e">
        <f>#REF!*1.5</f>
        <v>#REF!</v>
      </c>
      <c r="E90" s="4" t="e">
        <f>#REF!</f>
        <v>#REF!</v>
      </c>
      <c r="F90" s="4" t="e">
        <f>#REF!</f>
        <v>#REF!</v>
      </c>
      <c r="G90" s="5" t="e">
        <f>#REF!*1.5</f>
        <v>#REF!</v>
      </c>
      <c r="I90" s="4" t="e">
        <f>#REF!</f>
        <v>#REF!</v>
      </c>
      <c r="J90" s="4" t="e">
        <f>#REF!</f>
        <v>#REF!</v>
      </c>
      <c r="K90" s="5" t="e">
        <f>#REF!*1.5</f>
        <v>#REF!</v>
      </c>
      <c r="L90" s="6"/>
      <c r="M90" s="4" t="e">
        <f>#REF!</f>
        <v>#REF!</v>
      </c>
      <c r="N90" s="4" t="e">
        <f>#REF!</f>
        <v>#REF!</v>
      </c>
      <c r="O90" s="5" t="e">
        <f>#REF!*1.5</f>
        <v>#REF!</v>
      </c>
    </row>
    <row r="91" spans="1:15" ht="15" customHeight="1" x14ac:dyDescent="0.2">
      <c r="A91" s="4" t="e">
        <f>#REF!</f>
        <v>#REF!</v>
      </c>
      <c r="B91" s="4" t="e">
        <f>#REF!</f>
        <v>#REF!</v>
      </c>
      <c r="C91" s="5" t="e">
        <f>#REF!*1.5</f>
        <v>#REF!</v>
      </c>
      <c r="E91" s="4" t="e">
        <f>#REF!</f>
        <v>#REF!</v>
      </c>
      <c r="F91" s="4" t="e">
        <f>#REF!</f>
        <v>#REF!</v>
      </c>
      <c r="G91" s="5" t="e">
        <f>#REF!*1.5</f>
        <v>#REF!</v>
      </c>
      <c r="I91" s="4" t="e">
        <f>#REF!</f>
        <v>#REF!</v>
      </c>
      <c r="J91" s="4" t="e">
        <f>#REF!</f>
        <v>#REF!</v>
      </c>
      <c r="K91" s="5" t="e">
        <f>#REF!*1.5</f>
        <v>#REF!</v>
      </c>
      <c r="L91" s="6"/>
      <c r="M91" s="4" t="e">
        <f>#REF!</f>
        <v>#REF!</v>
      </c>
      <c r="N91" s="4" t="e">
        <f>#REF!</f>
        <v>#REF!</v>
      </c>
      <c r="O91" s="5" t="e">
        <f>#REF!*1.5</f>
        <v>#REF!</v>
      </c>
    </row>
    <row r="92" spans="1:15" s="9" customFormat="1" ht="15" customHeight="1" x14ac:dyDescent="0.2">
      <c r="A92" s="4" t="e">
        <f>#REF!</f>
        <v>#REF!</v>
      </c>
      <c r="B92" s="4" t="e">
        <f>#REF!</f>
        <v>#REF!</v>
      </c>
      <c r="C92" s="5" t="e">
        <f>#REF!*1.5</f>
        <v>#REF!</v>
      </c>
      <c r="D92" s="3"/>
      <c r="E92" s="4" t="e">
        <f>#REF!</f>
        <v>#REF!</v>
      </c>
      <c r="F92" s="4" t="e">
        <f>#REF!</f>
        <v>#REF!</v>
      </c>
      <c r="G92" s="5" t="e">
        <f>#REF!*1.5</f>
        <v>#REF!</v>
      </c>
      <c r="H92" s="3"/>
      <c r="I92" s="4" t="e">
        <f>#REF!</f>
        <v>#REF!</v>
      </c>
      <c r="J92" s="4" t="e">
        <f>#REF!</f>
        <v>#REF!</v>
      </c>
      <c r="K92" s="5" t="e">
        <f>#REF!*1.5</f>
        <v>#REF!</v>
      </c>
      <c r="L92" s="6"/>
      <c r="M92" s="4" t="e">
        <f>#REF!</f>
        <v>#REF!</v>
      </c>
      <c r="N92" s="4" t="e">
        <f>#REF!</f>
        <v>#REF!</v>
      </c>
      <c r="O92" s="5" t="e">
        <f>#REF!*1.5</f>
        <v>#REF!</v>
      </c>
    </row>
    <row r="93" spans="1:15" ht="15" customHeight="1" x14ac:dyDescent="0.2">
      <c r="A93" s="4" t="e">
        <f>#REF!</f>
        <v>#REF!</v>
      </c>
      <c r="B93" s="4" t="e">
        <f>#REF!</f>
        <v>#REF!</v>
      </c>
      <c r="C93" s="5" t="e">
        <f>#REF!*1.5</f>
        <v>#REF!</v>
      </c>
      <c r="E93" s="4" t="e">
        <f>#REF!</f>
        <v>#REF!</v>
      </c>
      <c r="F93" s="4" t="e">
        <f>#REF!</f>
        <v>#REF!</v>
      </c>
      <c r="G93" s="5" t="e">
        <f>#REF!*1.5</f>
        <v>#REF!</v>
      </c>
      <c r="I93" s="4" t="e">
        <f>#REF!</f>
        <v>#REF!</v>
      </c>
      <c r="J93" s="4" t="e">
        <f>#REF!</f>
        <v>#REF!</v>
      </c>
      <c r="K93" s="5" t="e">
        <f>#REF!*1.5</f>
        <v>#REF!</v>
      </c>
      <c r="L93" s="6"/>
      <c r="M93" s="4" t="e">
        <f>#REF!</f>
        <v>#REF!</v>
      </c>
      <c r="N93" s="4" t="e">
        <f>#REF!</f>
        <v>#REF!</v>
      </c>
      <c r="O93" s="5" t="e">
        <f>#REF!*1.5</f>
        <v>#REF!</v>
      </c>
    </row>
    <row r="94" spans="1:15" ht="15" customHeight="1" x14ac:dyDescent="0.2">
      <c r="A94" s="4" t="e">
        <f>#REF!</f>
        <v>#REF!</v>
      </c>
      <c r="B94" s="4" t="e">
        <f>#REF!</f>
        <v>#REF!</v>
      </c>
      <c r="C94" s="5" t="e">
        <f>#REF!*1.5</f>
        <v>#REF!</v>
      </c>
      <c r="E94" s="4" t="e">
        <f>#REF!</f>
        <v>#REF!</v>
      </c>
      <c r="F94" s="4" t="e">
        <f>#REF!</f>
        <v>#REF!</v>
      </c>
      <c r="G94" s="5" t="e">
        <f>#REF!*1.5</f>
        <v>#REF!</v>
      </c>
      <c r="I94" s="4" t="e">
        <f>#REF!</f>
        <v>#REF!</v>
      </c>
      <c r="J94" s="4" t="e">
        <f>#REF!</f>
        <v>#REF!</v>
      </c>
      <c r="K94" s="5" t="e">
        <f>#REF!*1.5</f>
        <v>#REF!</v>
      </c>
      <c r="L94" s="6"/>
      <c r="M94" s="4" t="e">
        <f>#REF!</f>
        <v>#REF!</v>
      </c>
      <c r="N94" s="4" t="e">
        <f>#REF!</f>
        <v>#REF!</v>
      </c>
      <c r="O94" s="5" t="e">
        <f>#REF!*1.5</f>
        <v>#REF!</v>
      </c>
    </row>
    <row r="95" spans="1:15" ht="15" customHeight="1" x14ac:dyDescent="0.2">
      <c r="A95" s="4" t="e">
        <f>#REF!</f>
        <v>#REF!</v>
      </c>
      <c r="B95" s="4" t="e">
        <f>#REF!</f>
        <v>#REF!</v>
      </c>
      <c r="C95" s="5" t="e">
        <f>#REF!*1.5</f>
        <v>#REF!</v>
      </c>
      <c r="E95" s="4" t="e">
        <f>#REF!</f>
        <v>#REF!</v>
      </c>
      <c r="F95" s="4" t="e">
        <f>#REF!</f>
        <v>#REF!</v>
      </c>
      <c r="G95" s="5" t="e">
        <f>#REF!*1.5</f>
        <v>#REF!</v>
      </c>
      <c r="I95" s="4" t="e">
        <f>#REF!</f>
        <v>#REF!</v>
      </c>
      <c r="J95" s="4" t="e">
        <f>#REF!</f>
        <v>#REF!</v>
      </c>
      <c r="K95" s="5" t="e">
        <f>#REF!*1.5</f>
        <v>#REF!</v>
      </c>
      <c r="L95" s="6"/>
      <c r="M95" s="4" t="e">
        <f>#REF!</f>
        <v>#REF!</v>
      </c>
      <c r="N95" s="4" t="e">
        <f>#REF!</f>
        <v>#REF!</v>
      </c>
      <c r="O95" s="5" t="e">
        <f>#REF!*1.5</f>
        <v>#REF!</v>
      </c>
    </row>
    <row r="96" spans="1:15" ht="15" customHeight="1" x14ac:dyDescent="0.2">
      <c r="A96" s="4" t="e">
        <f>#REF!</f>
        <v>#REF!</v>
      </c>
      <c r="B96" s="4" t="e">
        <f>#REF!</f>
        <v>#REF!</v>
      </c>
      <c r="C96" s="5" t="e">
        <f>#REF!*1.5</f>
        <v>#REF!</v>
      </c>
      <c r="E96" s="4" t="e">
        <f>#REF!</f>
        <v>#REF!</v>
      </c>
      <c r="F96" s="4" t="e">
        <f>#REF!</f>
        <v>#REF!</v>
      </c>
      <c r="G96" s="5" t="e">
        <f>#REF!*1.5</f>
        <v>#REF!</v>
      </c>
      <c r="I96" s="4" t="e">
        <f>#REF!</f>
        <v>#REF!</v>
      </c>
      <c r="J96" s="4" t="e">
        <f>#REF!</f>
        <v>#REF!</v>
      </c>
      <c r="K96" s="5" t="e">
        <f>#REF!*1.5</f>
        <v>#REF!</v>
      </c>
      <c r="L96" s="6"/>
      <c r="M96" s="4" t="e">
        <f>#REF!</f>
        <v>#REF!</v>
      </c>
      <c r="N96" s="4" t="e">
        <f>#REF!</f>
        <v>#REF!</v>
      </c>
      <c r="O96" s="5" t="e">
        <f>#REF!*1.5</f>
        <v>#REF!</v>
      </c>
    </row>
    <row r="97" spans="1:15" ht="15" customHeight="1" x14ac:dyDescent="0.2">
      <c r="A97" s="4" t="e">
        <f>#REF!</f>
        <v>#REF!</v>
      </c>
      <c r="B97" s="4" t="e">
        <f>#REF!</f>
        <v>#REF!</v>
      </c>
      <c r="C97" s="5" t="e">
        <f>#REF!*1.5</f>
        <v>#REF!</v>
      </c>
      <c r="E97" s="4" t="e">
        <f>#REF!</f>
        <v>#REF!</v>
      </c>
      <c r="F97" s="4" t="e">
        <f>#REF!</f>
        <v>#REF!</v>
      </c>
      <c r="G97" s="5" t="e">
        <f>#REF!*1.5</f>
        <v>#REF!</v>
      </c>
      <c r="I97" s="4" t="e">
        <f>#REF!</f>
        <v>#REF!</v>
      </c>
      <c r="J97" s="4" t="e">
        <f>#REF!</f>
        <v>#REF!</v>
      </c>
      <c r="K97" s="5" t="e">
        <f>#REF!*1.5</f>
        <v>#REF!</v>
      </c>
      <c r="L97" s="6"/>
      <c r="M97" s="4" t="e">
        <f>#REF!</f>
        <v>#REF!</v>
      </c>
      <c r="N97" s="4" t="e">
        <f>#REF!</f>
        <v>#REF!</v>
      </c>
      <c r="O97" s="5" t="e">
        <f>#REF!*1.5</f>
        <v>#REF!</v>
      </c>
    </row>
    <row r="98" spans="1:15" ht="15" customHeight="1" x14ac:dyDescent="0.2">
      <c r="A98" s="4" t="e">
        <f>#REF!</f>
        <v>#REF!</v>
      </c>
      <c r="B98" s="4" t="e">
        <f>#REF!</f>
        <v>#REF!</v>
      </c>
      <c r="C98" s="5" t="e">
        <f>#REF!*1.5</f>
        <v>#REF!</v>
      </c>
      <c r="E98" s="4" t="e">
        <f>#REF!</f>
        <v>#REF!</v>
      </c>
      <c r="F98" s="4" t="e">
        <f>#REF!</f>
        <v>#REF!</v>
      </c>
      <c r="G98" s="5" t="e">
        <f>#REF!*1.5</f>
        <v>#REF!</v>
      </c>
      <c r="I98" s="4" t="e">
        <f>#REF!</f>
        <v>#REF!</v>
      </c>
      <c r="J98" s="4" t="e">
        <f>#REF!</f>
        <v>#REF!</v>
      </c>
      <c r="K98" s="5" t="e">
        <f>#REF!*1.5</f>
        <v>#REF!</v>
      </c>
      <c r="L98" s="6"/>
      <c r="M98" s="4" t="e">
        <f>#REF!</f>
        <v>#REF!</v>
      </c>
      <c r="N98" s="4" t="e">
        <f>#REF!</f>
        <v>#REF!</v>
      </c>
      <c r="O98" s="5" t="e">
        <f>#REF!*1.5</f>
        <v>#REF!</v>
      </c>
    </row>
    <row r="99" spans="1:15" ht="15" customHeight="1" x14ac:dyDescent="0.2">
      <c r="A99" s="4" t="e">
        <f>#REF!</f>
        <v>#REF!</v>
      </c>
      <c r="B99" s="4" t="e">
        <f>#REF!</f>
        <v>#REF!</v>
      </c>
      <c r="C99" s="5" t="e">
        <f>#REF!*1.5</f>
        <v>#REF!</v>
      </c>
      <c r="E99" s="4" t="e">
        <f>#REF!</f>
        <v>#REF!</v>
      </c>
      <c r="F99" s="4" t="e">
        <f>#REF!</f>
        <v>#REF!</v>
      </c>
      <c r="G99" s="5" t="e">
        <f>#REF!*1.5</f>
        <v>#REF!</v>
      </c>
      <c r="I99" s="4" t="e">
        <f>#REF!</f>
        <v>#REF!</v>
      </c>
      <c r="J99" s="4" t="e">
        <f>#REF!</f>
        <v>#REF!</v>
      </c>
      <c r="K99" s="5" t="e">
        <f>#REF!*1.5</f>
        <v>#REF!</v>
      </c>
      <c r="L99" s="6"/>
      <c r="M99" s="4" t="e">
        <f>#REF!</f>
        <v>#REF!</v>
      </c>
      <c r="N99" s="4" t="e">
        <f>#REF!</f>
        <v>#REF!</v>
      </c>
      <c r="O99" s="5" t="e">
        <f>#REF!*1.5</f>
        <v>#REF!</v>
      </c>
    </row>
    <row r="100" spans="1:15" ht="15" customHeight="1" x14ac:dyDescent="0.2">
      <c r="A100" s="4" t="e">
        <f>#REF!</f>
        <v>#REF!</v>
      </c>
      <c r="B100" s="4" t="e">
        <f>#REF!</f>
        <v>#REF!</v>
      </c>
      <c r="C100" s="5" t="e">
        <f>#REF!*1.5</f>
        <v>#REF!</v>
      </c>
      <c r="E100" s="4" t="e">
        <f>#REF!</f>
        <v>#REF!</v>
      </c>
      <c r="F100" s="4" t="e">
        <f>#REF!</f>
        <v>#REF!</v>
      </c>
      <c r="G100" s="5" t="e">
        <f>#REF!*1.5</f>
        <v>#REF!</v>
      </c>
      <c r="I100" s="4" t="e">
        <f>#REF!</f>
        <v>#REF!</v>
      </c>
      <c r="J100" s="4" t="e">
        <f>#REF!</f>
        <v>#REF!</v>
      </c>
      <c r="K100" s="5" t="e">
        <f>#REF!*1.5</f>
        <v>#REF!</v>
      </c>
      <c r="L100" s="6"/>
      <c r="M100" s="4" t="e">
        <f>#REF!</f>
        <v>#REF!</v>
      </c>
      <c r="N100" s="4" t="e">
        <f>#REF!</f>
        <v>#REF!</v>
      </c>
      <c r="O100" s="5" t="e">
        <f>#REF!*1.5</f>
        <v>#REF!</v>
      </c>
    </row>
    <row r="101" spans="1:15" ht="15" customHeight="1" x14ac:dyDescent="0.2">
      <c r="A101" s="4" t="e">
        <f>#REF!</f>
        <v>#REF!</v>
      </c>
      <c r="B101" s="4" t="e">
        <f>#REF!</f>
        <v>#REF!</v>
      </c>
      <c r="C101" s="5" t="e">
        <f>#REF!*1.5</f>
        <v>#REF!</v>
      </c>
      <c r="E101" s="4" t="e">
        <f>#REF!</f>
        <v>#REF!</v>
      </c>
      <c r="F101" s="4" t="e">
        <f>#REF!</f>
        <v>#REF!</v>
      </c>
      <c r="G101" s="5" t="e">
        <f>#REF!*1.5</f>
        <v>#REF!</v>
      </c>
      <c r="I101" s="4" t="e">
        <f>#REF!</f>
        <v>#REF!</v>
      </c>
      <c r="J101" s="4" t="e">
        <f>#REF!</f>
        <v>#REF!</v>
      </c>
      <c r="K101" s="5" t="e">
        <f>#REF!*1.5</f>
        <v>#REF!</v>
      </c>
      <c r="L101" s="6"/>
    </row>
    <row r="102" spans="1:15" ht="15" customHeight="1" x14ac:dyDescent="0.2">
      <c r="A102" s="4" t="e">
        <f>#REF!</f>
        <v>#REF!</v>
      </c>
      <c r="B102" s="4" t="e">
        <f>#REF!</f>
        <v>#REF!</v>
      </c>
      <c r="C102" s="5" t="e">
        <f>#REF!*1.5</f>
        <v>#REF!</v>
      </c>
      <c r="E102" s="4" t="e">
        <f>#REF!</f>
        <v>#REF!</v>
      </c>
      <c r="F102" s="4" t="e">
        <f>#REF!</f>
        <v>#REF!</v>
      </c>
      <c r="G102" s="5" t="e">
        <f>#REF!*1.5</f>
        <v>#REF!</v>
      </c>
      <c r="I102" s="4" t="e">
        <f>#REF!</f>
        <v>#REF!</v>
      </c>
      <c r="J102" s="4" t="e">
        <f>#REF!</f>
        <v>#REF!</v>
      </c>
      <c r="K102" s="5" t="e">
        <f>#REF!*1.5</f>
        <v>#REF!</v>
      </c>
      <c r="L102" s="6"/>
    </row>
    <row r="103" spans="1:15" ht="15" customHeight="1" x14ac:dyDescent="0.2">
      <c r="A103" s="4" t="e">
        <f>#REF!</f>
        <v>#REF!</v>
      </c>
      <c r="B103" s="4" t="e">
        <f>#REF!</f>
        <v>#REF!</v>
      </c>
      <c r="C103" s="5" t="e">
        <f>#REF!*1.5</f>
        <v>#REF!</v>
      </c>
      <c r="E103" s="4" t="e">
        <f>#REF!</f>
        <v>#REF!</v>
      </c>
      <c r="F103" s="4" t="e">
        <f>#REF!</f>
        <v>#REF!</v>
      </c>
      <c r="G103" s="5" t="e">
        <f>#REF!*1.5</f>
        <v>#REF!</v>
      </c>
      <c r="I103" s="4" t="e">
        <f>#REF!</f>
        <v>#REF!</v>
      </c>
      <c r="J103" s="4" t="e">
        <f>#REF!</f>
        <v>#REF!</v>
      </c>
      <c r="K103" s="5" t="e">
        <f>#REF!*1.5</f>
        <v>#REF!</v>
      </c>
      <c r="L103" s="6"/>
    </row>
    <row r="104" spans="1:15" ht="15" customHeight="1" x14ac:dyDescent="0.2">
      <c r="A104" s="4" t="e">
        <f>#REF!</f>
        <v>#REF!</v>
      </c>
      <c r="B104" s="4" t="e">
        <f>#REF!</f>
        <v>#REF!</v>
      </c>
      <c r="C104" s="5" t="e">
        <f>#REF!*1.5</f>
        <v>#REF!</v>
      </c>
      <c r="E104" s="4" t="e">
        <f>#REF!</f>
        <v>#REF!</v>
      </c>
      <c r="F104" s="4" t="e">
        <f>#REF!</f>
        <v>#REF!</v>
      </c>
      <c r="G104" s="5" t="e">
        <f>#REF!*1.5</f>
        <v>#REF!</v>
      </c>
      <c r="I104" s="4" t="e">
        <f>#REF!</f>
        <v>#REF!</v>
      </c>
      <c r="J104" s="4" t="e">
        <f>#REF!</f>
        <v>#REF!</v>
      </c>
      <c r="K104" s="5" t="e">
        <f>#REF!*1.5</f>
        <v>#REF!</v>
      </c>
      <c r="L104" s="6"/>
    </row>
    <row r="105" spans="1:15" ht="15" customHeight="1" x14ac:dyDescent="0.2">
      <c r="A105" s="4" t="e">
        <f>#REF!</f>
        <v>#REF!</v>
      </c>
      <c r="B105" s="4" t="e">
        <f>#REF!</f>
        <v>#REF!</v>
      </c>
      <c r="C105" s="5" t="e">
        <f>#REF!*1.5</f>
        <v>#REF!</v>
      </c>
      <c r="E105" s="4" t="e">
        <f>#REF!</f>
        <v>#REF!</v>
      </c>
      <c r="F105" s="4" t="e">
        <f>#REF!</f>
        <v>#REF!</v>
      </c>
      <c r="G105" s="5" t="e">
        <f>#REF!*1.5</f>
        <v>#REF!</v>
      </c>
      <c r="I105" s="4" t="e">
        <f>#REF!</f>
        <v>#REF!</v>
      </c>
      <c r="J105" s="4" t="e">
        <f>#REF!</f>
        <v>#REF!</v>
      </c>
      <c r="K105" s="5" t="e">
        <f>#REF!*1.5</f>
        <v>#REF!</v>
      </c>
      <c r="L105" s="6"/>
    </row>
    <row r="106" spans="1:15" ht="15" customHeight="1" x14ac:dyDescent="0.2">
      <c r="A106" s="4" t="e">
        <f>#REF!</f>
        <v>#REF!</v>
      </c>
      <c r="B106" s="4" t="e">
        <f>#REF!</f>
        <v>#REF!</v>
      </c>
      <c r="C106" s="5" t="e">
        <f>#REF!*1.5</f>
        <v>#REF!</v>
      </c>
      <c r="E106" s="4" t="e">
        <f>#REF!</f>
        <v>#REF!</v>
      </c>
      <c r="F106" s="4" t="e">
        <f>#REF!</f>
        <v>#REF!</v>
      </c>
      <c r="G106" s="5" t="e">
        <f>#REF!*1.5</f>
        <v>#REF!</v>
      </c>
      <c r="I106" s="4" t="e">
        <f>#REF!</f>
        <v>#REF!</v>
      </c>
      <c r="J106" s="4" t="e">
        <f>#REF!</f>
        <v>#REF!</v>
      </c>
      <c r="K106" s="5" t="e">
        <f>#REF!*1.5</f>
        <v>#REF!</v>
      </c>
      <c r="L106" s="6"/>
    </row>
    <row r="107" spans="1:15" ht="15" customHeight="1" x14ac:dyDescent="0.2">
      <c r="A107" s="4" t="e">
        <f>#REF!</f>
        <v>#REF!</v>
      </c>
      <c r="B107" s="4" t="e">
        <f>#REF!</f>
        <v>#REF!</v>
      </c>
      <c r="C107" s="5" t="e">
        <f>#REF!*1.5</f>
        <v>#REF!</v>
      </c>
      <c r="E107" s="4" t="e">
        <f>#REF!</f>
        <v>#REF!</v>
      </c>
      <c r="F107" s="4" t="e">
        <f>#REF!</f>
        <v>#REF!</v>
      </c>
      <c r="G107" s="5" t="e">
        <f>#REF!*1.5</f>
        <v>#REF!</v>
      </c>
      <c r="I107" s="4" t="e">
        <f>#REF!</f>
        <v>#REF!</v>
      </c>
      <c r="J107" s="4" t="e">
        <f>#REF!</f>
        <v>#REF!</v>
      </c>
      <c r="K107" s="5" t="e">
        <f>#REF!*1.5</f>
        <v>#REF!</v>
      </c>
      <c r="L107" s="6"/>
    </row>
    <row r="108" spans="1:15" ht="15" customHeight="1" x14ac:dyDescent="0.2">
      <c r="A108" s="4" t="e">
        <f>#REF!</f>
        <v>#REF!</v>
      </c>
      <c r="B108" s="4" t="e">
        <f>#REF!</f>
        <v>#REF!</v>
      </c>
      <c r="C108" s="5" t="e">
        <f>#REF!*1.5</f>
        <v>#REF!</v>
      </c>
      <c r="E108" s="4" t="e">
        <f>#REF!</f>
        <v>#REF!</v>
      </c>
      <c r="F108" s="4" t="e">
        <f>#REF!</f>
        <v>#REF!</v>
      </c>
      <c r="G108" s="5" t="e">
        <f>#REF!*1.5</f>
        <v>#REF!</v>
      </c>
      <c r="I108" s="4" t="e">
        <f>#REF!</f>
        <v>#REF!</v>
      </c>
      <c r="J108" s="4" t="e">
        <f>#REF!</f>
        <v>#REF!</v>
      </c>
      <c r="K108" s="5" t="e">
        <f>#REF!*1.5</f>
        <v>#REF!</v>
      </c>
      <c r="L108" s="6"/>
    </row>
    <row r="109" spans="1:15" ht="15" customHeight="1" x14ac:dyDescent="0.2">
      <c r="A109" s="4" t="e">
        <f>#REF!</f>
        <v>#REF!</v>
      </c>
      <c r="B109" s="4" t="e">
        <f>#REF!</f>
        <v>#REF!</v>
      </c>
      <c r="C109" s="5" t="e">
        <f>#REF!*1.5</f>
        <v>#REF!</v>
      </c>
      <c r="E109" s="4" t="e">
        <f>#REF!</f>
        <v>#REF!</v>
      </c>
      <c r="F109" s="4" t="e">
        <f>#REF!</f>
        <v>#REF!</v>
      </c>
      <c r="G109" s="5" t="e">
        <f>#REF!*1.5</f>
        <v>#REF!</v>
      </c>
      <c r="I109" s="4" t="e">
        <f>#REF!</f>
        <v>#REF!</v>
      </c>
      <c r="J109" s="4" t="e">
        <f>#REF!</f>
        <v>#REF!</v>
      </c>
      <c r="K109" s="5" t="e">
        <f>#REF!*1.5</f>
        <v>#REF!</v>
      </c>
      <c r="L109" s="6"/>
    </row>
    <row r="110" spans="1:15" ht="15" customHeight="1" x14ac:dyDescent="0.2">
      <c r="A110" s="4" t="e">
        <f>#REF!</f>
        <v>#REF!</v>
      </c>
      <c r="B110" s="4" t="e">
        <f>#REF!</f>
        <v>#REF!</v>
      </c>
      <c r="C110" s="5" t="e">
        <f>#REF!*1.5</f>
        <v>#REF!</v>
      </c>
      <c r="E110" s="4" t="e">
        <f>#REF!</f>
        <v>#REF!</v>
      </c>
      <c r="F110" s="4" t="e">
        <f>#REF!</f>
        <v>#REF!</v>
      </c>
      <c r="G110" s="5" t="e">
        <f>#REF!*1.5</f>
        <v>#REF!</v>
      </c>
      <c r="I110" s="4" t="e">
        <f>#REF!</f>
        <v>#REF!</v>
      </c>
      <c r="J110" s="4" t="e">
        <f>#REF!</f>
        <v>#REF!</v>
      </c>
      <c r="K110" s="5" t="e">
        <f>#REF!*1.5</f>
        <v>#REF!</v>
      </c>
      <c r="L110" s="6"/>
    </row>
    <row r="111" spans="1:15" ht="15" customHeight="1" x14ac:dyDescent="0.2">
      <c r="A111" s="4" t="e">
        <f>#REF!</f>
        <v>#REF!</v>
      </c>
      <c r="B111" s="4" t="e">
        <f>#REF!</f>
        <v>#REF!</v>
      </c>
      <c r="C111" s="5" t="e">
        <f>#REF!*1.5</f>
        <v>#REF!</v>
      </c>
      <c r="E111" s="4" t="e">
        <f>#REF!</f>
        <v>#REF!</v>
      </c>
      <c r="F111" s="4" t="e">
        <f>#REF!</f>
        <v>#REF!</v>
      </c>
      <c r="G111" s="5" t="e">
        <f>#REF!*1.5</f>
        <v>#REF!</v>
      </c>
      <c r="I111" s="4" t="e">
        <f>#REF!</f>
        <v>#REF!</v>
      </c>
      <c r="J111" s="4" t="e">
        <f>#REF!</f>
        <v>#REF!</v>
      </c>
      <c r="K111" s="5" t="e">
        <f>#REF!*1.5</f>
        <v>#REF!</v>
      </c>
      <c r="L111" s="6"/>
    </row>
    <row r="112" spans="1:15" ht="15" customHeight="1" x14ac:dyDescent="0.2">
      <c r="A112" s="4" t="e">
        <f>#REF!</f>
        <v>#REF!</v>
      </c>
      <c r="B112" s="4" t="e">
        <f>#REF!</f>
        <v>#REF!</v>
      </c>
      <c r="C112" s="5" t="e">
        <f>#REF!*1.5</f>
        <v>#REF!</v>
      </c>
      <c r="E112" s="4" t="e">
        <f>#REF!</f>
        <v>#REF!</v>
      </c>
      <c r="F112" s="4" t="e">
        <f>#REF!</f>
        <v>#REF!</v>
      </c>
      <c r="G112" s="5" t="e">
        <f>#REF!*1.5</f>
        <v>#REF!</v>
      </c>
      <c r="I112" s="4" t="e">
        <f>#REF!</f>
        <v>#REF!</v>
      </c>
      <c r="J112" s="4" t="e">
        <f>#REF!</f>
        <v>#REF!</v>
      </c>
      <c r="K112" s="5" t="e">
        <f>#REF!*1.5</f>
        <v>#REF!</v>
      </c>
      <c r="L112" s="6"/>
    </row>
    <row r="113" spans="1:15" ht="15" customHeight="1" x14ac:dyDescent="0.2">
      <c r="A113" s="4" t="e">
        <f>#REF!</f>
        <v>#REF!</v>
      </c>
      <c r="B113" s="4" t="e">
        <f>#REF!</f>
        <v>#REF!</v>
      </c>
      <c r="C113" s="5" t="e">
        <f>#REF!*1.5</f>
        <v>#REF!</v>
      </c>
      <c r="E113" s="4" t="e">
        <f>#REF!</f>
        <v>#REF!</v>
      </c>
      <c r="F113" s="4" t="e">
        <f>#REF!</f>
        <v>#REF!</v>
      </c>
      <c r="G113" s="5" t="e">
        <f>#REF!*1.5</f>
        <v>#REF!</v>
      </c>
      <c r="I113" s="4" t="e">
        <f>#REF!</f>
        <v>#REF!</v>
      </c>
      <c r="J113" s="4" t="e">
        <f>#REF!</f>
        <v>#REF!</v>
      </c>
      <c r="K113" s="5" t="e">
        <f>#REF!*1.5</f>
        <v>#REF!</v>
      </c>
      <c r="L113" s="6"/>
      <c r="M113" s="6"/>
      <c r="N113" s="6"/>
      <c r="O113" s="3" t="s">
        <v>5</v>
      </c>
    </row>
    <row r="114" spans="1:15" ht="15" customHeight="1" x14ac:dyDescent="0.2">
      <c r="A114" s="6"/>
      <c r="B114" s="6"/>
      <c r="C114" s="7"/>
      <c r="D114" s="6"/>
      <c r="E114" s="6"/>
      <c r="F114" s="6"/>
      <c r="G114" s="7"/>
      <c r="H114" s="6"/>
      <c r="I114" s="6"/>
      <c r="J114" s="6"/>
      <c r="K114" s="7"/>
      <c r="L114" s="6"/>
      <c r="M114" s="6"/>
      <c r="N114" s="6"/>
      <c r="O114" s="7"/>
    </row>
    <row r="115" spans="1:15" ht="15" customHeight="1" x14ac:dyDescent="0.2">
      <c r="A115" s="6"/>
      <c r="B115" s="6"/>
      <c r="C115" s="7"/>
      <c r="D115" s="6"/>
      <c r="E115" s="6"/>
      <c r="F115" s="6"/>
      <c r="G115" s="7"/>
      <c r="H115" s="6"/>
      <c r="I115" s="6"/>
      <c r="J115" s="6"/>
      <c r="K115" s="7"/>
      <c r="L115" s="6"/>
      <c r="M115" s="6"/>
      <c r="N115" s="6"/>
      <c r="O115" s="7"/>
    </row>
    <row r="116" spans="1:15" ht="15" customHeight="1" x14ac:dyDescent="0.2">
      <c r="A116" s="6"/>
      <c r="B116" s="6"/>
      <c r="C116" s="7"/>
      <c r="D116" s="6"/>
      <c r="E116" s="6"/>
      <c r="F116" s="6"/>
      <c r="G116" s="7"/>
      <c r="H116" s="6"/>
      <c r="I116" s="6"/>
      <c r="J116" s="6"/>
      <c r="K116" s="7"/>
      <c r="L116" s="6"/>
      <c r="M116" s="6"/>
      <c r="N116" s="6"/>
      <c r="O116" s="7"/>
    </row>
    <row r="117" spans="1:15" ht="15" customHeight="1" x14ac:dyDescent="0.2">
      <c r="A117" s="6"/>
      <c r="B117" s="6"/>
      <c r="C117" s="7"/>
      <c r="D117" s="6"/>
      <c r="E117" s="6"/>
      <c r="F117" s="6"/>
      <c r="G117" s="7"/>
      <c r="H117" s="6"/>
      <c r="I117" s="6"/>
      <c r="J117" s="6"/>
      <c r="K117" s="7"/>
      <c r="L117" s="6"/>
      <c r="M117" s="6"/>
      <c r="N117" s="6"/>
    </row>
    <row r="118" spans="1:15" ht="15" customHeight="1" x14ac:dyDescent="0.2">
      <c r="A118" s="6"/>
      <c r="B118" s="6"/>
      <c r="C118" s="7"/>
      <c r="D118" s="6"/>
      <c r="E118" s="6"/>
      <c r="F118" s="6"/>
      <c r="G118" s="7"/>
      <c r="H118" s="6"/>
      <c r="I118" s="6"/>
      <c r="J118" s="6"/>
      <c r="K118" s="7"/>
      <c r="L118" s="6"/>
    </row>
    <row r="123" spans="1:15" ht="15" customHeight="1" x14ac:dyDescent="0.2">
      <c r="M123" s="6"/>
      <c r="N123" s="6"/>
      <c r="O123" s="7"/>
    </row>
    <row r="124" spans="1:15" ht="15" customHeight="1" x14ac:dyDescent="0.2">
      <c r="A124" s="6"/>
      <c r="B124" s="6"/>
      <c r="C124" s="7"/>
      <c r="D124" s="6"/>
      <c r="E124" s="6"/>
      <c r="F124" s="6"/>
      <c r="G124" s="7"/>
      <c r="H124" s="6"/>
      <c r="I124" s="6"/>
      <c r="J124" s="6"/>
      <c r="K124" s="7"/>
      <c r="L124" s="6"/>
      <c r="M124" s="6"/>
      <c r="N124" s="6"/>
      <c r="O124" s="7"/>
    </row>
    <row r="125" spans="1:15" ht="15" customHeight="1" x14ac:dyDescent="0.2">
      <c r="A125" s="6"/>
      <c r="B125" s="6"/>
      <c r="C125" s="7"/>
      <c r="D125" s="6"/>
      <c r="E125" s="6"/>
      <c r="F125" s="6"/>
      <c r="G125" s="7"/>
      <c r="H125" s="6"/>
      <c r="I125" s="6"/>
      <c r="J125" s="6"/>
      <c r="K125" s="7"/>
      <c r="L125" s="6"/>
      <c r="M125" s="6"/>
      <c r="N125" s="6"/>
    </row>
    <row r="126" spans="1:15" ht="15" customHeight="1" x14ac:dyDescent="0.2">
      <c r="A126" s="6"/>
      <c r="B126" s="6"/>
      <c r="C126" s="7"/>
      <c r="D126" s="6"/>
      <c r="E126" s="6"/>
      <c r="F126" s="6"/>
      <c r="G126" s="7"/>
      <c r="H126" s="6"/>
      <c r="I126" s="6"/>
      <c r="J126" s="6"/>
      <c r="K126" s="7"/>
      <c r="L126" s="6"/>
    </row>
    <row r="127" spans="1:15" ht="15" customHeight="1" x14ac:dyDescent="0.2">
      <c r="A127" s="6"/>
      <c r="B127" s="6"/>
      <c r="C127" s="14"/>
      <c r="D127" s="6"/>
      <c r="E127" s="6"/>
      <c r="F127" s="6"/>
      <c r="G127" s="10"/>
      <c r="H127" s="6"/>
      <c r="I127" s="6"/>
      <c r="J127" s="6"/>
      <c r="K127" s="10"/>
      <c r="L127" s="6"/>
    </row>
    <row r="133" spans="1:12" ht="15" customHeight="1" x14ac:dyDescent="0.2">
      <c r="A133" s="6"/>
      <c r="B133" s="6"/>
      <c r="C133" s="7"/>
      <c r="D133" s="6"/>
      <c r="E133" s="6"/>
      <c r="F133" s="6"/>
      <c r="G133" s="7"/>
      <c r="H133" s="6"/>
      <c r="I133" s="6"/>
      <c r="J133" s="6"/>
      <c r="K133" s="7"/>
      <c r="L133" s="6"/>
    </row>
    <row r="134" spans="1:12" ht="15" customHeight="1" x14ac:dyDescent="0.2">
      <c r="A134" s="6"/>
      <c r="B134" s="6"/>
      <c r="C134" s="7"/>
      <c r="D134" s="6"/>
      <c r="E134" s="6"/>
      <c r="F134" s="6"/>
      <c r="G134" s="7"/>
      <c r="H134" s="6"/>
      <c r="I134" s="6"/>
      <c r="J134" s="6"/>
      <c r="K134" s="7"/>
      <c r="L134" s="6"/>
    </row>
    <row r="135" spans="1:12" ht="15" customHeight="1" x14ac:dyDescent="0.2">
      <c r="A135" s="6"/>
      <c r="B135" s="6"/>
      <c r="C135" s="7"/>
      <c r="D135" s="6"/>
      <c r="E135" s="6"/>
      <c r="F135" s="6"/>
      <c r="G135" s="7"/>
      <c r="H135" s="6"/>
      <c r="I135" s="6"/>
      <c r="J135" s="6"/>
      <c r="K135" s="7"/>
      <c r="L135" s="6"/>
    </row>
    <row r="136" spans="1:12" ht="15" customHeight="1" x14ac:dyDescent="0.2">
      <c r="A136" s="6"/>
      <c r="B136" s="6"/>
      <c r="C136" s="7"/>
      <c r="D136" s="6"/>
      <c r="E136" s="6"/>
      <c r="F136" s="6"/>
      <c r="G136" s="7"/>
      <c r="H136" s="6"/>
      <c r="I136" s="6"/>
      <c r="J136" s="6"/>
      <c r="K136" s="7"/>
      <c r="L136" s="6"/>
    </row>
    <row r="137" spans="1:12" ht="15" customHeight="1" x14ac:dyDescent="0.2">
      <c r="A137" s="6"/>
      <c r="B137" s="6"/>
      <c r="C137" s="7"/>
      <c r="D137" s="6"/>
      <c r="E137" s="6"/>
      <c r="F137" s="6"/>
      <c r="G137" s="7"/>
      <c r="H137" s="6"/>
      <c r="I137" s="6"/>
      <c r="J137" s="6"/>
      <c r="K137" s="7"/>
      <c r="L137" s="6"/>
    </row>
    <row r="138" spans="1:12" ht="15" customHeight="1" x14ac:dyDescent="0.2">
      <c r="A138" s="6"/>
      <c r="B138" s="6"/>
      <c r="C138" s="7"/>
      <c r="D138" s="6"/>
      <c r="E138" s="6"/>
      <c r="F138" s="6"/>
      <c r="G138" s="7"/>
      <c r="H138" s="6"/>
      <c r="I138" s="6"/>
      <c r="J138" s="6"/>
      <c r="K138" s="7"/>
      <c r="L138" s="6"/>
    </row>
    <row r="139" spans="1:12" ht="15" customHeight="1" x14ac:dyDescent="0.2">
      <c r="A139" s="6"/>
      <c r="B139" s="6"/>
      <c r="C139" s="7"/>
      <c r="D139" s="6"/>
      <c r="E139" s="6"/>
      <c r="F139" s="6"/>
      <c r="G139" s="7"/>
      <c r="H139" s="6"/>
      <c r="I139" s="6"/>
      <c r="J139" s="6"/>
      <c r="K139" s="7"/>
      <c r="L139" s="6"/>
    </row>
    <row r="140" spans="1:12" ht="15" customHeight="1" x14ac:dyDescent="0.2">
      <c r="A140" s="6"/>
      <c r="B140" s="6"/>
      <c r="C140" s="7"/>
      <c r="D140" s="6"/>
      <c r="E140" s="6"/>
      <c r="F140" s="6"/>
      <c r="G140" s="7"/>
      <c r="H140" s="6"/>
      <c r="I140" s="6"/>
      <c r="J140" s="6"/>
      <c r="K140" s="7"/>
      <c r="L140" s="6"/>
    </row>
    <row r="141" spans="1:12" ht="15" customHeight="1" x14ac:dyDescent="0.2">
      <c r="A141" s="6"/>
      <c r="B141" s="6"/>
      <c r="C141" s="7"/>
      <c r="D141" s="6"/>
      <c r="E141" s="6"/>
      <c r="F141" s="6"/>
      <c r="G141" s="7"/>
      <c r="H141" s="6"/>
      <c r="I141" s="6"/>
      <c r="J141" s="6"/>
      <c r="K141" s="7"/>
      <c r="L141" s="6"/>
    </row>
    <row r="142" spans="1:12" ht="15" customHeight="1" x14ac:dyDescent="0.2">
      <c r="A142" s="6"/>
      <c r="B142" s="6"/>
      <c r="C142" s="7"/>
      <c r="D142" s="6"/>
      <c r="E142" s="6"/>
      <c r="F142" s="6"/>
      <c r="G142" s="7"/>
      <c r="H142" s="6"/>
      <c r="I142" s="6"/>
      <c r="J142" s="6"/>
      <c r="K142" s="7"/>
      <c r="L142" s="6"/>
    </row>
    <row r="143" spans="1:12" ht="15" customHeight="1" x14ac:dyDescent="0.2">
      <c r="A143" s="6"/>
      <c r="B143" s="6"/>
      <c r="C143" s="7"/>
      <c r="D143" s="6"/>
      <c r="E143" s="6"/>
      <c r="F143" s="6"/>
      <c r="G143" s="7"/>
      <c r="H143" s="6"/>
      <c r="I143" s="6"/>
      <c r="J143" s="6"/>
      <c r="K143" s="7"/>
      <c r="L143" s="6"/>
    </row>
    <row r="144" spans="1:12" ht="15" customHeight="1" x14ac:dyDescent="0.2">
      <c r="A144" s="6"/>
      <c r="B144" s="6"/>
      <c r="C144" s="7"/>
      <c r="D144" s="6"/>
      <c r="E144" s="6"/>
      <c r="F144" s="6"/>
      <c r="G144" s="7"/>
      <c r="H144" s="6"/>
      <c r="I144" s="6"/>
      <c r="J144" s="6"/>
      <c r="K144" s="7"/>
      <c r="L144" s="6"/>
    </row>
    <row r="145" spans="1:12" ht="15" customHeight="1" x14ac:dyDescent="0.2">
      <c r="A145" s="6"/>
      <c r="B145" s="6"/>
      <c r="C145" s="7"/>
      <c r="D145" s="6"/>
      <c r="E145" s="6"/>
      <c r="F145" s="6"/>
      <c r="G145" s="7"/>
      <c r="H145" s="6"/>
      <c r="I145" s="6"/>
      <c r="J145" s="6"/>
      <c r="K145" s="7"/>
      <c r="L145" s="6"/>
    </row>
    <row r="146" spans="1:12" ht="15" customHeight="1" x14ac:dyDescent="0.2">
      <c r="A146" s="6"/>
      <c r="B146" s="6"/>
      <c r="C146" s="7"/>
      <c r="D146" s="6"/>
      <c r="E146" s="6"/>
      <c r="F146" s="6"/>
      <c r="G146" s="7"/>
      <c r="H146" s="6"/>
      <c r="I146" s="6"/>
      <c r="J146" s="6"/>
      <c r="K146" s="7"/>
      <c r="L146" s="6"/>
    </row>
    <row r="147" spans="1:12" ht="15" customHeight="1" x14ac:dyDescent="0.2">
      <c r="A147" s="6"/>
      <c r="B147" s="6"/>
      <c r="C147" s="7"/>
      <c r="D147" s="6"/>
      <c r="E147" s="6"/>
      <c r="F147" s="6"/>
      <c r="G147" s="7"/>
      <c r="H147" s="6"/>
      <c r="I147" s="6"/>
      <c r="J147" s="6"/>
      <c r="K147" s="7"/>
      <c r="L147" s="6"/>
    </row>
    <row r="148" spans="1:12" ht="15" customHeight="1" x14ac:dyDescent="0.2">
      <c r="A148" s="6"/>
      <c r="B148" s="6"/>
      <c r="C148" s="7"/>
      <c r="D148" s="6"/>
      <c r="E148" s="6"/>
      <c r="F148" s="6"/>
      <c r="G148" s="7"/>
      <c r="H148" s="6"/>
      <c r="I148" s="6"/>
      <c r="J148" s="6"/>
      <c r="K148" s="7"/>
      <c r="L148" s="6"/>
    </row>
    <row r="149" spans="1:12" ht="15" customHeight="1" x14ac:dyDescent="0.2">
      <c r="A149" s="6"/>
      <c r="B149" s="6"/>
      <c r="C149" s="7"/>
      <c r="D149" s="6"/>
      <c r="E149" s="6"/>
      <c r="F149" s="6"/>
      <c r="G149" s="7"/>
      <c r="H149" s="6"/>
      <c r="I149" s="6"/>
      <c r="J149" s="6"/>
      <c r="K149" s="7"/>
      <c r="L149" s="6"/>
    </row>
    <row r="150" spans="1:12" ht="15" customHeight="1" x14ac:dyDescent="0.2">
      <c r="A150" s="6"/>
      <c r="B150" s="6"/>
      <c r="C150" s="7"/>
      <c r="D150" s="6"/>
      <c r="E150" s="6"/>
      <c r="F150" s="6"/>
      <c r="G150" s="7"/>
      <c r="H150" s="6"/>
      <c r="I150" s="6"/>
      <c r="J150" s="6"/>
      <c r="K150" s="10"/>
      <c r="L150" s="6"/>
    </row>
    <row r="151" spans="1:12" ht="15" customHeight="1" x14ac:dyDescent="0.2">
      <c r="A151" s="6"/>
      <c r="B151" s="6"/>
      <c r="C151" s="7"/>
      <c r="D151" s="6"/>
      <c r="E151" s="6"/>
      <c r="F151" s="6"/>
      <c r="G151" s="7"/>
      <c r="H151" s="6"/>
      <c r="I151" s="6"/>
      <c r="J151" s="6"/>
      <c r="K151" s="10"/>
      <c r="L151" s="6"/>
    </row>
    <row r="152" spans="1:12" ht="15" customHeight="1" x14ac:dyDescent="0.2">
      <c r="A152" s="6"/>
      <c r="B152" s="6"/>
      <c r="C152" s="7"/>
      <c r="D152" s="6"/>
      <c r="E152" s="6"/>
      <c r="F152" s="6"/>
      <c r="G152" s="7"/>
      <c r="H152" s="6"/>
      <c r="I152" s="6"/>
      <c r="J152" s="6"/>
      <c r="K152" s="10"/>
      <c r="L152" s="6"/>
    </row>
    <row r="153" spans="1:12" ht="15" customHeight="1" x14ac:dyDescent="0.2">
      <c r="A153" s="6"/>
      <c r="B153" s="6"/>
      <c r="C153" s="7"/>
      <c r="D153" s="6"/>
      <c r="E153" s="6"/>
      <c r="F153" s="6"/>
      <c r="G153" s="7"/>
      <c r="H153" s="6"/>
      <c r="I153" s="6"/>
      <c r="J153" s="6"/>
      <c r="K153" s="10"/>
      <c r="L153" s="6"/>
    </row>
    <row r="154" spans="1:12" ht="15" customHeight="1" x14ac:dyDescent="0.2">
      <c r="A154" s="6"/>
      <c r="B154" s="6"/>
      <c r="C154" s="7"/>
      <c r="D154" s="6"/>
      <c r="E154" s="6"/>
      <c r="F154" s="6"/>
      <c r="G154" s="7"/>
      <c r="H154" s="6"/>
      <c r="I154" s="6"/>
      <c r="J154" s="6"/>
      <c r="K154" s="10"/>
      <c r="L154" s="6"/>
    </row>
    <row r="155" spans="1:12" ht="15" customHeight="1" x14ac:dyDescent="0.2">
      <c r="A155" s="6"/>
      <c r="B155" s="6"/>
      <c r="C155" s="7"/>
      <c r="D155" s="6"/>
      <c r="E155" s="6"/>
      <c r="F155" s="6"/>
      <c r="G155" s="7"/>
      <c r="H155" s="6"/>
      <c r="I155" s="6"/>
      <c r="J155" s="6"/>
      <c r="K155" s="10"/>
      <c r="L155" s="6"/>
    </row>
    <row r="156" spans="1:12" ht="15" customHeight="1" x14ac:dyDescent="0.2">
      <c r="A156" s="6"/>
      <c r="B156" s="6"/>
      <c r="C156" s="7"/>
      <c r="D156" s="6"/>
      <c r="E156" s="6"/>
      <c r="F156" s="6"/>
      <c r="G156" s="7"/>
      <c r="H156" s="6"/>
      <c r="I156" s="6"/>
      <c r="J156" s="6"/>
      <c r="K156" s="10"/>
      <c r="L156" s="6"/>
    </row>
    <row r="157" spans="1:12" ht="15" customHeight="1" x14ac:dyDescent="0.2">
      <c r="A157" s="6"/>
      <c r="B157" s="6"/>
      <c r="C157" s="7"/>
      <c r="D157" s="6"/>
      <c r="E157" s="6"/>
      <c r="F157" s="6"/>
      <c r="G157" s="7"/>
      <c r="H157" s="6"/>
      <c r="I157" s="6"/>
      <c r="J157" s="6"/>
      <c r="K157" s="11"/>
      <c r="L157" s="6"/>
    </row>
    <row r="158" spans="1:12" ht="1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10"/>
      <c r="L158" s="6"/>
    </row>
    <row r="159" spans="1:12" ht="1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10"/>
      <c r="L159" s="6"/>
    </row>
    <row r="160" spans="1:12" ht="1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10"/>
      <c r="L160" s="6"/>
    </row>
    <row r="161" spans="1:12" ht="15" customHeight="1" x14ac:dyDescent="0.2">
      <c r="A161" s="6"/>
      <c r="B161" s="6"/>
      <c r="C161" s="6"/>
      <c r="D161" s="6"/>
      <c r="E161" s="6"/>
      <c r="F161" s="6"/>
      <c r="G161" s="10"/>
      <c r="H161" s="6"/>
      <c r="I161" s="6"/>
      <c r="J161" s="6"/>
      <c r="K161" s="10"/>
      <c r="L161" s="6"/>
    </row>
    <row r="162" spans="1:12" ht="15" customHeight="1" x14ac:dyDescent="0.2">
      <c r="A162" s="6"/>
      <c r="B162" s="6"/>
      <c r="C162" s="6"/>
      <c r="D162" s="6"/>
      <c r="E162" s="6"/>
      <c r="F162" s="6"/>
      <c r="G162" s="10"/>
      <c r="H162" s="6"/>
      <c r="I162" s="6"/>
      <c r="J162" s="6"/>
      <c r="K162" s="10"/>
      <c r="L162" s="6"/>
    </row>
    <row r="163" spans="1:12" ht="15" customHeight="1" x14ac:dyDescent="0.2">
      <c r="A163" s="6"/>
      <c r="B163" s="6"/>
      <c r="C163" s="6"/>
      <c r="D163" s="6"/>
      <c r="E163" s="6"/>
      <c r="F163" s="6"/>
      <c r="G163" s="10"/>
      <c r="H163" s="6"/>
      <c r="I163" s="6"/>
      <c r="J163" s="6"/>
      <c r="K163" s="10"/>
      <c r="L163" s="6"/>
    </row>
    <row r="164" spans="1:12" ht="15" customHeight="1" x14ac:dyDescent="0.2">
      <c r="A164" s="6"/>
      <c r="B164" s="6"/>
      <c r="C164" s="6"/>
      <c r="D164" s="6"/>
      <c r="E164" s="6"/>
      <c r="F164" s="6"/>
      <c r="G164" s="10"/>
      <c r="H164" s="6"/>
      <c r="I164" s="6"/>
      <c r="J164" s="6"/>
      <c r="K164" s="10"/>
      <c r="L164" s="6"/>
    </row>
    <row r="165" spans="1:12" ht="15" customHeight="1" x14ac:dyDescent="0.2">
      <c r="A165" s="6"/>
      <c r="B165" s="6"/>
      <c r="C165" s="6"/>
      <c r="D165" s="6"/>
      <c r="E165" s="6"/>
      <c r="F165" s="6"/>
      <c r="G165" s="10"/>
      <c r="H165" s="6"/>
      <c r="I165" s="6"/>
      <c r="J165" s="6"/>
      <c r="K165" s="10"/>
      <c r="L165" s="6"/>
    </row>
    <row r="166" spans="1:12" ht="15" customHeight="1" x14ac:dyDescent="0.2">
      <c r="A166" s="6"/>
      <c r="B166" s="6"/>
      <c r="C166" s="6"/>
      <c r="D166" s="6"/>
      <c r="E166" s="6"/>
      <c r="F166" s="6"/>
      <c r="G166" s="10"/>
      <c r="H166" s="6"/>
      <c r="I166" s="6"/>
      <c r="J166" s="6"/>
      <c r="K166" s="10"/>
      <c r="L166" s="6"/>
    </row>
    <row r="167" spans="1:12" ht="15" customHeight="1" x14ac:dyDescent="0.2">
      <c r="A167" s="6"/>
      <c r="B167" s="6"/>
      <c r="C167" s="6"/>
      <c r="D167" s="6"/>
      <c r="E167" s="6"/>
      <c r="F167" s="6"/>
      <c r="G167" s="10"/>
      <c r="H167" s="6"/>
      <c r="I167" s="6"/>
      <c r="J167" s="6"/>
      <c r="K167" s="10"/>
      <c r="L167" s="6"/>
    </row>
    <row r="168" spans="1:12" ht="15" customHeight="1" x14ac:dyDescent="0.2">
      <c r="A168" s="6"/>
      <c r="B168" s="6"/>
      <c r="C168" s="6"/>
      <c r="D168" s="6"/>
      <c r="E168" s="6"/>
      <c r="F168" s="6"/>
      <c r="G168" s="10"/>
      <c r="H168" s="6"/>
      <c r="I168" s="6"/>
      <c r="J168" s="6"/>
      <c r="K168" s="10"/>
      <c r="L168" s="6"/>
    </row>
    <row r="169" spans="1:12" ht="15" customHeight="1" x14ac:dyDescent="0.2">
      <c r="A169" s="6"/>
      <c r="B169" s="6"/>
      <c r="C169" s="6"/>
      <c r="D169" s="6"/>
      <c r="E169" s="6"/>
      <c r="F169" s="6"/>
      <c r="G169" s="10"/>
      <c r="H169" s="6"/>
      <c r="I169" s="6"/>
      <c r="J169" s="6"/>
      <c r="K169" s="10"/>
      <c r="L169" s="6"/>
    </row>
    <row r="170" spans="1:12" ht="15" customHeight="1" x14ac:dyDescent="0.2">
      <c r="A170" s="6"/>
      <c r="B170" s="6"/>
      <c r="C170" s="6"/>
      <c r="D170" s="6"/>
      <c r="E170" s="6"/>
      <c r="F170" s="6"/>
      <c r="G170" s="10"/>
      <c r="H170" s="6"/>
      <c r="I170" s="6"/>
      <c r="J170" s="6"/>
      <c r="K170" s="10"/>
      <c r="L170" s="6"/>
    </row>
    <row r="171" spans="1:12" ht="15" customHeight="1" x14ac:dyDescent="0.2">
      <c r="A171" s="6"/>
      <c r="B171" s="6"/>
      <c r="C171" s="6"/>
      <c r="D171" s="6"/>
      <c r="E171" s="6"/>
      <c r="F171" s="6"/>
      <c r="G171" s="10"/>
      <c r="H171" s="6"/>
      <c r="I171" s="6"/>
      <c r="J171" s="6"/>
      <c r="K171" s="10"/>
      <c r="L171" s="6"/>
    </row>
    <row r="172" spans="1:12" ht="15" customHeight="1" x14ac:dyDescent="0.2">
      <c r="C172" s="3"/>
    </row>
    <row r="173" spans="1:12" ht="15" customHeight="1" x14ac:dyDescent="0.2">
      <c r="C173" s="3"/>
    </row>
    <row r="174" spans="1:12" ht="15" customHeight="1" x14ac:dyDescent="0.2">
      <c r="C174" s="3"/>
    </row>
    <row r="175" spans="1:12" ht="15" customHeight="1" x14ac:dyDescent="0.2">
      <c r="C175" s="3"/>
    </row>
    <row r="176" spans="1:12" ht="15" customHeight="1" x14ac:dyDescent="0.2">
      <c r="C176" s="3"/>
    </row>
    <row r="177" spans="3:3" ht="15" customHeight="1" x14ac:dyDescent="0.2">
      <c r="C177" s="3"/>
    </row>
    <row r="178" spans="3:3" ht="15" customHeight="1" x14ac:dyDescent="0.2">
      <c r="C178" s="3"/>
    </row>
    <row r="179" spans="3:3" ht="15" customHeight="1" x14ac:dyDescent="0.2">
      <c r="C179" s="3"/>
    </row>
    <row r="180" spans="3:3" ht="15" customHeight="1" x14ac:dyDescent="0.2">
      <c r="C180" s="3"/>
    </row>
    <row r="181" spans="3:3" ht="15" customHeight="1" x14ac:dyDescent="0.2">
      <c r="C181" s="3"/>
    </row>
    <row r="182" spans="3:3" ht="15" customHeight="1" x14ac:dyDescent="0.2">
      <c r="C182" s="3"/>
    </row>
    <row r="183" spans="3:3" ht="15" customHeight="1" x14ac:dyDescent="0.2">
      <c r="C183" s="3"/>
    </row>
    <row r="184" spans="3:3" ht="15" customHeight="1" x14ac:dyDescent="0.2">
      <c r="C184" s="3"/>
    </row>
    <row r="185" spans="3:3" ht="15" customHeight="1" x14ac:dyDescent="0.2">
      <c r="C185" s="3"/>
    </row>
    <row r="186" spans="3:3" ht="15" customHeight="1" x14ac:dyDescent="0.2">
      <c r="C186" s="3"/>
    </row>
    <row r="187" spans="3:3" ht="15" customHeight="1" x14ac:dyDescent="0.2">
      <c r="C187" s="3"/>
    </row>
    <row r="188" spans="3:3" ht="15" customHeight="1" x14ac:dyDescent="0.2">
      <c r="C188" s="3"/>
    </row>
    <row r="189" spans="3:3" ht="15" customHeight="1" x14ac:dyDescent="0.2">
      <c r="C189" s="3"/>
    </row>
    <row r="190" spans="3:3" ht="15" customHeight="1" x14ac:dyDescent="0.2">
      <c r="C190" s="3"/>
    </row>
    <row r="191" spans="3:3" ht="15" customHeight="1" x14ac:dyDescent="0.2">
      <c r="C191" s="3"/>
    </row>
    <row r="192" spans="3:3" ht="15" customHeight="1" x14ac:dyDescent="0.2">
      <c r="C192" s="3"/>
    </row>
    <row r="193" spans="3:3" ht="15" customHeight="1" x14ac:dyDescent="0.2">
      <c r="C193" s="3"/>
    </row>
    <row r="194" spans="3:3" ht="15" customHeight="1" x14ac:dyDescent="0.2">
      <c r="C194" s="3"/>
    </row>
    <row r="195" spans="3:3" ht="15" customHeight="1" x14ac:dyDescent="0.2">
      <c r="C195" s="3"/>
    </row>
    <row r="196" spans="3:3" ht="15" customHeight="1" x14ac:dyDescent="0.2">
      <c r="C196" s="3"/>
    </row>
    <row r="197" spans="3:3" ht="15" customHeight="1" x14ac:dyDescent="0.2">
      <c r="C197" s="3"/>
    </row>
    <row r="198" spans="3:3" ht="15" customHeight="1" x14ac:dyDescent="0.2">
      <c r="C198" s="3"/>
    </row>
    <row r="199" spans="3:3" ht="15" customHeight="1" x14ac:dyDescent="0.2">
      <c r="C199" s="3"/>
    </row>
    <row r="200" spans="3:3" ht="15" customHeight="1" x14ac:dyDescent="0.2">
      <c r="C200" s="3"/>
    </row>
    <row r="201" spans="3:3" ht="15" customHeight="1" x14ac:dyDescent="0.2">
      <c r="C201" s="3"/>
    </row>
    <row r="202" spans="3:3" ht="15" customHeight="1" x14ac:dyDescent="0.2">
      <c r="C202" s="3"/>
    </row>
    <row r="203" spans="3:3" ht="15" customHeight="1" x14ac:dyDescent="0.2">
      <c r="C203" s="3"/>
    </row>
    <row r="204" spans="3:3" ht="15" customHeight="1" x14ac:dyDescent="0.2">
      <c r="C204" s="3"/>
    </row>
    <row r="205" spans="3:3" ht="15" customHeight="1" x14ac:dyDescent="0.2">
      <c r="C205" s="3"/>
    </row>
    <row r="206" spans="3:3" ht="15" customHeight="1" x14ac:dyDescent="0.2">
      <c r="C206" s="3"/>
    </row>
    <row r="207" spans="3:3" ht="15" customHeight="1" x14ac:dyDescent="0.2">
      <c r="C207" s="3"/>
    </row>
    <row r="208" spans="3:3" ht="15" customHeight="1" x14ac:dyDescent="0.2">
      <c r="C208" s="3"/>
    </row>
    <row r="209" spans="3:3" ht="15" customHeight="1" x14ac:dyDescent="0.2">
      <c r="C209" s="3"/>
    </row>
    <row r="210" spans="3:3" ht="15" customHeight="1" x14ac:dyDescent="0.2">
      <c r="C210" s="3"/>
    </row>
    <row r="211" spans="3:3" ht="15" customHeight="1" x14ac:dyDescent="0.2">
      <c r="C211" s="3"/>
    </row>
    <row r="212" spans="3:3" ht="15" customHeight="1" x14ac:dyDescent="0.2">
      <c r="C212" s="3"/>
    </row>
    <row r="213" spans="3:3" ht="15" customHeight="1" x14ac:dyDescent="0.2">
      <c r="C213" s="3"/>
    </row>
    <row r="214" spans="3:3" ht="15" customHeight="1" x14ac:dyDescent="0.2">
      <c r="C214" s="3"/>
    </row>
    <row r="215" spans="3:3" ht="15" customHeight="1" x14ac:dyDescent="0.2">
      <c r="C215" s="3"/>
    </row>
    <row r="216" spans="3:3" ht="15" customHeight="1" x14ac:dyDescent="0.2">
      <c r="C216" s="3"/>
    </row>
    <row r="217" spans="3:3" ht="15" customHeight="1" x14ac:dyDescent="0.2">
      <c r="C217" s="3"/>
    </row>
    <row r="218" spans="3:3" ht="15" customHeight="1" x14ac:dyDescent="0.2">
      <c r="C218" s="3"/>
    </row>
    <row r="219" spans="3:3" ht="15" customHeight="1" x14ac:dyDescent="0.2">
      <c r="C219" s="3"/>
    </row>
    <row r="220" spans="3:3" ht="15" customHeight="1" x14ac:dyDescent="0.2">
      <c r="C220" s="3"/>
    </row>
    <row r="221" spans="3:3" ht="15" customHeight="1" x14ac:dyDescent="0.2">
      <c r="C221" s="3"/>
    </row>
    <row r="222" spans="3:3" ht="15" customHeight="1" x14ac:dyDescent="0.2">
      <c r="C222" s="3"/>
    </row>
    <row r="223" spans="3:3" ht="15" customHeight="1" x14ac:dyDescent="0.2">
      <c r="C223" s="3"/>
    </row>
    <row r="224" spans="3:3" ht="15" customHeight="1" x14ac:dyDescent="0.2">
      <c r="C224" s="12"/>
    </row>
    <row r="225" spans="3:3" ht="15" customHeight="1" x14ac:dyDescent="0.2">
      <c r="C225" s="12"/>
    </row>
    <row r="226" spans="3:3" ht="15" customHeight="1" x14ac:dyDescent="0.2">
      <c r="C226" s="12"/>
    </row>
    <row r="227" spans="3:3" ht="15" customHeight="1" x14ac:dyDescent="0.2">
      <c r="C227" s="12"/>
    </row>
    <row r="228" spans="3:3" ht="15" customHeight="1" x14ac:dyDescent="0.2">
      <c r="C228" s="12"/>
    </row>
    <row r="578" spans="7:7" ht="15" customHeight="1" x14ac:dyDescent="0.2">
      <c r="G578" s="13"/>
    </row>
    <row r="579" spans="7:7" ht="15" customHeight="1" x14ac:dyDescent="0.2">
      <c r="G579" s="13"/>
    </row>
  </sheetData>
  <mergeCells count="3">
    <mergeCell ref="A2:O4"/>
    <mergeCell ref="B8:N8"/>
    <mergeCell ref="A6:O7"/>
  </mergeCells>
  <printOptions horizontalCentered="1"/>
  <pageMargins left="0" right="0" top="0" bottom="0" header="0" footer="0"/>
  <pageSetup paperSize="9" orientation="portrait" horizontalDpi="4294967292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9"/>
  <sheetViews>
    <sheetView workbookViewId="0">
      <selection activeCell="B31" sqref="B31"/>
    </sheetView>
  </sheetViews>
  <sheetFormatPr defaultColWidth="8.85546875" defaultRowHeight="15" customHeight="1" x14ac:dyDescent="0.2"/>
  <cols>
    <col min="1" max="1" width="4" style="3" bestFit="1" customWidth="1"/>
    <col min="2" max="2" width="10" style="3" bestFit="1" customWidth="1"/>
    <col min="3" max="3" width="8.7109375" style="13" bestFit="1" customWidth="1"/>
    <col min="4" max="4" width="1.85546875" style="3" customWidth="1"/>
    <col min="5" max="5" width="4" style="3" bestFit="1" customWidth="1"/>
    <col min="6" max="6" width="10.42578125" style="3" bestFit="1" customWidth="1"/>
    <col min="7" max="7" width="8.42578125" style="12" customWidth="1"/>
    <col min="8" max="8" width="1.7109375" style="3" customWidth="1"/>
    <col min="9" max="9" width="4" style="3" bestFit="1" customWidth="1"/>
    <col min="10" max="10" width="9.7109375" style="3" bestFit="1" customWidth="1"/>
    <col min="11" max="11" width="10.140625" style="12" bestFit="1" customWidth="1"/>
    <col min="12" max="12" width="1.7109375" style="3" customWidth="1"/>
    <col min="13" max="13" width="4" style="3" bestFit="1" customWidth="1"/>
    <col min="14" max="14" width="9.7109375" style="3" bestFit="1" customWidth="1"/>
    <col min="15" max="16384" width="8.85546875" style="3"/>
  </cols>
  <sheetData>
    <row r="2" spans="1:15" ht="15" customHeight="1" x14ac:dyDescent="0.2">
      <c r="A2" s="94" t="e">
        <f>#REF!</f>
        <v>#REF!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5" customHeight="1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5" customHeight="1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6" spans="1:15" ht="15" customHeight="1" x14ac:dyDescent="0.2">
      <c r="A6" s="96" t="e">
        <f>#REF!</f>
        <v>#REF!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ht="1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5" ht="15" customHeight="1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5" ht="15" customHeight="1" x14ac:dyDescent="0.2">
      <c r="O9" s="3" t="s">
        <v>7</v>
      </c>
    </row>
    <row r="10" spans="1:15" ht="15" customHeight="1" x14ac:dyDescent="0.2">
      <c r="A10" s="1" t="s">
        <v>0</v>
      </c>
      <c r="B10" s="1" t="s">
        <v>1</v>
      </c>
      <c r="C10" s="2" t="s">
        <v>2</v>
      </c>
      <c r="E10" s="1" t="s">
        <v>0</v>
      </c>
      <c r="F10" s="1" t="s">
        <v>1</v>
      </c>
      <c r="G10" s="2" t="s">
        <v>2</v>
      </c>
      <c r="I10" s="1" t="s">
        <v>0</v>
      </c>
      <c r="J10" s="1" t="s">
        <v>1</v>
      </c>
      <c r="K10" s="2" t="s">
        <v>2</v>
      </c>
      <c r="M10" s="1" t="s">
        <v>0</v>
      </c>
      <c r="N10" s="1" t="s">
        <v>1</v>
      </c>
      <c r="O10" s="2" t="s">
        <v>2</v>
      </c>
    </row>
    <row r="11" spans="1:15" ht="15" customHeight="1" x14ac:dyDescent="0.2">
      <c r="A11" s="4" t="e">
        <f>#REF!</f>
        <v>#REF!</v>
      </c>
      <c r="B11" s="4" t="e">
        <f>#REF!</f>
        <v>#REF!</v>
      </c>
      <c r="C11" s="5" t="e">
        <f>#REF!*2</f>
        <v>#REF!</v>
      </c>
      <c r="E11" s="4" t="e">
        <f>#REF!</f>
        <v>#REF!</v>
      </c>
      <c r="F11" s="4" t="e">
        <f>#REF!</f>
        <v>#REF!</v>
      </c>
      <c r="G11" s="5" t="e">
        <f>#REF!*2</f>
        <v>#REF!</v>
      </c>
      <c r="I11" s="4" t="e">
        <f>#REF!</f>
        <v>#REF!</v>
      </c>
      <c r="J11" s="4" t="e">
        <f>#REF!</f>
        <v>#REF!</v>
      </c>
      <c r="K11" s="5" t="e">
        <f>#REF!*2</f>
        <v>#REF!</v>
      </c>
      <c r="M11" s="4" t="e">
        <f>#REF!</f>
        <v>#REF!</v>
      </c>
      <c r="N11" s="4" t="e">
        <f>#REF!</f>
        <v>#REF!</v>
      </c>
      <c r="O11" s="5" t="e">
        <f>#REF!*2</f>
        <v>#REF!</v>
      </c>
    </row>
    <row r="12" spans="1:15" ht="15" customHeight="1" x14ac:dyDescent="0.2">
      <c r="A12" s="4" t="e">
        <f>#REF!</f>
        <v>#REF!</v>
      </c>
      <c r="B12" s="4" t="e">
        <f>#REF!</f>
        <v>#REF!</v>
      </c>
      <c r="C12" s="5" t="e">
        <f>#REF!*2</f>
        <v>#REF!</v>
      </c>
      <c r="E12" s="4" t="e">
        <f>#REF!</f>
        <v>#REF!</v>
      </c>
      <c r="F12" s="4" t="e">
        <f>#REF!</f>
        <v>#REF!</v>
      </c>
      <c r="G12" s="5" t="e">
        <f>#REF!*2</f>
        <v>#REF!</v>
      </c>
      <c r="I12" s="4" t="e">
        <f>#REF!</f>
        <v>#REF!</v>
      </c>
      <c r="J12" s="4" t="e">
        <f>#REF!</f>
        <v>#REF!</v>
      </c>
      <c r="K12" s="5" t="e">
        <f>#REF!*2</f>
        <v>#REF!</v>
      </c>
      <c r="M12" s="4" t="e">
        <f>#REF!</f>
        <v>#REF!</v>
      </c>
      <c r="N12" s="4" t="e">
        <f>#REF!</f>
        <v>#REF!</v>
      </c>
      <c r="O12" s="5" t="e">
        <f>#REF!*2</f>
        <v>#REF!</v>
      </c>
    </row>
    <row r="13" spans="1:15" ht="15" customHeight="1" x14ac:dyDescent="0.2">
      <c r="A13" s="4" t="e">
        <f>#REF!</f>
        <v>#REF!</v>
      </c>
      <c r="B13" s="4" t="e">
        <f>#REF!</f>
        <v>#REF!</v>
      </c>
      <c r="C13" s="5" t="e">
        <f>#REF!*2</f>
        <v>#REF!</v>
      </c>
      <c r="E13" s="4" t="e">
        <f>#REF!</f>
        <v>#REF!</v>
      </c>
      <c r="F13" s="4" t="e">
        <f>#REF!</f>
        <v>#REF!</v>
      </c>
      <c r="G13" s="5" t="e">
        <f>#REF!*2</f>
        <v>#REF!</v>
      </c>
      <c r="I13" s="4" t="e">
        <f>#REF!</f>
        <v>#REF!</v>
      </c>
      <c r="J13" s="4" t="e">
        <f>#REF!</f>
        <v>#REF!</v>
      </c>
      <c r="K13" s="5" t="e">
        <f>#REF!*2</f>
        <v>#REF!</v>
      </c>
      <c r="M13" s="4" t="e">
        <f>#REF!</f>
        <v>#REF!</v>
      </c>
      <c r="N13" s="4" t="e">
        <f>#REF!</f>
        <v>#REF!</v>
      </c>
      <c r="O13" s="5" t="e">
        <f>#REF!*2</f>
        <v>#REF!</v>
      </c>
    </row>
    <row r="14" spans="1:15" ht="15" customHeight="1" x14ac:dyDescent="0.2">
      <c r="A14" s="4" t="e">
        <f>#REF!</f>
        <v>#REF!</v>
      </c>
      <c r="B14" s="4" t="e">
        <f>#REF!</f>
        <v>#REF!</v>
      </c>
      <c r="C14" s="5" t="e">
        <f>#REF!*2</f>
        <v>#REF!</v>
      </c>
      <c r="E14" s="4" t="e">
        <f>#REF!</f>
        <v>#REF!</v>
      </c>
      <c r="F14" s="4" t="e">
        <f>#REF!</f>
        <v>#REF!</v>
      </c>
      <c r="G14" s="5" t="e">
        <f>#REF!*2</f>
        <v>#REF!</v>
      </c>
      <c r="I14" s="4" t="e">
        <f>#REF!</f>
        <v>#REF!</v>
      </c>
      <c r="J14" s="4" t="e">
        <f>#REF!</f>
        <v>#REF!</v>
      </c>
      <c r="K14" s="5" t="e">
        <f>#REF!*2</f>
        <v>#REF!</v>
      </c>
      <c r="M14" s="4" t="e">
        <f>#REF!</f>
        <v>#REF!</v>
      </c>
      <c r="N14" s="4" t="e">
        <f>#REF!</f>
        <v>#REF!</v>
      </c>
      <c r="O14" s="5" t="e">
        <f>#REF!*2</f>
        <v>#REF!</v>
      </c>
    </row>
    <row r="15" spans="1:15" ht="15" customHeight="1" x14ac:dyDescent="0.2">
      <c r="A15" s="4" t="e">
        <f>#REF!</f>
        <v>#REF!</v>
      </c>
      <c r="B15" s="4" t="e">
        <f>#REF!</f>
        <v>#REF!</v>
      </c>
      <c r="C15" s="5" t="e">
        <f>#REF!*2</f>
        <v>#REF!</v>
      </c>
      <c r="E15" s="4" t="e">
        <f>#REF!</f>
        <v>#REF!</v>
      </c>
      <c r="F15" s="4" t="e">
        <f>#REF!</f>
        <v>#REF!</v>
      </c>
      <c r="G15" s="5" t="e">
        <f>#REF!*2</f>
        <v>#REF!</v>
      </c>
      <c r="I15" s="4" t="e">
        <f>#REF!</f>
        <v>#REF!</v>
      </c>
      <c r="J15" s="4" t="e">
        <f>#REF!</f>
        <v>#REF!</v>
      </c>
      <c r="K15" s="5" t="e">
        <f>#REF!*2</f>
        <v>#REF!</v>
      </c>
      <c r="M15" s="4" t="e">
        <f>#REF!</f>
        <v>#REF!</v>
      </c>
      <c r="N15" s="4" t="e">
        <f>#REF!</f>
        <v>#REF!</v>
      </c>
      <c r="O15" s="5" t="e">
        <f>#REF!*2</f>
        <v>#REF!</v>
      </c>
    </row>
    <row r="16" spans="1:15" ht="15" customHeight="1" x14ac:dyDescent="0.2">
      <c r="A16" s="4" t="e">
        <f>#REF!</f>
        <v>#REF!</v>
      </c>
      <c r="B16" s="4" t="e">
        <f>#REF!</f>
        <v>#REF!</v>
      </c>
      <c r="C16" s="5" t="e">
        <f>#REF!*2</f>
        <v>#REF!</v>
      </c>
      <c r="E16" s="4" t="e">
        <f>#REF!</f>
        <v>#REF!</v>
      </c>
      <c r="F16" s="4" t="e">
        <f>#REF!</f>
        <v>#REF!</v>
      </c>
      <c r="G16" s="5" t="e">
        <f>#REF!*2</f>
        <v>#REF!</v>
      </c>
      <c r="I16" s="4" t="e">
        <f>#REF!</f>
        <v>#REF!</v>
      </c>
      <c r="J16" s="4" t="e">
        <f>#REF!</f>
        <v>#REF!</v>
      </c>
      <c r="K16" s="5" t="e">
        <f>#REF!*2</f>
        <v>#REF!</v>
      </c>
      <c r="M16" s="4" t="e">
        <f>#REF!</f>
        <v>#REF!</v>
      </c>
      <c r="N16" s="4" t="e">
        <f>#REF!</f>
        <v>#REF!</v>
      </c>
      <c r="O16" s="5" t="e">
        <f>#REF!*2</f>
        <v>#REF!</v>
      </c>
    </row>
    <row r="17" spans="1:15" ht="15" customHeight="1" x14ac:dyDescent="0.2">
      <c r="A17" s="4" t="e">
        <f>#REF!</f>
        <v>#REF!</v>
      </c>
      <c r="B17" s="4" t="e">
        <f>#REF!</f>
        <v>#REF!</v>
      </c>
      <c r="C17" s="5" t="e">
        <f>#REF!*2</f>
        <v>#REF!</v>
      </c>
      <c r="E17" s="4" t="e">
        <f>#REF!</f>
        <v>#REF!</v>
      </c>
      <c r="F17" s="4" t="e">
        <f>#REF!</f>
        <v>#REF!</v>
      </c>
      <c r="G17" s="5" t="e">
        <f>#REF!*2</f>
        <v>#REF!</v>
      </c>
      <c r="I17" s="4" t="e">
        <f>#REF!</f>
        <v>#REF!</v>
      </c>
      <c r="J17" s="4" t="e">
        <f>#REF!</f>
        <v>#REF!</v>
      </c>
      <c r="K17" s="5" t="e">
        <f>#REF!*2</f>
        <v>#REF!</v>
      </c>
      <c r="M17" s="4" t="e">
        <f>#REF!</f>
        <v>#REF!</v>
      </c>
      <c r="N17" s="4" t="e">
        <f>#REF!</f>
        <v>#REF!</v>
      </c>
      <c r="O17" s="5" t="e">
        <f>#REF!*2</f>
        <v>#REF!</v>
      </c>
    </row>
    <row r="18" spans="1:15" ht="15" customHeight="1" x14ac:dyDescent="0.2">
      <c r="A18" s="4" t="e">
        <f>#REF!</f>
        <v>#REF!</v>
      </c>
      <c r="B18" s="4" t="e">
        <f>#REF!</f>
        <v>#REF!</v>
      </c>
      <c r="C18" s="5" t="e">
        <f>#REF!*2</f>
        <v>#REF!</v>
      </c>
      <c r="E18" s="4" t="e">
        <f>#REF!</f>
        <v>#REF!</v>
      </c>
      <c r="F18" s="4" t="e">
        <f>#REF!</f>
        <v>#REF!</v>
      </c>
      <c r="G18" s="5" t="e">
        <f>#REF!*2</f>
        <v>#REF!</v>
      </c>
      <c r="I18" s="4" t="e">
        <f>#REF!</f>
        <v>#REF!</v>
      </c>
      <c r="J18" s="4" t="e">
        <f>#REF!</f>
        <v>#REF!</v>
      </c>
      <c r="K18" s="5" t="e">
        <f>#REF!*2</f>
        <v>#REF!</v>
      </c>
      <c r="M18" s="4" t="e">
        <f>#REF!</f>
        <v>#REF!</v>
      </c>
      <c r="N18" s="4" t="e">
        <f>#REF!</f>
        <v>#REF!</v>
      </c>
      <c r="O18" s="5" t="e">
        <f>#REF!*2</f>
        <v>#REF!</v>
      </c>
    </row>
    <row r="19" spans="1:15" ht="15" customHeight="1" x14ac:dyDescent="0.2">
      <c r="A19" s="4" t="e">
        <f>#REF!</f>
        <v>#REF!</v>
      </c>
      <c r="B19" s="4" t="e">
        <f>#REF!</f>
        <v>#REF!</v>
      </c>
      <c r="C19" s="5" t="e">
        <f>#REF!*2</f>
        <v>#REF!</v>
      </c>
      <c r="E19" s="4" t="e">
        <f>#REF!</f>
        <v>#REF!</v>
      </c>
      <c r="F19" s="4" t="e">
        <f>#REF!</f>
        <v>#REF!</v>
      </c>
      <c r="G19" s="5" t="e">
        <f>#REF!*2</f>
        <v>#REF!</v>
      </c>
      <c r="I19" s="4" t="e">
        <f>#REF!</f>
        <v>#REF!</v>
      </c>
      <c r="J19" s="4" t="e">
        <f>#REF!</f>
        <v>#REF!</v>
      </c>
      <c r="K19" s="5" t="e">
        <f>#REF!*2</f>
        <v>#REF!</v>
      </c>
      <c r="M19" s="4" t="e">
        <f>#REF!</f>
        <v>#REF!</v>
      </c>
      <c r="N19" s="4" t="e">
        <f>#REF!</f>
        <v>#REF!</v>
      </c>
      <c r="O19" s="5" t="e">
        <f>#REF!*2</f>
        <v>#REF!</v>
      </c>
    </row>
    <row r="20" spans="1:15" ht="15" customHeight="1" x14ac:dyDescent="0.2">
      <c r="A20" s="4" t="e">
        <f>#REF!</f>
        <v>#REF!</v>
      </c>
      <c r="B20" s="4" t="e">
        <f>#REF!</f>
        <v>#REF!</v>
      </c>
      <c r="C20" s="5" t="e">
        <f>#REF!*2</f>
        <v>#REF!</v>
      </c>
      <c r="E20" s="4" t="e">
        <f>#REF!</f>
        <v>#REF!</v>
      </c>
      <c r="F20" s="4" t="e">
        <f>#REF!</f>
        <v>#REF!</v>
      </c>
      <c r="G20" s="5" t="e">
        <f>#REF!*2</f>
        <v>#REF!</v>
      </c>
      <c r="I20" s="4" t="e">
        <f>#REF!</f>
        <v>#REF!</v>
      </c>
      <c r="J20" s="4" t="e">
        <f>#REF!</f>
        <v>#REF!</v>
      </c>
      <c r="K20" s="5" t="e">
        <f>#REF!*2</f>
        <v>#REF!</v>
      </c>
      <c r="M20" s="4" t="e">
        <f>#REF!</f>
        <v>#REF!</v>
      </c>
      <c r="N20" s="4" t="e">
        <f>#REF!</f>
        <v>#REF!</v>
      </c>
      <c r="O20" s="5" t="e">
        <f>#REF!*2</f>
        <v>#REF!</v>
      </c>
    </row>
    <row r="21" spans="1:15" ht="15" customHeight="1" x14ac:dyDescent="0.2">
      <c r="A21" s="4" t="e">
        <f>#REF!</f>
        <v>#REF!</v>
      </c>
      <c r="B21" s="4" t="e">
        <f>#REF!</f>
        <v>#REF!</v>
      </c>
      <c r="C21" s="5" t="e">
        <f>#REF!*2</f>
        <v>#REF!</v>
      </c>
      <c r="E21" s="4" t="e">
        <f>#REF!</f>
        <v>#REF!</v>
      </c>
      <c r="F21" s="4" t="e">
        <f>#REF!</f>
        <v>#REF!</v>
      </c>
      <c r="G21" s="5" t="e">
        <f>#REF!*2</f>
        <v>#REF!</v>
      </c>
      <c r="I21" s="4" t="e">
        <f>#REF!</f>
        <v>#REF!</v>
      </c>
      <c r="J21" s="4" t="e">
        <f>#REF!</f>
        <v>#REF!</v>
      </c>
      <c r="K21" s="5" t="e">
        <f>#REF!*2</f>
        <v>#REF!</v>
      </c>
      <c r="M21" s="4" t="e">
        <f>#REF!</f>
        <v>#REF!</v>
      </c>
      <c r="N21" s="4" t="e">
        <f>#REF!</f>
        <v>#REF!</v>
      </c>
      <c r="O21" s="5" t="e">
        <f>#REF!*2</f>
        <v>#REF!</v>
      </c>
    </row>
    <row r="22" spans="1:15" ht="15" customHeight="1" x14ac:dyDescent="0.2">
      <c r="A22" s="4" t="e">
        <f>#REF!</f>
        <v>#REF!</v>
      </c>
      <c r="B22" s="4" t="e">
        <f>#REF!</f>
        <v>#REF!</v>
      </c>
      <c r="C22" s="5" t="e">
        <f>#REF!*2</f>
        <v>#REF!</v>
      </c>
      <c r="E22" s="4" t="e">
        <f>#REF!</f>
        <v>#REF!</v>
      </c>
      <c r="F22" s="4" t="e">
        <f>#REF!</f>
        <v>#REF!</v>
      </c>
      <c r="G22" s="5" t="e">
        <f>#REF!*2</f>
        <v>#REF!</v>
      </c>
      <c r="I22" s="4" t="e">
        <f>#REF!</f>
        <v>#REF!</v>
      </c>
      <c r="J22" s="4" t="e">
        <f>#REF!</f>
        <v>#REF!</v>
      </c>
      <c r="K22" s="5" t="e">
        <f>#REF!*2</f>
        <v>#REF!</v>
      </c>
      <c r="M22" s="4" t="e">
        <f>#REF!</f>
        <v>#REF!</v>
      </c>
      <c r="N22" s="4" t="e">
        <f>#REF!</f>
        <v>#REF!</v>
      </c>
      <c r="O22" s="5" t="e">
        <f>#REF!*2</f>
        <v>#REF!</v>
      </c>
    </row>
    <row r="23" spans="1:15" ht="15" customHeight="1" x14ac:dyDescent="0.2">
      <c r="A23" s="4" t="e">
        <f>#REF!</f>
        <v>#REF!</v>
      </c>
      <c r="B23" s="4" t="e">
        <f>#REF!</f>
        <v>#REF!</v>
      </c>
      <c r="C23" s="5" t="e">
        <f>#REF!*2</f>
        <v>#REF!</v>
      </c>
      <c r="E23" s="4" t="e">
        <f>#REF!</f>
        <v>#REF!</v>
      </c>
      <c r="F23" s="4" t="e">
        <f>#REF!</f>
        <v>#REF!</v>
      </c>
      <c r="G23" s="5" t="e">
        <f>#REF!*2</f>
        <v>#REF!</v>
      </c>
      <c r="I23" s="4" t="e">
        <f>#REF!</f>
        <v>#REF!</v>
      </c>
      <c r="J23" s="4" t="e">
        <f>#REF!</f>
        <v>#REF!</v>
      </c>
      <c r="K23" s="5" t="e">
        <f>#REF!*2</f>
        <v>#REF!</v>
      </c>
      <c r="M23" s="4" t="e">
        <f>#REF!</f>
        <v>#REF!</v>
      </c>
      <c r="N23" s="4" t="e">
        <f>#REF!</f>
        <v>#REF!</v>
      </c>
      <c r="O23" s="5" t="e">
        <f>#REF!*2</f>
        <v>#REF!</v>
      </c>
    </row>
    <row r="24" spans="1:15" ht="15" customHeight="1" x14ac:dyDescent="0.2">
      <c r="A24" s="4" t="e">
        <f>#REF!</f>
        <v>#REF!</v>
      </c>
      <c r="B24" s="4" t="e">
        <f>#REF!</f>
        <v>#REF!</v>
      </c>
      <c r="C24" s="5" t="e">
        <f>#REF!*2</f>
        <v>#REF!</v>
      </c>
      <c r="E24" s="4" t="e">
        <f>#REF!</f>
        <v>#REF!</v>
      </c>
      <c r="F24" s="4" t="e">
        <f>#REF!</f>
        <v>#REF!</v>
      </c>
      <c r="G24" s="5" t="e">
        <f>#REF!*2</f>
        <v>#REF!</v>
      </c>
      <c r="I24" s="4" t="e">
        <f>#REF!</f>
        <v>#REF!</v>
      </c>
      <c r="J24" s="4" t="e">
        <f>#REF!</f>
        <v>#REF!</v>
      </c>
      <c r="K24" s="5" t="e">
        <f>#REF!*2</f>
        <v>#REF!</v>
      </c>
      <c r="M24" s="4" t="e">
        <f>#REF!</f>
        <v>#REF!</v>
      </c>
      <c r="N24" s="4" t="e">
        <f>#REF!</f>
        <v>#REF!</v>
      </c>
      <c r="O24" s="5" t="e">
        <f>#REF!*2</f>
        <v>#REF!</v>
      </c>
    </row>
    <row r="25" spans="1:15" ht="15" customHeight="1" x14ac:dyDescent="0.2">
      <c r="A25" s="4" t="e">
        <f>#REF!</f>
        <v>#REF!</v>
      </c>
      <c r="B25" s="4" t="e">
        <f>#REF!</f>
        <v>#REF!</v>
      </c>
      <c r="C25" s="5" t="e">
        <f>#REF!*2</f>
        <v>#REF!</v>
      </c>
      <c r="E25" s="4" t="e">
        <f>#REF!</f>
        <v>#REF!</v>
      </c>
      <c r="F25" s="4" t="e">
        <f>#REF!</f>
        <v>#REF!</v>
      </c>
      <c r="G25" s="5" t="e">
        <f>#REF!*2</f>
        <v>#REF!</v>
      </c>
      <c r="I25" s="4" t="e">
        <f>#REF!</f>
        <v>#REF!</v>
      </c>
      <c r="J25" s="4" t="e">
        <f>#REF!</f>
        <v>#REF!</v>
      </c>
      <c r="K25" s="5" t="e">
        <f>#REF!*2</f>
        <v>#REF!</v>
      </c>
      <c r="M25" s="4" t="e">
        <f>#REF!</f>
        <v>#REF!</v>
      </c>
      <c r="N25" s="4" t="e">
        <f>#REF!</f>
        <v>#REF!</v>
      </c>
      <c r="O25" s="5" t="e">
        <f>#REF!*2</f>
        <v>#REF!</v>
      </c>
    </row>
    <row r="26" spans="1:15" ht="15" customHeight="1" x14ac:dyDescent="0.2">
      <c r="A26" s="4" t="e">
        <f>#REF!</f>
        <v>#REF!</v>
      </c>
      <c r="B26" s="4" t="e">
        <f>#REF!</f>
        <v>#REF!</v>
      </c>
      <c r="C26" s="5" t="e">
        <f>#REF!*2</f>
        <v>#REF!</v>
      </c>
      <c r="E26" s="4" t="e">
        <f>#REF!</f>
        <v>#REF!</v>
      </c>
      <c r="F26" s="4" t="e">
        <f>#REF!</f>
        <v>#REF!</v>
      </c>
      <c r="G26" s="5" t="e">
        <f>#REF!*2</f>
        <v>#REF!</v>
      </c>
      <c r="I26" s="4" t="e">
        <f>#REF!</f>
        <v>#REF!</v>
      </c>
      <c r="J26" s="4" t="e">
        <f>#REF!</f>
        <v>#REF!</v>
      </c>
      <c r="K26" s="5" t="e">
        <f>#REF!*2</f>
        <v>#REF!</v>
      </c>
      <c r="M26" s="4" t="e">
        <f>#REF!</f>
        <v>#REF!</v>
      </c>
      <c r="N26" s="4" t="e">
        <f>#REF!</f>
        <v>#REF!</v>
      </c>
      <c r="O26" s="5" t="e">
        <f>#REF!*2</f>
        <v>#REF!</v>
      </c>
    </row>
    <row r="27" spans="1:15" ht="15" customHeight="1" x14ac:dyDescent="0.2">
      <c r="A27" s="4" t="e">
        <f>#REF!</f>
        <v>#REF!</v>
      </c>
      <c r="B27" s="4" t="e">
        <f>#REF!</f>
        <v>#REF!</v>
      </c>
      <c r="C27" s="5" t="e">
        <f>#REF!*2</f>
        <v>#REF!</v>
      </c>
      <c r="E27" s="4" t="e">
        <f>#REF!</f>
        <v>#REF!</v>
      </c>
      <c r="F27" s="4" t="e">
        <f>#REF!</f>
        <v>#REF!</v>
      </c>
      <c r="G27" s="5" t="e">
        <f>#REF!*2</f>
        <v>#REF!</v>
      </c>
      <c r="I27" s="4" t="e">
        <f>#REF!</f>
        <v>#REF!</v>
      </c>
      <c r="J27" s="4" t="e">
        <f>#REF!</f>
        <v>#REF!</v>
      </c>
      <c r="K27" s="5" t="e">
        <f>#REF!*2</f>
        <v>#REF!</v>
      </c>
      <c r="M27" s="4" t="e">
        <f>#REF!</f>
        <v>#REF!</v>
      </c>
      <c r="N27" s="4" t="e">
        <f>#REF!</f>
        <v>#REF!</v>
      </c>
      <c r="O27" s="5" t="e">
        <f>#REF!*2</f>
        <v>#REF!</v>
      </c>
    </row>
    <row r="28" spans="1:15" ht="15" customHeight="1" x14ac:dyDescent="0.2">
      <c r="A28" s="4" t="e">
        <f>#REF!</f>
        <v>#REF!</v>
      </c>
      <c r="B28" s="4" t="e">
        <f>#REF!</f>
        <v>#REF!</v>
      </c>
      <c r="C28" s="5" t="e">
        <f>#REF!*2</f>
        <v>#REF!</v>
      </c>
      <c r="E28" s="4" t="e">
        <f>#REF!</f>
        <v>#REF!</v>
      </c>
      <c r="F28" s="4" t="e">
        <f>#REF!</f>
        <v>#REF!</v>
      </c>
      <c r="G28" s="5" t="e">
        <f>#REF!*2</f>
        <v>#REF!</v>
      </c>
      <c r="I28" s="4" t="e">
        <f>#REF!</f>
        <v>#REF!</v>
      </c>
      <c r="J28" s="4" t="e">
        <f>#REF!</f>
        <v>#REF!</v>
      </c>
      <c r="K28" s="5" t="e">
        <f>#REF!*2</f>
        <v>#REF!</v>
      </c>
      <c r="M28" s="4" t="e">
        <f>#REF!</f>
        <v>#REF!</v>
      </c>
      <c r="N28" s="4" t="e">
        <f>#REF!</f>
        <v>#REF!</v>
      </c>
      <c r="O28" s="5" t="e">
        <f>#REF!*2</f>
        <v>#REF!</v>
      </c>
    </row>
    <row r="29" spans="1:15" ht="15" customHeight="1" x14ac:dyDescent="0.2">
      <c r="A29" s="4" t="e">
        <f>#REF!</f>
        <v>#REF!</v>
      </c>
      <c r="B29" s="4" t="e">
        <f>#REF!</f>
        <v>#REF!</v>
      </c>
      <c r="C29" s="5" t="e">
        <f>#REF!*2</f>
        <v>#REF!</v>
      </c>
      <c r="E29" s="4" t="e">
        <f>#REF!</f>
        <v>#REF!</v>
      </c>
      <c r="F29" s="4" t="e">
        <f>#REF!</f>
        <v>#REF!</v>
      </c>
      <c r="G29" s="5" t="e">
        <f>#REF!*2</f>
        <v>#REF!</v>
      </c>
      <c r="I29" s="4" t="e">
        <f>#REF!</f>
        <v>#REF!</v>
      </c>
      <c r="J29" s="4" t="e">
        <f>#REF!</f>
        <v>#REF!</v>
      </c>
      <c r="K29" s="5" t="e">
        <f>#REF!*2</f>
        <v>#REF!</v>
      </c>
      <c r="M29" s="4" t="e">
        <f>#REF!</f>
        <v>#REF!</v>
      </c>
      <c r="N29" s="4" t="e">
        <f>#REF!</f>
        <v>#REF!</v>
      </c>
      <c r="O29" s="5" t="e">
        <f>#REF!*2</f>
        <v>#REF!</v>
      </c>
    </row>
    <row r="30" spans="1:15" ht="15" customHeight="1" x14ac:dyDescent="0.2">
      <c r="A30" s="4" t="e">
        <f>#REF!</f>
        <v>#REF!</v>
      </c>
      <c r="B30" s="4" t="e">
        <f>#REF!</f>
        <v>#REF!</v>
      </c>
      <c r="C30" s="5" t="e">
        <f>#REF!*2</f>
        <v>#REF!</v>
      </c>
      <c r="E30" s="4" t="e">
        <f>#REF!</f>
        <v>#REF!</v>
      </c>
      <c r="F30" s="4" t="e">
        <f>#REF!</f>
        <v>#REF!</v>
      </c>
      <c r="G30" s="5" t="e">
        <f>#REF!*2</f>
        <v>#REF!</v>
      </c>
      <c r="I30" s="4" t="e">
        <f>#REF!</f>
        <v>#REF!</v>
      </c>
      <c r="J30" s="4" t="e">
        <f>#REF!</f>
        <v>#REF!</v>
      </c>
      <c r="K30" s="5" t="e">
        <f>#REF!*2</f>
        <v>#REF!</v>
      </c>
      <c r="M30" s="4" t="e">
        <f>#REF!</f>
        <v>#REF!</v>
      </c>
      <c r="N30" s="4" t="e">
        <f>#REF!</f>
        <v>#REF!</v>
      </c>
      <c r="O30" s="5" t="e">
        <f>#REF!*2</f>
        <v>#REF!</v>
      </c>
    </row>
    <row r="31" spans="1:15" ht="15" customHeight="1" x14ac:dyDescent="0.2">
      <c r="A31" s="4" t="e">
        <f>#REF!</f>
        <v>#REF!</v>
      </c>
      <c r="B31" s="4" t="e">
        <f>#REF!</f>
        <v>#REF!</v>
      </c>
      <c r="C31" s="5" t="e">
        <f>#REF!*2</f>
        <v>#REF!</v>
      </c>
      <c r="E31" s="4" t="e">
        <f>#REF!</f>
        <v>#REF!</v>
      </c>
      <c r="F31" s="4" t="e">
        <f>#REF!</f>
        <v>#REF!</v>
      </c>
      <c r="G31" s="5" t="e">
        <f>#REF!*2</f>
        <v>#REF!</v>
      </c>
      <c r="I31" s="4" t="e">
        <f>#REF!</f>
        <v>#REF!</v>
      </c>
      <c r="J31" s="4" t="e">
        <f>#REF!</f>
        <v>#REF!</v>
      </c>
      <c r="K31" s="5" t="e">
        <f>#REF!*2</f>
        <v>#REF!</v>
      </c>
      <c r="M31" s="4" t="e">
        <f>#REF!</f>
        <v>#REF!</v>
      </c>
      <c r="N31" s="4" t="e">
        <f>#REF!</f>
        <v>#REF!</v>
      </c>
      <c r="O31" s="5" t="e">
        <f>#REF!*2</f>
        <v>#REF!</v>
      </c>
    </row>
    <row r="32" spans="1:15" ht="15" customHeight="1" x14ac:dyDescent="0.2">
      <c r="A32" s="4" t="e">
        <f>#REF!</f>
        <v>#REF!</v>
      </c>
      <c r="B32" s="4" t="e">
        <f>#REF!</f>
        <v>#REF!</v>
      </c>
      <c r="C32" s="5" t="e">
        <f>#REF!*2</f>
        <v>#REF!</v>
      </c>
      <c r="E32" s="4" t="e">
        <f>#REF!</f>
        <v>#REF!</v>
      </c>
      <c r="F32" s="4" t="e">
        <f>#REF!</f>
        <v>#REF!</v>
      </c>
      <c r="G32" s="5" t="e">
        <f>#REF!*2</f>
        <v>#REF!</v>
      </c>
      <c r="I32" s="4" t="e">
        <f>#REF!</f>
        <v>#REF!</v>
      </c>
      <c r="J32" s="4" t="e">
        <f>#REF!</f>
        <v>#REF!</v>
      </c>
      <c r="K32" s="5" t="e">
        <f>#REF!*2</f>
        <v>#REF!</v>
      </c>
      <c r="M32" s="4" t="e">
        <f>#REF!</f>
        <v>#REF!</v>
      </c>
      <c r="N32" s="4" t="e">
        <f>#REF!</f>
        <v>#REF!</v>
      </c>
      <c r="O32" s="5" t="e">
        <f>#REF!*2</f>
        <v>#REF!</v>
      </c>
    </row>
    <row r="33" spans="1:15" ht="15" customHeight="1" x14ac:dyDescent="0.2">
      <c r="A33" s="4" t="e">
        <f>#REF!</f>
        <v>#REF!</v>
      </c>
      <c r="B33" s="4" t="e">
        <f>#REF!</f>
        <v>#REF!</v>
      </c>
      <c r="C33" s="5" t="e">
        <f>#REF!*2</f>
        <v>#REF!</v>
      </c>
      <c r="E33" s="4" t="e">
        <f>#REF!</f>
        <v>#REF!</v>
      </c>
      <c r="F33" s="4" t="e">
        <f>#REF!</f>
        <v>#REF!</v>
      </c>
      <c r="G33" s="5" t="e">
        <f>#REF!*2</f>
        <v>#REF!</v>
      </c>
      <c r="I33" s="4" t="e">
        <f>#REF!</f>
        <v>#REF!</v>
      </c>
      <c r="J33" s="4" t="e">
        <f>#REF!</f>
        <v>#REF!</v>
      </c>
      <c r="K33" s="5" t="e">
        <f>#REF!*2</f>
        <v>#REF!</v>
      </c>
      <c r="M33" s="4" t="e">
        <f>#REF!</f>
        <v>#REF!</v>
      </c>
      <c r="N33" s="4" t="e">
        <f>#REF!</f>
        <v>#REF!</v>
      </c>
      <c r="O33" s="5" t="e">
        <f>#REF!*2</f>
        <v>#REF!</v>
      </c>
    </row>
    <row r="34" spans="1:15" ht="15" customHeight="1" x14ac:dyDescent="0.2">
      <c r="A34" s="4" t="e">
        <f>#REF!</f>
        <v>#REF!</v>
      </c>
      <c r="B34" s="4" t="e">
        <f>#REF!</f>
        <v>#REF!</v>
      </c>
      <c r="C34" s="5" t="e">
        <f>#REF!*2</f>
        <v>#REF!</v>
      </c>
      <c r="E34" s="4" t="e">
        <f>#REF!</f>
        <v>#REF!</v>
      </c>
      <c r="F34" s="4" t="e">
        <f>#REF!</f>
        <v>#REF!</v>
      </c>
      <c r="G34" s="5" t="e">
        <f>#REF!*2</f>
        <v>#REF!</v>
      </c>
      <c r="I34" s="4" t="e">
        <f>#REF!</f>
        <v>#REF!</v>
      </c>
      <c r="J34" s="4" t="e">
        <f>#REF!</f>
        <v>#REF!</v>
      </c>
      <c r="K34" s="5" t="e">
        <f>#REF!*2</f>
        <v>#REF!</v>
      </c>
      <c r="M34" s="4" t="e">
        <f>#REF!</f>
        <v>#REF!</v>
      </c>
      <c r="N34" s="4" t="e">
        <f>#REF!</f>
        <v>#REF!</v>
      </c>
      <c r="O34" s="5" t="e">
        <f>#REF!*2</f>
        <v>#REF!</v>
      </c>
    </row>
    <row r="35" spans="1:15" ht="15" customHeight="1" x14ac:dyDescent="0.2">
      <c r="A35" s="4" t="e">
        <f>#REF!</f>
        <v>#REF!</v>
      </c>
      <c r="B35" s="4" t="e">
        <f>#REF!</f>
        <v>#REF!</v>
      </c>
      <c r="C35" s="5" t="e">
        <f>#REF!*2</f>
        <v>#REF!</v>
      </c>
      <c r="E35" s="4" t="e">
        <f>#REF!</f>
        <v>#REF!</v>
      </c>
      <c r="F35" s="4" t="e">
        <f>#REF!</f>
        <v>#REF!</v>
      </c>
      <c r="G35" s="5" t="e">
        <f>#REF!*2</f>
        <v>#REF!</v>
      </c>
      <c r="I35" s="4" t="e">
        <f>#REF!</f>
        <v>#REF!</v>
      </c>
      <c r="J35" s="4" t="e">
        <f>#REF!</f>
        <v>#REF!</v>
      </c>
      <c r="K35" s="5" t="e">
        <f>#REF!*2</f>
        <v>#REF!</v>
      </c>
      <c r="M35" s="4" t="e">
        <f>#REF!</f>
        <v>#REF!</v>
      </c>
      <c r="N35" s="4" t="e">
        <f>#REF!</f>
        <v>#REF!</v>
      </c>
      <c r="O35" s="5" t="e">
        <f>#REF!*2</f>
        <v>#REF!</v>
      </c>
    </row>
    <row r="36" spans="1:15" ht="15" customHeight="1" x14ac:dyDescent="0.2">
      <c r="A36" s="4" t="e">
        <f>#REF!</f>
        <v>#REF!</v>
      </c>
      <c r="B36" s="4" t="e">
        <f>#REF!</f>
        <v>#REF!</v>
      </c>
      <c r="C36" s="5" t="e">
        <f>#REF!*2</f>
        <v>#REF!</v>
      </c>
      <c r="E36" s="4" t="e">
        <f>#REF!</f>
        <v>#REF!</v>
      </c>
      <c r="F36" s="4" t="e">
        <f>#REF!</f>
        <v>#REF!</v>
      </c>
      <c r="G36" s="5" t="e">
        <f>#REF!*2</f>
        <v>#REF!</v>
      </c>
      <c r="I36" s="4" t="e">
        <f>#REF!</f>
        <v>#REF!</v>
      </c>
      <c r="J36" s="4" t="e">
        <f>#REF!</f>
        <v>#REF!</v>
      </c>
      <c r="K36" s="5" t="e">
        <f>#REF!*2</f>
        <v>#REF!</v>
      </c>
      <c r="M36" s="4" t="e">
        <f>#REF!</f>
        <v>#REF!</v>
      </c>
      <c r="N36" s="4" t="e">
        <f>#REF!</f>
        <v>#REF!</v>
      </c>
      <c r="O36" s="5" t="e">
        <f>#REF!*2</f>
        <v>#REF!</v>
      </c>
    </row>
    <row r="37" spans="1:15" ht="15" customHeight="1" x14ac:dyDescent="0.2">
      <c r="A37" s="4" t="e">
        <f>#REF!</f>
        <v>#REF!</v>
      </c>
      <c r="B37" s="4" t="e">
        <f>#REF!</f>
        <v>#REF!</v>
      </c>
      <c r="C37" s="5" t="e">
        <f>#REF!*2</f>
        <v>#REF!</v>
      </c>
      <c r="E37" s="4" t="e">
        <f>#REF!</f>
        <v>#REF!</v>
      </c>
      <c r="F37" s="4" t="e">
        <f>#REF!</f>
        <v>#REF!</v>
      </c>
      <c r="G37" s="5" t="e">
        <f>#REF!*2</f>
        <v>#REF!</v>
      </c>
      <c r="I37" s="4" t="e">
        <f>#REF!</f>
        <v>#REF!</v>
      </c>
      <c r="J37" s="4" t="e">
        <f>#REF!</f>
        <v>#REF!</v>
      </c>
      <c r="K37" s="5" t="e">
        <f>#REF!*2</f>
        <v>#REF!</v>
      </c>
      <c r="M37" s="4" t="e">
        <f>#REF!</f>
        <v>#REF!</v>
      </c>
      <c r="N37" s="4" t="e">
        <f>#REF!</f>
        <v>#REF!</v>
      </c>
      <c r="O37" s="5" t="e">
        <f>#REF!*2</f>
        <v>#REF!</v>
      </c>
    </row>
    <row r="38" spans="1:15" ht="15" customHeight="1" x14ac:dyDescent="0.2">
      <c r="A38" s="4" t="e">
        <f>#REF!</f>
        <v>#REF!</v>
      </c>
      <c r="B38" s="4" t="e">
        <f>#REF!</f>
        <v>#REF!</v>
      </c>
      <c r="C38" s="5" t="e">
        <f>#REF!*2</f>
        <v>#REF!</v>
      </c>
      <c r="E38" s="4" t="e">
        <f>#REF!</f>
        <v>#REF!</v>
      </c>
      <c r="F38" s="4" t="e">
        <f>#REF!</f>
        <v>#REF!</v>
      </c>
      <c r="G38" s="5" t="e">
        <f>#REF!*2</f>
        <v>#REF!</v>
      </c>
      <c r="I38" s="4" t="e">
        <f>#REF!</f>
        <v>#REF!</v>
      </c>
      <c r="J38" s="4" t="e">
        <f>#REF!</f>
        <v>#REF!</v>
      </c>
      <c r="K38" s="5" t="e">
        <f>#REF!*2</f>
        <v>#REF!</v>
      </c>
      <c r="M38" s="4" t="e">
        <f>#REF!</f>
        <v>#REF!</v>
      </c>
      <c r="N38" s="4" t="e">
        <f>#REF!</f>
        <v>#REF!</v>
      </c>
      <c r="O38" s="5" t="e">
        <f>#REF!*2</f>
        <v>#REF!</v>
      </c>
    </row>
    <row r="39" spans="1:15" ht="15" customHeight="1" x14ac:dyDescent="0.2">
      <c r="A39" s="4" t="e">
        <f>#REF!</f>
        <v>#REF!</v>
      </c>
      <c r="B39" s="4" t="e">
        <f>#REF!</f>
        <v>#REF!</v>
      </c>
      <c r="C39" s="5" t="e">
        <f>#REF!*2</f>
        <v>#REF!</v>
      </c>
      <c r="E39" s="4" t="e">
        <f>#REF!</f>
        <v>#REF!</v>
      </c>
      <c r="F39" s="4" t="e">
        <f>#REF!</f>
        <v>#REF!</v>
      </c>
      <c r="G39" s="5" t="e">
        <f>#REF!*2</f>
        <v>#REF!</v>
      </c>
      <c r="I39" s="4" t="e">
        <f>#REF!</f>
        <v>#REF!</v>
      </c>
      <c r="J39" s="4" t="e">
        <f>#REF!</f>
        <v>#REF!</v>
      </c>
      <c r="K39" s="5" t="e">
        <f>#REF!*2</f>
        <v>#REF!</v>
      </c>
      <c r="M39" s="4" t="e">
        <f>#REF!</f>
        <v>#REF!</v>
      </c>
      <c r="N39" s="4" t="e">
        <f>#REF!</f>
        <v>#REF!</v>
      </c>
      <c r="O39" s="5" t="e">
        <f>#REF!*2</f>
        <v>#REF!</v>
      </c>
    </row>
    <row r="40" spans="1:15" ht="15" customHeight="1" x14ac:dyDescent="0.2">
      <c r="A40" s="4" t="e">
        <f>#REF!</f>
        <v>#REF!</v>
      </c>
      <c r="B40" s="4" t="e">
        <f>#REF!</f>
        <v>#REF!</v>
      </c>
      <c r="C40" s="5" t="e">
        <f>#REF!*2</f>
        <v>#REF!</v>
      </c>
      <c r="E40" s="4" t="e">
        <f>#REF!</f>
        <v>#REF!</v>
      </c>
      <c r="F40" s="4" t="e">
        <f>#REF!</f>
        <v>#REF!</v>
      </c>
      <c r="G40" s="5" t="e">
        <f>#REF!*2</f>
        <v>#REF!</v>
      </c>
      <c r="I40" s="4" t="e">
        <f>#REF!</f>
        <v>#REF!</v>
      </c>
      <c r="J40" s="4" t="e">
        <f>#REF!</f>
        <v>#REF!</v>
      </c>
      <c r="K40" s="5" t="e">
        <f>#REF!*2</f>
        <v>#REF!</v>
      </c>
      <c r="M40" s="4" t="e">
        <f>#REF!</f>
        <v>#REF!</v>
      </c>
      <c r="N40" s="4" t="e">
        <f>#REF!</f>
        <v>#REF!</v>
      </c>
      <c r="O40" s="5" t="e">
        <f>#REF!*2</f>
        <v>#REF!</v>
      </c>
    </row>
    <row r="41" spans="1:15" ht="15" customHeight="1" x14ac:dyDescent="0.2">
      <c r="A41" s="4" t="e">
        <f>#REF!</f>
        <v>#REF!</v>
      </c>
      <c r="B41" s="4" t="e">
        <f>#REF!</f>
        <v>#REF!</v>
      </c>
      <c r="C41" s="5" t="e">
        <f>#REF!*2</f>
        <v>#REF!</v>
      </c>
      <c r="E41" s="4" t="e">
        <f>#REF!</f>
        <v>#REF!</v>
      </c>
      <c r="F41" s="4" t="e">
        <f>#REF!</f>
        <v>#REF!</v>
      </c>
      <c r="G41" s="5" t="e">
        <f>#REF!*2</f>
        <v>#REF!</v>
      </c>
      <c r="I41" s="4" t="e">
        <f>#REF!</f>
        <v>#REF!</v>
      </c>
      <c r="J41" s="4" t="e">
        <f>#REF!</f>
        <v>#REF!</v>
      </c>
      <c r="K41" s="5" t="e">
        <f>#REF!*2</f>
        <v>#REF!</v>
      </c>
      <c r="M41" s="4" t="e">
        <f>#REF!</f>
        <v>#REF!</v>
      </c>
      <c r="N41" s="4" t="e">
        <f>#REF!</f>
        <v>#REF!</v>
      </c>
      <c r="O41" s="5" t="e">
        <f>#REF!*2</f>
        <v>#REF!</v>
      </c>
    </row>
    <row r="42" spans="1:15" ht="15" customHeight="1" x14ac:dyDescent="0.2">
      <c r="A42" s="4" t="e">
        <f>#REF!</f>
        <v>#REF!</v>
      </c>
      <c r="B42" s="4" t="e">
        <f>#REF!</f>
        <v>#REF!</v>
      </c>
      <c r="C42" s="5" t="e">
        <f>#REF!*2</f>
        <v>#REF!</v>
      </c>
      <c r="E42" s="4" t="e">
        <f>#REF!</f>
        <v>#REF!</v>
      </c>
      <c r="F42" s="4" t="e">
        <f>#REF!</f>
        <v>#REF!</v>
      </c>
      <c r="G42" s="5" t="e">
        <f>#REF!*2</f>
        <v>#REF!</v>
      </c>
      <c r="I42" s="4" t="e">
        <f>#REF!</f>
        <v>#REF!</v>
      </c>
      <c r="J42" s="4" t="e">
        <f>#REF!</f>
        <v>#REF!</v>
      </c>
      <c r="K42" s="5" t="e">
        <f>#REF!*2</f>
        <v>#REF!</v>
      </c>
      <c r="M42" s="4" t="e">
        <f>#REF!</f>
        <v>#REF!</v>
      </c>
      <c r="N42" s="4" t="e">
        <f>#REF!</f>
        <v>#REF!</v>
      </c>
      <c r="O42" s="5" t="e">
        <f>#REF!*2</f>
        <v>#REF!</v>
      </c>
    </row>
    <row r="43" spans="1:15" ht="15" customHeight="1" x14ac:dyDescent="0.2">
      <c r="A43" s="4" t="e">
        <f>#REF!</f>
        <v>#REF!</v>
      </c>
      <c r="B43" s="4" t="e">
        <f>#REF!</f>
        <v>#REF!</v>
      </c>
      <c r="C43" s="5" t="e">
        <f>#REF!*2</f>
        <v>#REF!</v>
      </c>
      <c r="E43" s="4" t="e">
        <f>#REF!</f>
        <v>#REF!</v>
      </c>
      <c r="F43" s="4" t="e">
        <f>#REF!</f>
        <v>#REF!</v>
      </c>
      <c r="G43" s="5" t="e">
        <f>#REF!*2</f>
        <v>#REF!</v>
      </c>
      <c r="I43" s="4" t="e">
        <f>#REF!</f>
        <v>#REF!</v>
      </c>
      <c r="J43" s="4" t="e">
        <f>#REF!</f>
        <v>#REF!</v>
      </c>
      <c r="K43" s="5" t="e">
        <f>#REF!*2</f>
        <v>#REF!</v>
      </c>
      <c r="M43" s="4" t="e">
        <f>#REF!</f>
        <v>#REF!</v>
      </c>
      <c r="N43" s="4" t="e">
        <f>#REF!</f>
        <v>#REF!</v>
      </c>
      <c r="O43" s="5" t="e">
        <f>#REF!*2</f>
        <v>#REF!</v>
      </c>
    </row>
    <row r="44" spans="1:15" ht="15" customHeight="1" x14ac:dyDescent="0.2">
      <c r="A44" s="4" t="e">
        <f>#REF!</f>
        <v>#REF!</v>
      </c>
      <c r="B44" s="4" t="e">
        <f>#REF!</f>
        <v>#REF!</v>
      </c>
      <c r="C44" s="5" t="e">
        <f>#REF!*2</f>
        <v>#REF!</v>
      </c>
      <c r="E44" s="4" t="e">
        <f>#REF!</f>
        <v>#REF!</v>
      </c>
      <c r="F44" s="4" t="e">
        <f>#REF!</f>
        <v>#REF!</v>
      </c>
      <c r="G44" s="5" t="e">
        <f>#REF!*2</f>
        <v>#REF!</v>
      </c>
      <c r="I44" s="4" t="e">
        <f>#REF!</f>
        <v>#REF!</v>
      </c>
      <c r="J44" s="4" t="e">
        <f>#REF!</f>
        <v>#REF!</v>
      </c>
      <c r="K44" s="5" t="e">
        <f>#REF!*2</f>
        <v>#REF!</v>
      </c>
      <c r="M44" s="4" t="e">
        <f>#REF!</f>
        <v>#REF!</v>
      </c>
      <c r="N44" s="4" t="e">
        <f>#REF!</f>
        <v>#REF!</v>
      </c>
      <c r="O44" s="5" t="e">
        <f>#REF!*2</f>
        <v>#REF!</v>
      </c>
    </row>
    <row r="45" spans="1:15" ht="15" customHeight="1" x14ac:dyDescent="0.2">
      <c r="A45" s="4" t="e">
        <f>#REF!</f>
        <v>#REF!</v>
      </c>
      <c r="B45" s="4" t="e">
        <f>#REF!</f>
        <v>#REF!</v>
      </c>
      <c r="C45" s="5" t="e">
        <f>#REF!*2</f>
        <v>#REF!</v>
      </c>
      <c r="E45" s="4" t="e">
        <f>#REF!</f>
        <v>#REF!</v>
      </c>
      <c r="F45" s="4" t="e">
        <f>#REF!</f>
        <v>#REF!</v>
      </c>
      <c r="G45" s="5" t="e">
        <f>#REF!*2</f>
        <v>#REF!</v>
      </c>
      <c r="I45" s="4" t="e">
        <f>#REF!</f>
        <v>#REF!</v>
      </c>
      <c r="J45" s="4" t="e">
        <f>#REF!</f>
        <v>#REF!</v>
      </c>
      <c r="K45" s="5" t="e">
        <f>#REF!*2</f>
        <v>#REF!</v>
      </c>
      <c r="M45" s="4" t="e">
        <f>#REF!</f>
        <v>#REF!</v>
      </c>
      <c r="N45" s="4" t="e">
        <f>#REF!</f>
        <v>#REF!</v>
      </c>
      <c r="O45" s="5" t="e">
        <f>#REF!*2</f>
        <v>#REF!</v>
      </c>
    </row>
    <row r="46" spans="1:15" ht="15" customHeight="1" x14ac:dyDescent="0.2">
      <c r="A46" s="4" t="e">
        <f>#REF!</f>
        <v>#REF!</v>
      </c>
      <c r="B46" s="4" t="e">
        <f>#REF!</f>
        <v>#REF!</v>
      </c>
      <c r="C46" s="5" t="e">
        <f>#REF!*2</f>
        <v>#REF!</v>
      </c>
      <c r="E46" s="4" t="e">
        <f>#REF!</f>
        <v>#REF!</v>
      </c>
      <c r="F46" s="4" t="e">
        <f>#REF!</f>
        <v>#REF!</v>
      </c>
      <c r="G46" s="5" t="e">
        <f>#REF!*2</f>
        <v>#REF!</v>
      </c>
      <c r="I46" s="4" t="e">
        <f>#REF!</f>
        <v>#REF!</v>
      </c>
      <c r="J46" s="4" t="e">
        <f>#REF!</f>
        <v>#REF!</v>
      </c>
      <c r="K46" s="5" t="e">
        <f>#REF!*2</f>
        <v>#REF!</v>
      </c>
      <c r="M46" s="4" t="e">
        <f>#REF!</f>
        <v>#REF!</v>
      </c>
      <c r="N46" s="4" t="e">
        <f>#REF!</f>
        <v>#REF!</v>
      </c>
      <c r="O46" s="5" t="e">
        <f>#REF!*2</f>
        <v>#REF!</v>
      </c>
    </row>
    <row r="47" spans="1:15" ht="15" customHeight="1" x14ac:dyDescent="0.2">
      <c r="A47" s="4" t="e">
        <f>#REF!</f>
        <v>#REF!</v>
      </c>
      <c r="B47" s="4" t="e">
        <f>#REF!</f>
        <v>#REF!</v>
      </c>
      <c r="C47" s="5" t="e">
        <f>#REF!*2</f>
        <v>#REF!</v>
      </c>
      <c r="E47" s="4" t="e">
        <f>#REF!</f>
        <v>#REF!</v>
      </c>
      <c r="F47" s="4" t="e">
        <f>#REF!</f>
        <v>#REF!</v>
      </c>
      <c r="G47" s="5" t="e">
        <f>#REF!*2</f>
        <v>#REF!</v>
      </c>
      <c r="I47" s="4" t="e">
        <f>#REF!</f>
        <v>#REF!</v>
      </c>
      <c r="J47" s="4" t="e">
        <f>#REF!</f>
        <v>#REF!</v>
      </c>
      <c r="K47" s="5" t="e">
        <f>#REF!*2</f>
        <v>#REF!</v>
      </c>
      <c r="M47" s="4" t="e">
        <f>#REF!</f>
        <v>#REF!</v>
      </c>
      <c r="N47" s="4" t="e">
        <f>#REF!</f>
        <v>#REF!</v>
      </c>
      <c r="O47" s="5" t="e">
        <f>#REF!*2</f>
        <v>#REF!</v>
      </c>
    </row>
    <row r="48" spans="1:15" ht="15" customHeight="1" x14ac:dyDescent="0.2">
      <c r="A48" s="4" t="e">
        <f>#REF!</f>
        <v>#REF!</v>
      </c>
      <c r="B48" s="4" t="e">
        <f>#REF!</f>
        <v>#REF!</v>
      </c>
      <c r="C48" s="5" t="e">
        <f>#REF!*2</f>
        <v>#REF!</v>
      </c>
      <c r="E48" s="4" t="e">
        <f>#REF!</f>
        <v>#REF!</v>
      </c>
      <c r="F48" s="4" t="e">
        <f>#REF!</f>
        <v>#REF!</v>
      </c>
      <c r="G48" s="5" t="e">
        <f>#REF!*2</f>
        <v>#REF!</v>
      </c>
      <c r="I48" s="4" t="e">
        <f>#REF!</f>
        <v>#REF!</v>
      </c>
      <c r="J48" s="4" t="e">
        <f>#REF!</f>
        <v>#REF!</v>
      </c>
      <c r="K48" s="5" t="e">
        <f>#REF!*2</f>
        <v>#REF!</v>
      </c>
      <c r="M48" s="4" t="e">
        <f>#REF!</f>
        <v>#REF!</v>
      </c>
      <c r="N48" s="4" t="e">
        <f>#REF!</f>
        <v>#REF!</v>
      </c>
      <c r="O48" s="5" t="e">
        <f>#REF!*2</f>
        <v>#REF!</v>
      </c>
    </row>
    <row r="49" spans="1:16" ht="15" customHeight="1" x14ac:dyDescent="0.2">
      <c r="A49" s="4" t="e">
        <f>#REF!</f>
        <v>#REF!</v>
      </c>
      <c r="B49" s="4" t="e">
        <f>#REF!</f>
        <v>#REF!</v>
      </c>
      <c r="C49" s="5" t="e">
        <f>#REF!*2</f>
        <v>#REF!</v>
      </c>
      <c r="E49" s="4" t="e">
        <f>#REF!</f>
        <v>#REF!</v>
      </c>
      <c r="F49" s="4" t="e">
        <f>#REF!</f>
        <v>#REF!</v>
      </c>
      <c r="G49" s="5" t="e">
        <f>#REF!*2</f>
        <v>#REF!</v>
      </c>
      <c r="I49" s="4" t="e">
        <f>#REF!</f>
        <v>#REF!</v>
      </c>
      <c r="J49" s="4" t="e">
        <f>#REF!</f>
        <v>#REF!</v>
      </c>
      <c r="K49" s="5" t="e">
        <f>#REF!*2</f>
        <v>#REF!</v>
      </c>
      <c r="M49" s="4" t="e">
        <f>#REF!</f>
        <v>#REF!</v>
      </c>
      <c r="N49" s="4" t="e">
        <f>#REF!</f>
        <v>#REF!</v>
      </c>
      <c r="O49" s="5" t="e">
        <f>#REF!*2</f>
        <v>#REF!</v>
      </c>
    </row>
    <row r="50" spans="1:16" ht="15" customHeight="1" x14ac:dyDescent="0.2">
      <c r="A50" s="4" t="e">
        <f>#REF!</f>
        <v>#REF!</v>
      </c>
      <c r="B50" s="4" t="e">
        <f>#REF!</f>
        <v>#REF!</v>
      </c>
      <c r="C50" s="5" t="e">
        <f>#REF!*2</f>
        <v>#REF!</v>
      </c>
      <c r="E50" s="4" t="e">
        <f>#REF!</f>
        <v>#REF!</v>
      </c>
      <c r="F50" s="4" t="e">
        <f>#REF!</f>
        <v>#REF!</v>
      </c>
      <c r="G50" s="5" t="e">
        <f>#REF!*2</f>
        <v>#REF!</v>
      </c>
      <c r="I50" s="4" t="e">
        <f>#REF!</f>
        <v>#REF!</v>
      </c>
      <c r="J50" s="4" t="e">
        <f>#REF!</f>
        <v>#REF!</v>
      </c>
      <c r="K50" s="5" t="e">
        <f>#REF!*2</f>
        <v>#REF!</v>
      </c>
      <c r="M50" s="4" t="e">
        <f>#REF!</f>
        <v>#REF!</v>
      </c>
      <c r="N50" s="4" t="e">
        <f>#REF!</f>
        <v>#REF!</v>
      </c>
      <c r="O50" s="5" t="e">
        <f>#REF!*2</f>
        <v>#REF!</v>
      </c>
    </row>
    <row r="51" spans="1:16" ht="15" customHeight="1" x14ac:dyDescent="0.2">
      <c r="A51" s="4" t="e">
        <f>#REF!</f>
        <v>#REF!</v>
      </c>
      <c r="B51" s="4" t="e">
        <f>#REF!</f>
        <v>#REF!</v>
      </c>
      <c r="C51" s="5" t="e">
        <f>#REF!*2</f>
        <v>#REF!</v>
      </c>
      <c r="E51" s="4" t="e">
        <f>#REF!</f>
        <v>#REF!</v>
      </c>
      <c r="F51" s="4" t="e">
        <f>#REF!</f>
        <v>#REF!</v>
      </c>
      <c r="G51" s="5" t="e">
        <f>#REF!*2</f>
        <v>#REF!</v>
      </c>
      <c r="I51" s="4" t="e">
        <f>#REF!</f>
        <v>#REF!</v>
      </c>
      <c r="J51" s="4" t="e">
        <f>#REF!</f>
        <v>#REF!</v>
      </c>
      <c r="K51" s="5" t="e">
        <f>#REF!*2</f>
        <v>#REF!</v>
      </c>
      <c r="M51" s="4" t="e">
        <f>#REF!</f>
        <v>#REF!</v>
      </c>
      <c r="N51" s="4" t="e">
        <f>#REF!</f>
        <v>#REF!</v>
      </c>
      <c r="O51" s="5" t="e">
        <f>#REF!*2</f>
        <v>#REF!</v>
      </c>
    </row>
    <row r="52" spans="1:16" ht="15" customHeight="1" x14ac:dyDescent="0.2">
      <c r="A52" s="4" t="e">
        <f>#REF!</f>
        <v>#REF!</v>
      </c>
      <c r="B52" s="4" t="e">
        <f>#REF!</f>
        <v>#REF!</v>
      </c>
      <c r="C52" s="5" t="e">
        <f>#REF!*2</f>
        <v>#REF!</v>
      </c>
      <c r="E52" s="4" t="e">
        <f>#REF!</f>
        <v>#REF!</v>
      </c>
      <c r="F52" s="4" t="e">
        <f>#REF!</f>
        <v>#REF!</v>
      </c>
      <c r="G52" s="5" t="e">
        <f>#REF!*2</f>
        <v>#REF!</v>
      </c>
      <c r="I52" s="4" t="e">
        <f>#REF!</f>
        <v>#REF!</v>
      </c>
      <c r="J52" s="4" t="e">
        <f>#REF!</f>
        <v>#REF!</v>
      </c>
      <c r="K52" s="5" t="e">
        <f>#REF!*2</f>
        <v>#REF!</v>
      </c>
      <c r="M52" s="4" t="e">
        <f>#REF!</f>
        <v>#REF!</v>
      </c>
      <c r="N52" s="4" t="e">
        <f>#REF!</f>
        <v>#REF!</v>
      </c>
      <c r="O52" s="5" t="e">
        <f>#REF!*2</f>
        <v>#REF!</v>
      </c>
    </row>
    <row r="53" spans="1:16" ht="15" customHeight="1" x14ac:dyDescent="0.2">
      <c r="A53" s="4" t="e">
        <f>#REF!</f>
        <v>#REF!</v>
      </c>
      <c r="B53" s="4" t="e">
        <f>#REF!</f>
        <v>#REF!</v>
      </c>
      <c r="C53" s="5" t="e">
        <f>#REF!*2</f>
        <v>#REF!</v>
      </c>
      <c r="E53" s="4" t="e">
        <f>#REF!</f>
        <v>#REF!</v>
      </c>
      <c r="F53" s="4" t="e">
        <f>#REF!</f>
        <v>#REF!</v>
      </c>
      <c r="G53" s="5" t="e">
        <f>#REF!*2</f>
        <v>#REF!</v>
      </c>
      <c r="I53" s="4" t="e">
        <f>#REF!</f>
        <v>#REF!</v>
      </c>
      <c r="J53" s="4" t="e">
        <f>#REF!</f>
        <v>#REF!</v>
      </c>
      <c r="K53" s="5" t="e">
        <f>#REF!*2</f>
        <v>#REF!</v>
      </c>
      <c r="M53" s="4" t="e">
        <f>#REF!</f>
        <v>#REF!</v>
      </c>
      <c r="N53" s="4" t="e">
        <f>#REF!</f>
        <v>#REF!</v>
      </c>
      <c r="O53" s="5" t="e">
        <f>#REF!*2</f>
        <v>#REF!</v>
      </c>
    </row>
    <row r="54" spans="1:16" ht="15" customHeight="1" x14ac:dyDescent="0.2">
      <c r="A54" s="4" t="e">
        <f>#REF!</f>
        <v>#REF!</v>
      </c>
      <c r="B54" s="4" t="e">
        <f>#REF!</f>
        <v>#REF!</v>
      </c>
      <c r="C54" s="5" t="e">
        <f>#REF!*2</f>
        <v>#REF!</v>
      </c>
      <c r="E54" s="4" t="e">
        <f>#REF!</f>
        <v>#REF!</v>
      </c>
      <c r="F54" s="4" t="e">
        <f>#REF!</f>
        <v>#REF!</v>
      </c>
      <c r="G54" s="5" t="e">
        <f>#REF!*2</f>
        <v>#REF!</v>
      </c>
      <c r="I54" s="4" t="e">
        <f>#REF!</f>
        <v>#REF!</v>
      </c>
      <c r="J54" s="4" t="e">
        <f>#REF!</f>
        <v>#REF!</v>
      </c>
      <c r="K54" s="5" t="e">
        <f>#REF!*2</f>
        <v>#REF!</v>
      </c>
      <c r="M54" s="4" t="e">
        <f>#REF!</f>
        <v>#REF!</v>
      </c>
      <c r="N54" s="4" t="e">
        <f>#REF!</f>
        <v>#REF!</v>
      </c>
      <c r="O54" s="5" t="e">
        <f>#REF!*2</f>
        <v>#REF!</v>
      </c>
    </row>
    <row r="55" spans="1:16" ht="15" customHeight="1" x14ac:dyDescent="0.2">
      <c r="A55" s="4" t="e">
        <f>#REF!</f>
        <v>#REF!</v>
      </c>
      <c r="B55" s="4" t="e">
        <f>#REF!</f>
        <v>#REF!</v>
      </c>
      <c r="C55" s="5" t="e">
        <f>#REF!*2</f>
        <v>#REF!</v>
      </c>
      <c r="E55" s="4" t="e">
        <f>#REF!</f>
        <v>#REF!</v>
      </c>
      <c r="F55" s="4" t="e">
        <f>#REF!</f>
        <v>#REF!</v>
      </c>
      <c r="G55" s="5" t="e">
        <f>#REF!*2</f>
        <v>#REF!</v>
      </c>
      <c r="I55" s="4" t="e">
        <f>#REF!</f>
        <v>#REF!</v>
      </c>
      <c r="J55" s="4" t="e">
        <f>#REF!</f>
        <v>#REF!</v>
      </c>
      <c r="K55" s="5" t="e">
        <f>#REF!*2</f>
        <v>#REF!</v>
      </c>
      <c r="M55" s="4" t="e">
        <f>#REF!</f>
        <v>#REF!</v>
      </c>
      <c r="N55" s="4" t="e">
        <f>#REF!</f>
        <v>#REF!</v>
      </c>
      <c r="O55" s="5" t="e">
        <f>#REF!*2</f>
        <v>#REF!</v>
      </c>
    </row>
    <row r="56" spans="1:16" ht="15" customHeight="1" x14ac:dyDescent="0.2">
      <c r="A56" s="4" t="e">
        <f>#REF!</f>
        <v>#REF!</v>
      </c>
      <c r="B56" s="4" t="e">
        <f>#REF!</f>
        <v>#REF!</v>
      </c>
      <c r="C56" s="5" t="e">
        <f>#REF!*2</f>
        <v>#REF!</v>
      </c>
      <c r="E56" s="4" t="e">
        <f>#REF!</f>
        <v>#REF!</v>
      </c>
      <c r="F56" s="4" t="e">
        <f>#REF!</f>
        <v>#REF!</v>
      </c>
      <c r="G56" s="5" t="e">
        <f>#REF!*2</f>
        <v>#REF!</v>
      </c>
      <c r="I56" s="4" t="e">
        <f>#REF!</f>
        <v>#REF!</v>
      </c>
      <c r="J56" s="4" t="e">
        <f>#REF!</f>
        <v>#REF!</v>
      </c>
      <c r="K56" s="5" t="e">
        <f>#REF!*2</f>
        <v>#REF!</v>
      </c>
      <c r="M56" s="4" t="e">
        <f>#REF!</f>
        <v>#REF!</v>
      </c>
      <c r="N56" s="4" t="e">
        <f>#REF!</f>
        <v>#REF!</v>
      </c>
      <c r="O56" s="5" t="e">
        <f>#REF!*2</f>
        <v>#REF!</v>
      </c>
    </row>
    <row r="57" spans="1:16" ht="15" customHeight="1" x14ac:dyDescent="0.2">
      <c r="A57" s="6"/>
      <c r="B57" s="6"/>
      <c r="C57" s="7"/>
      <c r="D57" s="6"/>
      <c r="E57" s="6"/>
      <c r="F57" s="6"/>
      <c r="G57" s="7"/>
      <c r="H57" s="6"/>
      <c r="I57" s="6"/>
      <c r="J57" s="6"/>
      <c r="K57" s="7"/>
      <c r="L57" s="6"/>
      <c r="M57" s="6"/>
      <c r="N57" s="6"/>
      <c r="O57" s="7"/>
      <c r="P57" s="6"/>
    </row>
    <row r="58" spans="1:16" ht="15" customHeight="1" x14ac:dyDescent="0.2">
      <c r="A58" s="6"/>
      <c r="B58" s="6"/>
      <c r="C58" s="7"/>
      <c r="D58" s="6"/>
      <c r="E58" s="6"/>
      <c r="F58" s="6"/>
      <c r="G58" s="7"/>
      <c r="H58" s="6"/>
      <c r="I58" s="6"/>
      <c r="J58" s="6"/>
      <c r="K58" s="7"/>
      <c r="L58" s="6"/>
      <c r="M58" s="6"/>
      <c r="N58" s="6"/>
      <c r="O58" s="7"/>
      <c r="P58" s="6"/>
    </row>
    <row r="59" spans="1:16" ht="15" customHeight="1" x14ac:dyDescent="0.2">
      <c r="A59" s="1" t="s">
        <v>0</v>
      </c>
      <c r="B59" s="1" t="s">
        <v>1</v>
      </c>
      <c r="C59" s="2" t="s">
        <v>2</v>
      </c>
      <c r="E59" s="1" t="s">
        <v>0</v>
      </c>
      <c r="F59" s="1" t="s">
        <v>1</v>
      </c>
      <c r="G59" s="2" t="s">
        <v>2</v>
      </c>
      <c r="I59" s="1" t="s">
        <v>0</v>
      </c>
      <c r="J59" s="1" t="s">
        <v>1</v>
      </c>
      <c r="K59" s="2" t="s">
        <v>2</v>
      </c>
      <c r="L59" s="6"/>
      <c r="M59" s="1" t="s">
        <v>0</v>
      </c>
      <c r="N59" s="1" t="s">
        <v>1</v>
      </c>
      <c r="O59" s="2" t="s">
        <v>2</v>
      </c>
      <c r="P59" s="6"/>
    </row>
    <row r="60" spans="1:16" ht="15" customHeight="1" x14ac:dyDescent="0.2">
      <c r="A60" s="4" t="e">
        <f>#REF!</f>
        <v>#REF!</v>
      </c>
      <c r="B60" s="4" t="e">
        <f>#REF!</f>
        <v>#REF!</v>
      </c>
      <c r="C60" s="5" t="e">
        <f>#REF!*2</f>
        <v>#REF!</v>
      </c>
      <c r="E60" s="4" t="e">
        <f>#REF!</f>
        <v>#REF!</v>
      </c>
      <c r="F60" s="4" t="e">
        <f>#REF!</f>
        <v>#REF!</v>
      </c>
      <c r="G60" s="5" t="e">
        <f>#REF!*2</f>
        <v>#REF!</v>
      </c>
      <c r="I60" s="4" t="e">
        <f>#REF!</f>
        <v>#REF!</v>
      </c>
      <c r="J60" s="4" t="e">
        <f>#REF!</f>
        <v>#REF!</v>
      </c>
      <c r="K60" s="5" t="e">
        <f>#REF!*2</f>
        <v>#REF!</v>
      </c>
      <c r="L60" s="6"/>
      <c r="M60" s="4" t="e">
        <f>#REF!</f>
        <v>#REF!</v>
      </c>
      <c r="N60" s="4" t="e">
        <f>#REF!</f>
        <v>#REF!</v>
      </c>
      <c r="O60" s="5" t="e">
        <f>#REF!*2</f>
        <v>#REF!</v>
      </c>
      <c r="P60" s="6"/>
    </row>
    <row r="61" spans="1:16" ht="15" customHeight="1" x14ac:dyDescent="0.2">
      <c r="A61" s="4" t="e">
        <f>#REF!</f>
        <v>#REF!</v>
      </c>
      <c r="B61" s="4" t="e">
        <f>#REF!</f>
        <v>#REF!</v>
      </c>
      <c r="C61" s="5" t="e">
        <f>#REF!*2</f>
        <v>#REF!</v>
      </c>
      <c r="E61" s="4" t="e">
        <f>#REF!</f>
        <v>#REF!</v>
      </c>
      <c r="F61" s="4" t="e">
        <f>#REF!</f>
        <v>#REF!</v>
      </c>
      <c r="G61" s="5" t="e">
        <f>#REF!*2</f>
        <v>#REF!</v>
      </c>
      <c r="I61" s="4" t="e">
        <f>#REF!</f>
        <v>#REF!</v>
      </c>
      <c r="J61" s="4" t="e">
        <f>#REF!</f>
        <v>#REF!</v>
      </c>
      <c r="K61" s="5" t="e">
        <f>#REF!*2</f>
        <v>#REF!</v>
      </c>
      <c r="L61" s="6"/>
      <c r="M61" s="4" t="e">
        <f>#REF!</f>
        <v>#REF!</v>
      </c>
      <c r="N61" s="4" t="e">
        <f>#REF!</f>
        <v>#REF!</v>
      </c>
      <c r="O61" s="5" t="e">
        <f>#REF!*2</f>
        <v>#REF!</v>
      </c>
      <c r="P61" s="6"/>
    </row>
    <row r="62" spans="1:16" ht="15" customHeight="1" x14ac:dyDescent="0.2">
      <c r="A62" s="4" t="e">
        <f>#REF!</f>
        <v>#REF!</v>
      </c>
      <c r="B62" s="4" t="e">
        <f>#REF!</f>
        <v>#REF!</v>
      </c>
      <c r="C62" s="5" t="e">
        <f>#REF!*2</f>
        <v>#REF!</v>
      </c>
      <c r="E62" s="4" t="e">
        <f>#REF!</f>
        <v>#REF!</v>
      </c>
      <c r="F62" s="4" t="e">
        <f>#REF!</f>
        <v>#REF!</v>
      </c>
      <c r="G62" s="5" t="e">
        <f>#REF!*2</f>
        <v>#REF!</v>
      </c>
      <c r="I62" s="4" t="e">
        <f>#REF!</f>
        <v>#REF!</v>
      </c>
      <c r="J62" s="4" t="e">
        <f>#REF!</f>
        <v>#REF!</v>
      </c>
      <c r="K62" s="5" t="e">
        <f>#REF!*2</f>
        <v>#REF!</v>
      </c>
      <c r="L62" s="6"/>
      <c r="M62" s="4" t="e">
        <f>#REF!</f>
        <v>#REF!</v>
      </c>
      <c r="N62" s="4" t="e">
        <f>#REF!</f>
        <v>#REF!</v>
      </c>
      <c r="O62" s="5" t="e">
        <f>#REF!*2</f>
        <v>#REF!</v>
      </c>
    </row>
    <row r="63" spans="1:16" ht="15" customHeight="1" x14ac:dyDescent="0.2">
      <c r="A63" s="4" t="e">
        <f>#REF!</f>
        <v>#REF!</v>
      </c>
      <c r="B63" s="4" t="e">
        <f>#REF!</f>
        <v>#REF!</v>
      </c>
      <c r="C63" s="5" t="e">
        <f>#REF!*2</f>
        <v>#REF!</v>
      </c>
      <c r="E63" s="4" t="e">
        <f>#REF!</f>
        <v>#REF!</v>
      </c>
      <c r="F63" s="4" t="e">
        <f>#REF!</f>
        <v>#REF!</v>
      </c>
      <c r="G63" s="5" t="e">
        <f>#REF!*2</f>
        <v>#REF!</v>
      </c>
      <c r="I63" s="4" t="e">
        <f>#REF!</f>
        <v>#REF!</v>
      </c>
      <c r="J63" s="4" t="e">
        <f>#REF!</f>
        <v>#REF!</v>
      </c>
      <c r="K63" s="5" t="e">
        <f>#REF!*2</f>
        <v>#REF!</v>
      </c>
      <c r="L63" s="6"/>
      <c r="M63" s="4" t="e">
        <f>#REF!</f>
        <v>#REF!</v>
      </c>
      <c r="N63" s="4" t="e">
        <f>#REF!</f>
        <v>#REF!</v>
      </c>
      <c r="O63" s="5" t="e">
        <f>#REF!*2</f>
        <v>#REF!</v>
      </c>
    </row>
    <row r="64" spans="1:16" ht="15" customHeight="1" x14ac:dyDescent="0.2">
      <c r="A64" s="4" t="e">
        <f>#REF!</f>
        <v>#REF!</v>
      </c>
      <c r="B64" s="4" t="e">
        <f>#REF!</f>
        <v>#REF!</v>
      </c>
      <c r="C64" s="5" t="e">
        <f>#REF!*2</f>
        <v>#REF!</v>
      </c>
      <c r="E64" s="4" t="e">
        <f>#REF!</f>
        <v>#REF!</v>
      </c>
      <c r="F64" s="4" t="e">
        <f>#REF!</f>
        <v>#REF!</v>
      </c>
      <c r="G64" s="5" t="e">
        <f>#REF!*2</f>
        <v>#REF!</v>
      </c>
      <c r="I64" s="4" t="e">
        <f>#REF!</f>
        <v>#REF!</v>
      </c>
      <c r="J64" s="4" t="e">
        <f>#REF!</f>
        <v>#REF!</v>
      </c>
      <c r="K64" s="5" t="e">
        <f>#REF!*2</f>
        <v>#REF!</v>
      </c>
      <c r="L64" s="6"/>
      <c r="M64" s="4" t="e">
        <f>#REF!</f>
        <v>#REF!</v>
      </c>
      <c r="N64" s="4" t="e">
        <f>#REF!</f>
        <v>#REF!</v>
      </c>
      <c r="O64" s="5" t="e">
        <f>#REF!*2</f>
        <v>#REF!</v>
      </c>
    </row>
    <row r="65" spans="1:15" ht="15" customHeight="1" x14ac:dyDescent="0.2">
      <c r="A65" s="4" t="e">
        <f>#REF!</f>
        <v>#REF!</v>
      </c>
      <c r="B65" s="4" t="e">
        <f>#REF!</f>
        <v>#REF!</v>
      </c>
      <c r="C65" s="5" t="e">
        <f>#REF!*2</f>
        <v>#REF!</v>
      </c>
      <c r="E65" s="4" t="e">
        <f>#REF!</f>
        <v>#REF!</v>
      </c>
      <c r="F65" s="4" t="e">
        <f>#REF!</f>
        <v>#REF!</v>
      </c>
      <c r="G65" s="5" t="e">
        <f>#REF!*2</f>
        <v>#REF!</v>
      </c>
      <c r="I65" s="4" t="e">
        <f>#REF!</f>
        <v>#REF!</v>
      </c>
      <c r="J65" s="4" t="e">
        <f>#REF!</f>
        <v>#REF!</v>
      </c>
      <c r="K65" s="5" t="e">
        <f>#REF!*2</f>
        <v>#REF!</v>
      </c>
      <c r="L65" s="6"/>
      <c r="M65" s="4" t="e">
        <f>#REF!</f>
        <v>#REF!</v>
      </c>
      <c r="N65" s="4" t="e">
        <f>#REF!</f>
        <v>#REF!</v>
      </c>
      <c r="O65" s="5" t="e">
        <f>#REF!*2</f>
        <v>#REF!</v>
      </c>
    </row>
    <row r="66" spans="1:15" ht="15" customHeight="1" x14ac:dyDescent="0.2">
      <c r="A66" s="4" t="e">
        <f>#REF!</f>
        <v>#REF!</v>
      </c>
      <c r="B66" s="4" t="e">
        <f>#REF!</f>
        <v>#REF!</v>
      </c>
      <c r="C66" s="5" t="e">
        <f>#REF!*2</f>
        <v>#REF!</v>
      </c>
      <c r="E66" s="4" t="e">
        <f>#REF!</f>
        <v>#REF!</v>
      </c>
      <c r="F66" s="4" t="e">
        <f>#REF!</f>
        <v>#REF!</v>
      </c>
      <c r="G66" s="5" t="e">
        <f>#REF!*2</f>
        <v>#REF!</v>
      </c>
      <c r="I66" s="4" t="e">
        <f>#REF!</f>
        <v>#REF!</v>
      </c>
      <c r="J66" s="4" t="e">
        <f>#REF!</f>
        <v>#REF!</v>
      </c>
      <c r="K66" s="5" t="e">
        <f>#REF!*2</f>
        <v>#REF!</v>
      </c>
      <c r="L66" s="6"/>
      <c r="M66" s="4" t="e">
        <f>#REF!</f>
        <v>#REF!</v>
      </c>
      <c r="N66" s="4" t="e">
        <f>#REF!</f>
        <v>#REF!</v>
      </c>
      <c r="O66" s="5" t="e">
        <f>#REF!*2</f>
        <v>#REF!</v>
      </c>
    </row>
    <row r="67" spans="1:15" ht="15" customHeight="1" x14ac:dyDescent="0.2">
      <c r="A67" s="4" t="e">
        <f>#REF!</f>
        <v>#REF!</v>
      </c>
      <c r="B67" s="4" t="e">
        <f>#REF!</f>
        <v>#REF!</v>
      </c>
      <c r="C67" s="5" t="e">
        <f>#REF!*2</f>
        <v>#REF!</v>
      </c>
      <c r="E67" s="4" t="e">
        <f>#REF!</f>
        <v>#REF!</v>
      </c>
      <c r="F67" s="4" t="e">
        <f>#REF!</f>
        <v>#REF!</v>
      </c>
      <c r="G67" s="5" t="e">
        <f>#REF!*2</f>
        <v>#REF!</v>
      </c>
      <c r="I67" s="4" t="e">
        <f>#REF!</f>
        <v>#REF!</v>
      </c>
      <c r="J67" s="4" t="e">
        <f>#REF!</f>
        <v>#REF!</v>
      </c>
      <c r="K67" s="5" t="e">
        <f>#REF!*2</f>
        <v>#REF!</v>
      </c>
      <c r="L67" s="6"/>
      <c r="M67" s="4" t="e">
        <f>#REF!</f>
        <v>#REF!</v>
      </c>
      <c r="N67" s="4" t="e">
        <f>#REF!</f>
        <v>#REF!</v>
      </c>
      <c r="O67" s="5" t="e">
        <f>#REF!*2</f>
        <v>#REF!</v>
      </c>
    </row>
    <row r="68" spans="1:15" ht="15" customHeight="1" x14ac:dyDescent="0.2">
      <c r="A68" s="4" t="e">
        <f>#REF!</f>
        <v>#REF!</v>
      </c>
      <c r="B68" s="4" t="e">
        <f>#REF!</f>
        <v>#REF!</v>
      </c>
      <c r="C68" s="5" t="e">
        <f>#REF!*2</f>
        <v>#REF!</v>
      </c>
      <c r="E68" s="4" t="e">
        <f>#REF!</f>
        <v>#REF!</v>
      </c>
      <c r="F68" s="4" t="e">
        <f>#REF!</f>
        <v>#REF!</v>
      </c>
      <c r="G68" s="5" t="e">
        <f>#REF!*2</f>
        <v>#REF!</v>
      </c>
      <c r="I68" s="4" t="e">
        <f>#REF!</f>
        <v>#REF!</v>
      </c>
      <c r="J68" s="4" t="e">
        <f>#REF!</f>
        <v>#REF!</v>
      </c>
      <c r="K68" s="5" t="e">
        <f>#REF!*2</f>
        <v>#REF!</v>
      </c>
      <c r="L68" s="6"/>
      <c r="M68" s="4" t="e">
        <f>#REF!</f>
        <v>#REF!</v>
      </c>
      <c r="N68" s="4" t="e">
        <f>#REF!</f>
        <v>#REF!</v>
      </c>
      <c r="O68" s="5" t="e">
        <f>#REF!*2</f>
        <v>#REF!</v>
      </c>
    </row>
    <row r="69" spans="1:15" ht="15" customHeight="1" x14ac:dyDescent="0.2">
      <c r="A69" s="4" t="e">
        <f>#REF!</f>
        <v>#REF!</v>
      </c>
      <c r="B69" s="4" t="e">
        <f>#REF!</f>
        <v>#REF!</v>
      </c>
      <c r="C69" s="5" t="e">
        <f>#REF!*2</f>
        <v>#REF!</v>
      </c>
      <c r="E69" s="4" t="e">
        <f>#REF!</f>
        <v>#REF!</v>
      </c>
      <c r="F69" s="4" t="e">
        <f>#REF!</f>
        <v>#REF!</v>
      </c>
      <c r="G69" s="5" t="e">
        <f>#REF!*2</f>
        <v>#REF!</v>
      </c>
      <c r="I69" s="4" t="e">
        <f>#REF!</f>
        <v>#REF!</v>
      </c>
      <c r="J69" s="4" t="e">
        <f>#REF!</f>
        <v>#REF!</v>
      </c>
      <c r="K69" s="5" t="e">
        <f>#REF!*2</f>
        <v>#REF!</v>
      </c>
      <c r="L69" s="6"/>
      <c r="M69" s="4" t="e">
        <f>#REF!</f>
        <v>#REF!</v>
      </c>
      <c r="N69" s="4" t="e">
        <f>#REF!</f>
        <v>#REF!</v>
      </c>
      <c r="O69" s="5" t="e">
        <f>#REF!*2</f>
        <v>#REF!</v>
      </c>
    </row>
    <row r="70" spans="1:15" ht="15" customHeight="1" x14ac:dyDescent="0.2">
      <c r="A70" s="4" t="e">
        <f>#REF!</f>
        <v>#REF!</v>
      </c>
      <c r="B70" s="4" t="e">
        <f>#REF!</f>
        <v>#REF!</v>
      </c>
      <c r="C70" s="5" t="e">
        <f>#REF!*2</f>
        <v>#REF!</v>
      </c>
      <c r="E70" s="4" t="e">
        <f>#REF!</f>
        <v>#REF!</v>
      </c>
      <c r="F70" s="4" t="e">
        <f>#REF!</f>
        <v>#REF!</v>
      </c>
      <c r="G70" s="5" t="e">
        <f>#REF!*2</f>
        <v>#REF!</v>
      </c>
      <c r="I70" s="4" t="e">
        <f>#REF!</f>
        <v>#REF!</v>
      </c>
      <c r="J70" s="4" t="e">
        <f>#REF!</f>
        <v>#REF!</v>
      </c>
      <c r="K70" s="5" t="e">
        <f>#REF!*2</f>
        <v>#REF!</v>
      </c>
      <c r="L70" s="6"/>
      <c r="M70" s="4" t="e">
        <f>#REF!</f>
        <v>#REF!</v>
      </c>
      <c r="N70" s="4" t="e">
        <f>#REF!</f>
        <v>#REF!</v>
      </c>
      <c r="O70" s="5" t="e">
        <f>#REF!*2</f>
        <v>#REF!</v>
      </c>
    </row>
    <row r="71" spans="1:15" ht="15" customHeight="1" x14ac:dyDescent="0.2">
      <c r="A71" s="4" t="e">
        <f>#REF!</f>
        <v>#REF!</v>
      </c>
      <c r="B71" s="4" t="e">
        <f>#REF!</f>
        <v>#REF!</v>
      </c>
      <c r="C71" s="5" t="e">
        <f>#REF!*2</f>
        <v>#REF!</v>
      </c>
      <c r="E71" s="4" t="e">
        <f>#REF!</f>
        <v>#REF!</v>
      </c>
      <c r="F71" s="4" t="e">
        <f>#REF!</f>
        <v>#REF!</v>
      </c>
      <c r="G71" s="5" t="e">
        <f>#REF!*2</f>
        <v>#REF!</v>
      </c>
      <c r="I71" s="4" t="e">
        <f>#REF!</f>
        <v>#REF!</v>
      </c>
      <c r="J71" s="4" t="e">
        <f>#REF!</f>
        <v>#REF!</v>
      </c>
      <c r="K71" s="5" t="e">
        <f>#REF!*2</f>
        <v>#REF!</v>
      </c>
      <c r="L71" s="6"/>
      <c r="M71" s="4" t="e">
        <f>#REF!</f>
        <v>#REF!</v>
      </c>
      <c r="N71" s="4" t="e">
        <f>#REF!</f>
        <v>#REF!</v>
      </c>
      <c r="O71" s="5" t="e">
        <f>#REF!*2</f>
        <v>#REF!</v>
      </c>
    </row>
    <row r="72" spans="1:15" ht="15" customHeight="1" x14ac:dyDescent="0.2">
      <c r="A72" s="4" t="e">
        <f>#REF!</f>
        <v>#REF!</v>
      </c>
      <c r="B72" s="4" t="e">
        <f>#REF!</f>
        <v>#REF!</v>
      </c>
      <c r="C72" s="5" t="e">
        <f>#REF!*2</f>
        <v>#REF!</v>
      </c>
      <c r="E72" s="4" t="e">
        <f>#REF!</f>
        <v>#REF!</v>
      </c>
      <c r="F72" s="4" t="e">
        <f>#REF!</f>
        <v>#REF!</v>
      </c>
      <c r="G72" s="5" t="e">
        <f>#REF!*2</f>
        <v>#REF!</v>
      </c>
      <c r="I72" s="4" t="e">
        <f>#REF!</f>
        <v>#REF!</v>
      </c>
      <c r="J72" s="4" t="e">
        <f>#REF!</f>
        <v>#REF!</v>
      </c>
      <c r="K72" s="5" t="e">
        <f>#REF!*2</f>
        <v>#REF!</v>
      </c>
      <c r="L72" s="6"/>
      <c r="M72" s="4" t="e">
        <f>#REF!</f>
        <v>#REF!</v>
      </c>
      <c r="N72" s="4" t="e">
        <f>#REF!</f>
        <v>#REF!</v>
      </c>
      <c r="O72" s="5" t="e">
        <f>#REF!*2</f>
        <v>#REF!</v>
      </c>
    </row>
    <row r="73" spans="1:15" ht="15" customHeight="1" x14ac:dyDescent="0.2">
      <c r="A73" s="4" t="e">
        <f>#REF!</f>
        <v>#REF!</v>
      </c>
      <c r="B73" s="4" t="e">
        <f>#REF!</f>
        <v>#REF!</v>
      </c>
      <c r="C73" s="5" t="e">
        <f>#REF!*2</f>
        <v>#REF!</v>
      </c>
      <c r="E73" s="4" t="e">
        <f>#REF!</f>
        <v>#REF!</v>
      </c>
      <c r="F73" s="4" t="e">
        <f>#REF!</f>
        <v>#REF!</v>
      </c>
      <c r="G73" s="5" t="e">
        <f>#REF!*2</f>
        <v>#REF!</v>
      </c>
      <c r="I73" s="4" t="e">
        <f>#REF!</f>
        <v>#REF!</v>
      </c>
      <c r="J73" s="4" t="e">
        <f>#REF!</f>
        <v>#REF!</v>
      </c>
      <c r="K73" s="5" t="e">
        <f>#REF!*2</f>
        <v>#REF!</v>
      </c>
      <c r="L73" s="6"/>
      <c r="M73" s="4" t="e">
        <f>#REF!</f>
        <v>#REF!</v>
      </c>
      <c r="N73" s="4" t="e">
        <f>#REF!</f>
        <v>#REF!</v>
      </c>
      <c r="O73" s="5" t="e">
        <f>#REF!*2</f>
        <v>#REF!</v>
      </c>
    </row>
    <row r="74" spans="1:15" ht="15" customHeight="1" x14ac:dyDescent="0.2">
      <c r="A74" s="4" t="e">
        <f>#REF!</f>
        <v>#REF!</v>
      </c>
      <c r="B74" s="4" t="e">
        <f>#REF!</f>
        <v>#REF!</v>
      </c>
      <c r="C74" s="5" t="e">
        <f>#REF!*2</f>
        <v>#REF!</v>
      </c>
      <c r="E74" s="4" t="e">
        <f>#REF!</f>
        <v>#REF!</v>
      </c>
      <c r="F74" s="4" t="e">
        <f>#REF!</f>
        <v>#REF!</v>
      </c>
      <c r="G74" s="5" t="e">
        <f>#REF!*2</f>
        <v>#REF!</v>
      </c>
      <c r="I74" s="4" t="e">
        <f>#REF!</f>
        <v>#REF!</v>
      </c>
      <c r="J74" s="4" t="e">
        <f>#REF!</f>
        <v>#REF!</v>
      </c>
      <c r="K74" s="5" t="e">
        <f>#REF!*2</f>
        <v>#REF!</v>
      </c>
      <c r="L74" s="6"/>
      <c r="M74" s="4" t="e">
        <f>#REF!</f>
        <v>#REF!</v>
      </c>
      <c r="N74" s="4" t="e">
        <f>#REF!</f>
        <v>#REF!</v>
      </c>
      <c r="O74" s="5" t="e">
        <f>#REF!*2</f>
        <v>#REF!</v>
      </c>
    </row>
    <row r="75" spans="1:15" ht="15" customHeight="1" x14ac:dyDescent="0.2">
      <c r="A75" s="4" t="e">
        <f>#REF!</f>
        <v>#REF!</v>
      </c>
      <c r="B75" s="4" t="e">
        <f>#REF!</f>
        <v>#REF!</v>
      </c>
      <c r="C75" s="5" t="e">
        <f>#REF!*2</f>
        <v>#REF!</v>
      </c>
      <c r="E75" s="4" t="e">
        <f>#REF!</f>
        <v>#REF!</v>
      </c>
      <c r="F75" s="4" t="e">
        <f>#REF!</f>
        <v>#REF!</v>
      </c>
      <c r="G75" s="5" t="e">
        <f>#REF!*2</f>
        <v>#REF!</v>
      </c>
      <c r="I75" s="4" t="e">
        <f>#REF!</f>
        <v>#REF!</v>
      </c>
      <c r="J75" s="4" t="e">
        <f>#REF!</f>
        <v>#REF!</v>
      </c>
      <c r="K75" s="5" t="e">
        <f>#REF!*2</f>
        <v>#REF!</v>
      </c>
      <c r="L75" s="6"/>
      <c r="M75" s="4" t="e">
        <f>#REF!</f>
        <v>#REF!</v>
      </c>
      <c r="N75" s="4" t="e">
        <f>#REF!</f>
        <v>#REF!</v>
      </c>
      <c r="O75" s="5" t="e">
        <f>#REF!*2</f>
        <v>#REF!</v>
      </c>
    </row>
    <row r="76" spans="1:15" ht="15" customHeight="1" x14ac:dyDescent="0.2">
      <c r="A76" s="4" t="e">
        <f>#REF!</f>
        <v>#REF!</v>
      </c>
      <c r="B76" s="4" t="e">
        <f>#REF!</f>
        <v>#REF!</v>
      </c>
      <c r="C76" s="5" t="e">
        <f>#REF!*2</f>
        <v>#REF!</v>
      </c>
      <c r="E76" s="4" t="e">
        <f>#REF!</f>
        <v>#REF!</v>
      </c>
      <c r="F76" s="4" t="e">
        <f>#REF!</f>
        <v>#REF!</v>
      </c>
      <c r="G76" s="5" t="e">
        <f>#REF!*2</f>
        <v>#REF!</v>
      </c>
      <c r="I76" s="4" t="e">
        <f>#REF!</f>
        <v>#REF!</v>
      </c>
      <c r="J76" s="4" t="e">
        <f>#REF!</f>
        <v>#REF!</v>
      </c>
      <c r="K76" s="5" t="e">
        <f>#REF!*2</f>
        <v>#REF!</v>
      </c>
      <c r="L76" s="6"/>
      <c r="M76" s="4" t="e">
        <f>#REF!</f>
        <v>#REF!</v>
      </c>
      <c r="N76" s="4" t="e">
        <f>#REF!</f>
        <v>#REF!</v>
      </c>
      <c r="O76" s="5" t="e">
        <f>#REF!*2</f>
        <v>#REF!</v>
      </c>
    </row>
    <row r="77" spans="1:15" ht="15" customHeight="1" x14ac:dyDescent="0.2">
      <c r="A77" s="4" t="e">
        <f>#REF!</f>
        <v>#REF!</v>
      </c>
      <c r="B77" s="4" t="e">
        <f>#REF!</f>
        <v>#REF!</v>
      </c>
      <c r="C77" s="5" t="e">
        <f>#REF!*2</f>
        <v>#REF!</v>
      </c>
      <c r="E77" s="4" t="e">
        <f>#REF!</f>
        <v>#REF!</v>
      </c>
      <c r="F77" s="4" t="e">
        <f>#REF!</f>
        <v>#REF!</v>
      </c>
      <c r="G77" s="5" t="e">
        <f>#REF!*2</f>
        <v>#REF!</v>
      </c>
      <c r="I77" s="4" t="e">
        <f>#REF!</f>
        <v>#REF!</v>
      </c>
      <c r="J77" s="4" t="e">
        <f>#REF!</f>
        <v>#REF!</v>
      </c>
      <c r="K77" s="5" t="e">
        <f>#REF!*2</f>
        <v>#REF!</v>
      </c>
      <c r="L77" s="6"/>
      <c r="M77" s="4" t="e">
        <f>#REF!</f>
        <v>#REF!</v>
      </c>
      <c r="N77" s="4" t="e">
        <f>#REF!</f>
        <v>#REF!</v>
      </c>
      <c r="O77" s="5" t="e">
        <f>#REF!*2</f>
        <v>#REF!</v>
      </c>
    </row>
    <row r="78" spans="1:15" ht="15" customHeight="1" x14ac:dyDescent="0.2">
      <c r="A78" s="4" t="e">
        <f>#REF!</f>
        <v>#REF!</v>
      </c>
      <c r="B78" s="4" t="e">
        <f>#REF!</f>
        <v>#REF!</v>
      </c>
      <c r="C78" s="5" t="e">
        <f>#REF!*2</f>
        <v>#REF!</v>
      </c>
      <c r="E78" s="4" t="e">
        <f>#REF!</f>
        <v>#REF!</v>
      </c>
      <c r="F78" s="4" t="e">
        <f>#REF!</f>
        <v>#REF!</v>
      </c>
      <c r="G78" s="5" t="e">
        <f>#REF!*2</f>
        <v>#REF!</v>
      </c>
      <c r="I78" s="4" t="e">
        <f>#REF!</f>
        <v>#REF!</v>
      </c>
      <c r="J78" s="4" t="e">
        <f>#REF!</f>
        <v>#REF!</v>
      </c>
      <c r="K78" s="5" t="e">
        <f>#REF!*2</f>
        <v>#REF!</v>
      </c>
      <c r="L78" s="6"/>
      <c r="M78" s="4" t="e">
        <f>#REF!</f>
        <v>#REF!</v>
      </c>
      <c r="N78" s="4" t="e">
        <f>#REF!</f>
        <v>#REF!</v>
      </c>
      <c r="O78" s="5" t="e">
        <f>#REF!*2</f>
        <v>#REF!</v>
      </c>
    </row>
    <row r="79" spans="1:15" s="6" customFormat="1" ht="15" customHeight="1" x14ac:dyDescent="0.2">
      <c r="A79" s="4" t="e">
        <f>#REF!</f>
        <v>#REF!</v>
      </c>
      <c r="B79" s="4" t="e">
        <f>#REF!</f>
        <v>#REF!</v>
      </c>
      <c r="C79" s="5" t="e">
        <f>#REF!*2</f>
        <v>#REF!</v>
      </c>
      <c r="D79" s="3"/>
      <c r="E79" s="4" t="e">
        <f>#REF!</f>
        <v>#REF!</v>
      </c>
      <c r="F79" s="4" t="e">
        <f>#REF!</f>
        <v>#REF!</v>
      </c>
      <c r="G79" s="5" t="e">
        <f>#REF!*2</f>
        <v>#REF!</v>
      </c>
      <c r="H79" s="3"/>
      <c r="I79" s="4" t="e">
        <f>#REF!</f>
        <v>#REF!</v>
      </c>
      <c r="J79" s="4" t="e">
        <f>#REF!</f>
        <v>#REF!</v>
      </c>
      <c r="K79" s="5" t="e">
        <f>#REF!*2</f>
        <v>#REF!</v>
      </c>
      <c r="M79" s="4" t="e">
        <f>#REF!</f>
        <v>#REF!</v>
      </c>
      <c r="N79" s="4" t="e">
        <f>#REF!</f>
        <v>#REF!</v>
      </c>
      <c r="O79" s="5" t="e">
        <f>#REF!*2</f>
        <v>#REF!</v>
      </c>
    </row>
    <row r="80" spans="1:15" s="6" customFormat="1" ht="15" customHeight="1" x14ac:dyDescent="0.2">
      <c r="A80" s="4" t="e">
        <f>#REF!</f>
        <v>#REF!</v>
      </c>
      <c r="B80" s="4" t="e">
        <f>#REF!</f>
        <v>#REF!</v>
      </c>
      <c r="C80" s="5" t="e">
        <f>#REF!*2</f>
        <v>#REF!</v>
      </c>
      <c r="D80" s="3"/>
      <c r="E80" s="4" t="e">
        <f>#REF!</f>
        <v>#REF!</v>
      </c>
      <c r="F80" s="4" t="e">
        <f>#REF!</f>
        <v>#REF!</v>
      </c>
      <c r="G80" s="5" t="e">
        <f>#REF!*2</f>
        <v>#REF!</v>
      </c>
      <c r="H80" s="3"/>
      <c r="I80" s="4" t="e">
        <f>#REF!</f>
        <v>#REF!</v>
      </c>
      <c r="J80" s="4" t="e">
        <f>#REF!</f>
        <v>#REF!</v>
      </c>
      <c r="K80" s="5" t="e">
        <f>#REF!*2</f>
        <v>#REF!</v>
      </c>
      <c r="M80" s="4" t="e">
        <f>#REF!</f>
        <v>#REF!</v>
      </c>
      <c r="N80" s="4" t="e">
        <f>#REF!</f>
        <v>#REF!</v>
      </c>
      <c r="O80" s="5" t="e">
        <f>#REF!*2</f>
        <v>#REF!</v>
      </c>
    </row>
    <row r="81" spans="1:15" s="6" customFormat="1" ht="15" customHeight="1" x14ac:dyDescent="0.2">
      <c r="A81" s="4" t="e">
        <f>#REF!</f>
        <v>#REF!</v>
      </c>
      <c r="B81" s="4" t="e">
        <f>#REF!</f>
        <v>#REF!</v>
      </c>
      <c r="C81" s="5" t="e">
        <f>#REF!*2</f>
        <v>#REF!</v>
      </c>
      <c r="D81" s="3"/>
      <c r="E81" s="4" t="e">
        <f>#REF!</f>
        <v>#REF!</v>
      </c>
      <c r="F81" s="4" t="e">
        <f>#REF!</f>
        <v>#REF!</v>
      </c>
      <c r="G81" s="5" t="e">
        <f>#REF!*2</f>
        <v>#REF!</v>
      </c>
      <c r="H81" s="3"/>
      <c r="I81" s="4" t="e">
        <f>#REF!</f>
        <v>#REF!</v>
      </c>
      <c r="J81" s="4" t="e">
        <f>#REF!</f>
        <v>#REF!</v>
      </c>
      <c r="K81" s="5" t="e">
        <f>#REF!*2</f>
        <v>#REF!</v>
      </c>
      <c r="M81" s="4" t="e">
        <f>#REF!</f>
        <v>#REF!</v>
      </c>
      <c r="N81" s="4" t="e">
        <f>#REF!</f>
        <v>#REF!</v>
      </c>
      <c r="O81" s="5" t="e">
        <f>#REF!*2</f>
        <v>#REF!</v>
      </c>
    </row>
    <row r="82" spans="1:15" s="6" customFormat="1" ht="15" customHeight="1" x14ac:dyDescent="0.2">
      <c r="A82" s="4" t="e">
        <f>#REF!</f>
        <v>#REF!</v>
      </c>
      <c r="B82" s="4" t="e">
        <f>#REF!</f>
        <v>#REF!</v>
      </c>
      <c r="C82" s="5" t="e">
        <f>#REF!*2</f>
        <v>#REF!</v>
      </c>
      <c r="D82" s="3"/>
      <c r="E82" s="4" t="e">
        <f>#REF!</f>
        <v>#REF!</v>
      </c>
      <c r="F82" s="4" t="e">
        <f>#REF!</f>
        <v>#REF!</v>
      </c>
      <c r="G82" s="5" t="e">
        <f>#REF!*2</f>
        <v>#REF!</v>
      </c>
      <c r="H82" s="3"/>
      <c r="I82" s="4" t="e">
        <f>#REF!</f>
        <v>#REF!</v>
      </c>
      <c r="J82" s="4" t="e">
        <f>#REF!</f>
        <v>#REF!</v>
      </c>
      <c r="K82" s="5" t="e">
        <f>#REF!*2</f>
        <v>#REF!</v>
      </c>
      <c r="M82" s="4" t="e">
        <f>#REF!</f>
        <v>#REF!</v>
      </c>
      <c r="N82" s="4" t="e">
        <f>#REF!</f>
        <v>#REF!</v>
      </c>
      <c r="O82" s="5" t="e">
        <f>#REF!*2</f>
        <v>#REF!</v>
      </c>
    </row>
    <row r="83" spans="1:15" s="6" customFormat="1" ht="15" customHeight="1" x14ac:dyDescent="0.2">
      <c r="A83" s="4" t="e">
        <f>#REF!</f>
        <v>#REF!</v>
      </c>
      <c r="B83" s="4" t="e">
        <f>#REF!</f>
        <v>#REF!</v>
      </c>
      <c r="C83" s="5" t="e">
        <f>#REF!*2</f>
        <v>#REF!</v>
      </c>
      <c r="D83" s="3"/>
      <c r="E83" s="4" t="e">
        <f>#REF!</f>
        <v>#REF!</v>
      </c>
      <c r="F83" s="4" t="e">
        <f>#REF!</f>
        <v>#REF!</v>
      </c>
      <c r="G83" s="5" t="e">
        <f>#REF!*2</f>
        <v>#REF!</v>
      </c>
      <c r="H83" s="3"/>
      <c r="I83" s="4" t="e">
        <f>#REF!</f>
        <v>#REF!</v>
      </c>
      <c r="J83" s="4" t="e">
        <f>#REF!</f>
        <v>#REF!</v>
      </c>
      <c r="K83" s="5" t="e">
        <f>#REF!*2</f>
        <v>#REF!</v>
      </c>
      <c r="M83" s="4" t="e">
        <f>#REF!</f>
        <v>#REF!</v>
      </c>
      <c r="N83" s="4" t="e">
        <f>#REF!</f>
        <v>#REF!</v>
      </c>
      <c r="O83" s="5" t="e">
        <f>#REF!*2</f>
        <v>#REF!</v>
      </c>
    </row>
    <row r="84" spans="1:15" s="6" customFormat="1" ht="15" customHeight="1" x14ac:dyDescent="0.2">
      <c r="A84" s="4" t="e">
        <f>#REF!</f>
        <v>#REF!</v>
      </c>
      <c r="B84" s="4" t="e">
        <f>#REF!</f>
        <v>#REF!</v>
      </c>
      <c r="C84" s="5" t="e">
        <f>#REF!*2</f>
        <v>#REF!</v>
      </c>
      <c r="D84" s="3"/>
      <c r="E84" s="4" t="e">
        <f>#REF!</f>
        <v>#REF!</v>
      </c>
      <c r="F84" s="4" t="e">
        <f>#REF!</f>
        <v>#REF!</v>
      </c>
      <c r="G84" s="5" t="e">
        <f>#REF!*2</f>
        <v>#REF!</v>
      </c>
      <c r="H84" s="3"/>
      <c r="I84" s="4" t="e">
        <f>#REF!</f>
        <v>#REF!</v>
      </c>
      <c r="J84" s="4" t="e">
        <f>#REF!</f>
        <v>#REF!</v>
      </c>
      <c r="K84" s="5" t="e">
        <f>#REF!*2</f>
        <v>#REF!</v>
      </c>
      <c r="M84" s="4" t="e">
        <f>#REF!</f>
        <v>#REF!</v>
      </c>
      <c r="N84" s="4" t="e">
        <f>#REF!</f>
        <v>#REF!</v>
      </c>
      <c r="O84" s="5" t="e">
        <f>#REF!*2</f>
        <v>#REF!</v>
      </c>
    </row>
    <row r="85" spans="1:15" s="6" customFormat="1" ht="15" customHeight="1" x14ac:dyDescent="0.2">
      <c r="A85" s="4" t="e">
        <f>#REF!</f>
        <v>#REF!</v>
      </c>
      <c r="B85" s="4" t="e">
        <f>#REF!</f>
        <v>#REF!</v>
      </c>
      <c r="C85" s="5" t="e">
        <f>#REF!*2</f>
        <v>#REF!</v>
      </c>
      <c r="D85" s="3"/>
      <c r="E85" s="4" t="e">
        <f>#REF!</f>
        <v>#REF!</v>
      </c>
      <c r="F85" s="4" t="e">
        <f>#REF!</f>
        <v>#REF!</v>
      </c>
      <c r="G85" s="5" t="e">
        <f>#REF!*2</f>
        <v>#REF!</v>
      </c>
      <c r="H85" s="3"/>
      <c r="I85" s="4" t="e">
        <f>#REF!</f>
        <v>#REF!</v>
      </c>
      <c r="J85" s="4" t="e">
        <f>#REF!</f>
        <v>#REF!</v>
      </c>
      <c r="K85" s="5" t="e">
        <f>#REF!*2</f>
        <v>#REF!</v>
      </c>
      <c r="M85" s="4" t="e">
        <f>#REF!</f>
        <v>#REF!</v>
      </c>
      <c r="N85" s="4" t="e">
        <f>#REF!</f>
        <v>#REF!</v>
      </c>
      <c r="O85" s="5" t="e">
        <f>#REF!*2</f>
        <v>#REF!</v>
      </c>
    </row>
    <row r="86" spans="1:15" s="8" customFormat="1" ht="15" customHeight="1" x14ac:dyDescent="0.2">
      <c r="A86" s="4" t="e">
        <f>#REF!</f>
        <v>#REF!</v>
      </c>
      <c r="B86" s="4" t="e">
        <f>#REF!</f>
        <v>#REF!</v>
      </c>
      <c r="C86" s="5" t="e">
        <f>#REF!*2</f>
        <v>#REF!</v>
      </c>
      <c r="D86" s="3"/>
      <c r="E86" s="4" t="e">
        <f>#REF!</f>
        <v>#REF!</v>
      </c>
      <c r="F86" s="4" t="e">
        <f>#REF!</f>
        <v>#REF!</v>
      </c>
      <c r="G86" s="5" t="e">
        <f>#REF!*2</f>
        <v>#REF!</v>
      </c>
      <c r="H86" s="3"/>
      <c r="I86" s="4" t="e">
        <f>#REF!</f>
        <v>#REF!</v>
      </c>
      <c r="J86" s="4" t="e">
        <f>#REF!</f>
        <v>#REF!</v>
      </c>
      <c r="K86" s="5" t="e">
        <f>#REF!*2</f>
        <v>#REF!</v>
      </c>
      <c r="L86" s="6"/>
      <c r="M86" s="4" t="e">
        <f>#REF!</f>
        <v>#REF!</v>
      </c>
      <c r="N86" s="4" t="e">
        <f>#REF!</f>
        <v>#REF!</v>
      </c>
      <c r="O86" s="5" t="e">
        <f>#REF!*2</f>
        <v>#REF!</v>
      </c>
    </row>
    <row r="87" spans="1:15" ht="15" customHeight="1" x14ac:dyDescent="0.2">
      <c r="A87" s="4" t="e">
        <f>#REF!</f>
        <v>#REF!</v>
      </c>
      <c r="B87" s="4" t="e">
        <f>#REF!</f>
        <v>#REF!</v>
      </c>
      <c r="C87" s="5" t="e">
        <f>#REF!*2</f>
        <v>#REF!</v>
      </c>
      <c r="E87" s="4" t="e">
        <f>#REF!</f>
        <v>#REF!</v>
      </c>
      <c r="F87" s="4" t="e">
        <f>#REF!</f>
        <v>#REF!</v>
      </c>
      <c r="G87" s="5" t="e">
        <f>#REF!*2</f>
        <v>#REF!</v>
      </c>
      <c r="I87" s="4" t="e">
        <f>#REF!</f>
        <v>#REF!</v>
      </c>
      <c r="J87" s="4" t="e">
        <f>#REF!</f>
        <v>#REF!</v>
      </c>
      <c r="K87" s="5" t="e">
        <f>#REF!*2</f>
        <v>#REF!</v>
      </c>
      <c r="L87" s="6"/>
      <c r="M87" s="4" t="e">
        <f>#REF!</f>
        <v>#REF!</v>
      </c>
      <c r="N87" s="4" t="e">
        <f>#REF!</f>
        <v>#REF!</v>
      </c>
      <c r="O87" s="5" t="e">
        <f>#REF!*2</f>
        <v>#REF!</v>
      </c>
    </row>
    <row r="88" spans="1:15" ht="15" customHeight="1" x14ac:dyDescent="0.2">
      <c r="A88" s="4" t="e">
        <f>#REF!</f>
        <v>#REF!</v>
      </c>
      <c r="B88" s="4" t="e">
        <f>#REF!</f>
        <v>#REF!</v>
      </c>
      <c r="C88" s="5" t="e">
        <f>#REF!*2</f>
        <v>#REF!</v>
      </c>
      <c r="E88" s="4" t="e">
        <f>#REF!</f>
        <v>#REF!</v>
      </c>
      <c r="F88" s="4" t="e">
        <f>#REF!</f>
        <v>#REF!</v>
      </c>
      <c r="G88" s="5" t="e">
        <f>#REF!*2</f>
        <v>#REF!</v>
      </c>
      <c r="I88" s="4" t="e">
        <f>#REF!</f>
        <v>#REF!</v>
      </c>
      <c r="J88" s="4" t="e">
        <f>#REF!</f>
        <v>#REF!</v>
      </c>
      <c r="K88" s="5" t="e">
        <f>#REF!*2</f>
        <v>#REF!</v>
      </c>
      <c r="L88" s="6"/>
      <c r="M88" s="4" t="e">
        <f>#REF!</f>
        <v>#REF!</v>
      </c>
      <c r="N88" s="4" t="e">
        <f>#REF!</f>
        <v>#REF!</v>
      </c>
      <c r="O88" s="5" t="e">
        <f>#REF!*2</f>
        <v>#REF!</v>
      </c>
    </row>
    <row r="89" spans="1:15" ht="15" customHeight="1" x14ac:dyDescent="0.2">
      <c r="A89" s="4" t="e">
        <f>#REF!</f>
        <v>#REF!</v>
      </c>
      <c r="B89" s="4" t="e">
        <f>#REF!</f>
        <v>#REF!</v>
      </c>
      <c r="C89" s="5" t="e">
        <f>#REF!*2</f>
        <v>#REF!</v>
      </c>
      <c r="E89" s="4" t="e">
        <f>#REF!</f>
        <v>#REF!</v>
      </c>
      <c r="F89" s="4" t="e">
        <f>#REF!</f>
        <v>#REF!</v>
      </c>
      <c r="G89" s="5" t="e">
        <f>#REF!*2</f>
        <v>#REF!</v>
      </c>
      <c r="I89" s="4" t="e">
        <f>#REF!</f>
        <v>#REF!</v>
      </c>
      <c r="J89" s="4" t="e">
        <f>#REF!</f>
        <v>#REF!</v>
      </c>
      <c r="K89" s="5" t="e">
        <f>#REF!*2</f>
        <v>#REF!</v>
      </c>
      <c r="L89" s="6"/>
      <c r="M89" s="4" t="e">
        <f>#REF!</f>
        <v>#REF!</v>
      </c>
      <c r="N89" s="4" t="e">
        <f>#REF!</f>
        <v>#REF!</v>
      </c>
      <c r="O89" s="5" t="e">
        <f>#REF!*2</f>
        <v>#REF!</v>
      </c>
    </row>
    <row r="90" spans="1:15" ht="15" customHeight="1" x14ac:dyDescent="0.2">
      <c r="A90" s="4" t="e">
        <f>#REF!</f>
        <v>#REF!</v>
      </c>
      <c r="B90" s="4" t="e">
        <f>#REF!</f>
        <v>#REF!</v>
      </c>
      <c r="C90" s="5" t="e">
        <f>#REF!*2</f>
        <v>#REF!</v>
      </c>
      <c r="E90" s="4" t="e">
        <f>#REF!</f>
        <v>#REF!</v>
      </c>
      <c r="F90" s="4" t="e">
        <f>#REF!</f>
        <v>#REF!</v>
      </c>
      <c r="G90" s="5" t="e">
        <f>#REF!*2</f>
        <v>#REF!</v>
      </c>
      <c r="I90" s="4" t="e">
        <f>#REF!</f>
        <v>#REF!</v>
      </c>
      <c r="J90" s="4" t="e">
        <f>#REF!</f>
        <v>#REF!</v>
      </c>
      <c r="K90" s="5" t="e">
        <f>#REF!*2</f>
        <v>#REF!</v>
      </c>
      <c r="L90" s="6"/>
      <c r="M90" s="4" t="e">
        <f>#REF!</f>
        <v>#REF!</v>
      </c>
      <c r="N90" s="4" t="e">
        <f>#REF!</f>
        <v>#REF!</v>
      </c>
      <c r="O90" s="5" t="e">
        <f>#REF!*2</f>
        <v>#REF!</v>
      </c>
    </row>
    <row r="91" spans="1:15" ht="15" customHeight="1" x14ac:dyDescent="0.2">
      <c r="A91" s="4" t="e">
        <f>#REF!</f>
        <v>#REF!</v>
      </c>
      <c r="B91" s="4" t="e">
        <f>#REF!</f>
        <v>#REF!</v>
      </c>
      <c r="C91" s="5" t="e">
        <f>#REF!*2</f>
        <v>#REF!</v>
      </c>
      <c r="E91" s="4" t="e">
        <f>#REF!</f>
        <v>#REF!</v>
      </c>
      <c r="F91" s="4" t="e">
        <f>#REF!</f>
        <v>#REF!</v>
      </c>
      <c r="G91" s="5" t="e">
        <f>#REF!*2</f>
        <v>#REF!</v>
      </c>
      <c r="I91" s="4" t="e">
        <f>#REF!</f>
        <v>#REF!</v>
      </c>
      <c r="J91" s="4" t="e">
        <f>#REF!</f>
        <v>#REF!</v>
      </c>
      <c r="K91" s="5" t="e">
        <f>#REF!*2</f>
        <v>#REF!</v>
      </c>
      <c r="L91" s="6"/>
      <c r="M91" s="4" t="e">
        <f>#REF!</f>
        <v>#REF!</v>
      </c>
      <c r="N91" s="4" t="e">
        <f>#REF!</f>
        <v>#REF!</v>
      </c>
      <c r="O91" s="5" t="e">
        <f>#REF!*2</f>
        <v>#REF!</v>
      </c>
    </row>
    <row r="92" spans="1:15" s="9" customFormat="1" ht="15" customHeight="1" x14ac:dyDescent="0.2">
      <c r="A92" s="4" t="e">
        <f>#REF!</f>
        <v>#REF!</v>
      </c>
      <c r="B92" s="4" t="e">
        <f>#REF!</f>
        <v>#REF!</v>
      </c>
      <c r="C92" s="5" t="e">
        <f>#REF!*2</f>
        <v>#REF!</v>
      </c>
      <c r="D92" s="3"/>
      <c r="E92" s="4" t="e">
        <f>#REF!</f>
        <v>#REF!</v>
      </c>
      <c r="F92" s="4" t="e">
        <f>#REF!</f>
        <v>#REF!</v>
      </c>
      <c r="G92" s="5" t="e">
        <f>#REF!*2</f>
        <v>#REF!</v>
      </c>
      <c r="H92" s="3"/>
      <c r="I92" s="4" t="e">
        <f>#REF!</f>
        <v>#REF!</v>
      </c>
      <c r="J92" s="4" t="e">
        <f>#REF!</f>
        <v>#REF!</v>
      </c>
      <c r="K92" s="5" t="e">
        <f>#REF!*2</f>
        <v>#REF!</v>
      </c>
      <c r="L92" s="6"/>
      <c r="M92" s="4" t="e">
        <f>#REF!</f>
        <v>#REF!</v>
      </c>
      <c r="N92" s="4" t="e">
        <f>#REF!</f>
        <v>#REF!</v>
      </c>
      <c r="O92" s="5" t="e">
        <f>#REF!*2</f>
        <v>#REF!</v>
      </c>
    </row>
    <row r="93" spans="1:15" ht="15" customHeight="1" x14ac:dyDescent="0.2">
      <c r="A93" s="4" t="e">
        <f>#REF!</f>
        <v>#REF!</v>
      </c>
      <c r="B93" s="4" t="e">
        <f>#REF!</f>
        <v>#REF!</v>
      </c>
      <c r="C93" s="5" t="e">
        <f>#REF!*2</f>
        <v>#REF!</v>
      </c>
      <c r="E93" s="4" t="e">
        <f>#REF!</f>
        <v>#REF!</v>
      </c>
      <c r="F93" s="4" t="e">
        <f>#REF!</f>
        <v>#REF!</v>
      </c>
      <c r="G93" s="5" t="e">
        <f>#REF!*2</f>
        <v>#REF!</v>
      </c>
      <c r="I93" s="4" t="e">
        <f>#REF!</f>
        <v>#REF!</v>
      </c>
      <c r="J93" s="4" t="e">
        <f>#REF!</f>
        <v>#REF!</v>
      </c>
      <c r="K93" s="5" t="e">
        <f>#REF!*2</f>
        <v>#REF!</v>
      </c>
      <c r="L93" s="6"/>
      <c r="M93" s="4" t="e">
        <f>#REF!</f>
        <v>#REF!</v>
      </c>
      <c r="N93" s="4" t="e">
        <f>#REF!</f>
        <v>#REF!</v>
      </c>
      <c r="O93" s="5" t="e">
        <f>#REF!*2</f>
        <v>#REF!</v>
      </c>
    </row>
    <row r="94" spans="1:15" ht="15" customHeight="1" x14ac:dyDescent="0.2">
      <c r="A94" s="4" t="e">
        <f>#REF!</f>
        <v>#REF!</v>
      </c>
      <c r="B94" s="4" t="e">
        <f>#REF!</f>
        <v>#REF!</v>
      </c>
      <c r="C94" s="5" t="e">
        <f>#REF!*2</f>
        <v>#REF!</v>
      </c>
      <c r="E94" s="4" t="e">
        <f>#REF!</f>
        <v>#REF!</v>
      </c>
      <c r="F94" s="4" t="e">
        <f>#REF!</f>
        <v>#REF!</v>
      </c>
      <c r="G94" s="5" t="e">
        <f>#REF!*2</f>
        <v>#REF!</v>
      </c>
      <c r="I94" s="4" t="e">
        <f>#REF!</f>
        <v>#REF!</v>
      </c>
      <c r="J94" s="4" t="e">
        <f>#REF!</f>
        <v>#REF!</v>
      </c>
      <c r="K94" s="5" t="e">
        <f>#REF!*2</f>
        <v>#REF!</v>
      </c>
      <c r="L94" s="6"/>
      <c r="M94" s="4" t="e">
        <f>#REF!</f>
        <v>#REF!</v>
      </c>
      <c r="N94" s="4" t="e">
        <f>#REF!</f>
        <v>#REF!</v>
      </c>
      <c r="O94" s="5" t="e">
        <f>#REF!*2</f>
        <v>#REF!</v>
      </c>
    </row>
    <row r="95" spans="1:15" ht="15" customHeight="1" x14ac:dyDescent="0.2">
      <c r="A95" s="4" t="e">
        <f>#REF!</f>
        <v>#REF!</v>
      </c>
      <c r="B95" s="4" t="e">
        <f>#REF!</f>
        <v>#REF!</v>
      </c>
      <c r="C95" s="5" t="e">
        <f>#REF!*2</f>
        <v>#REF!</v>
      </c>
      <c r="E95" s="4" t="e">
        <f>#REF!</f>
        <v>#REF!</v>
      </c>
      <c r="F95" s="4" t="e">
        <f>#REF!</f>
        <v>#REF!</v>
      </c>
      <c r="G95" s="5" t="e">
        <f>#REF!*2</f>
        <v>#REF!</v>
      </c>
      <c r="I95" s="4" t="e">
        <f>#REF!</f>
        <v>#REF!</v>
      </c>
      <c r="J95" s="4" t="e">
        <f>#REF!</f>
        <v>#REF!</v>
      </c>
      <c r="K95" s="5" t="e">
        <f>#REF!*2</f>
        <v>#REF!</v>
      </c>
      <c r="L95" s="6"/>
      <c r="M95" s="4" t="e">
        <f>#REF!</f>
        <v>#REF!</v>
      </c>
      <c r="N95" s="4" t="e">
        <f>#REF!</f>
        <v>#REF!</v>
      </c>
      <c r="O95" s="5" t="e">
        <f>#REF!*2</f>
        <v>#REF!</v>
      </c>
    </row>
    <row r="96" spans="1:15" ht="15" customHeight="1" x14ac:dyDescent="0.2">
      <c r="A96" s="4" t="e">
        <f>#REF!</f>
        <v>#REF!</v>
      </c>
      <c r="B96" s="4" t="e">
        <f>#REF!</f>
        <v>#REF!</v>
      </c>
      <c r="C96" s="5" t="e">
        <f>#REF!*2</f>
        <v>#REF!</v>
      </c>
      <c r="E96" s="4" t="e">
        <f>#REF!</f>
        <v>#REF!</v>
      </c>
      <c r="F96" s="4" t="e">
        <f>#REF!</f>
        <v>#REF!</v>
      </c>
      <c r="G96" s="5" t="e">
        <f>#REF!*2</f>
        <v>#REF!</v>
      </c>
      <c r="I96" s="4" t="e">
        <f>#REF!</f>
        <v>#REF!</v>
      </c>
      <c r="J96" s="4" t="e">
        <f>#REF!</f>
        <v>#REF!</v>
      </c>
      <c r="K96" s="5" t="e">
        <f>#REF!*2</f>
        <v>#REF!</v>
      </c>
      <c r="L96" s="6"/>
      <c r="M96" s="4" t="e">
        <f>#REF!</f>
        <v>#REF!</v>
      </c>
      <c r="N96" s="4" t="e">
        <f>#REF!</f>
        <v>#REF!</v>
      </c>
      <c r="O96" s="5" t="e">
        <f>#REF!*2</f>
        <v>#REF!</v>
      </c>
    </row>
    <row r="97" spans="1:15" ht="15" customHeight="1" x14ac:dyDescent="0.2">
      <c r="A97" s="4" t="e">
        <f>#REF!</f>
        <v>#REF!</v>
      </c>
      <c r="B97" s="4" t="e">
        <f>#REF!</f>
        <v>#REF!</v>
      </c>
      <c r="C97" s="5" t="e">
        <f>#REF!*2</f>
        <v>#REF!</v>
      </c>
      <c r="E97" s="4" t="e">
        <f>#REF!</f>
        <v>#REF!</v>
      </c>
      <c r="F97" s="4" t="e">
        <f>#REF!</f>
        <v>#REF!</v>
      </c>
      <c r="G97" s="5" t="e">
        <f>#REF!*2</f>
        <v>#REF!</v>
      </c>
      <c r="I97" s="4" t="e">
        <f>#REF!</f>
        <v>#REF!</v>
      </c>
      <c r="J97" s="4" t="e">
        <f>#REF!</f>
        <v>#REF!</v>
      </c>
      <c r="K97" s="5" t="e">
        <f>#REF!*2</f>
        <v>#REF!</v>
      </c>
      <c r="L97" s="6"/>
      <c r="M97" s="4" t="e">
        <f>#REF!</f>
        <v>#REF!</v>
      </c>
      <c r="N97" s="4" t="e">
        <f>#REF!</f>
        <v>#REF!</v>
      </c>
      <c r="O97" s="5" t="e">
        <f>#REF!*2</f>
        <v>#REF!</v>
      </c>
    </row>
    <row r="98" spans="1:15" ht="15" customHeight="1" x14ac:dyDescent="0.2">
      <c r="A98" s="4" t="e">
        <f>#REF!</f>
        <v>#REF!</v>
      </c>
      <c r="B98" s="4" t="e">
        <f>#REF!</f>
        <v>#REF!</v>
      </c>
      <c r="C98" s="5" t="e">
        <f>#REF!*2</f>
        <v>#REF!</v>
      </c>
      <c r="E98" s="4" t="e">
        <f>#REF!</f>
        <v>#REF!</v>
      </c>
      <c r="F98" s="4" t="e">
        <f>#REF!</f>
        <v>#REF!</v>
      </c>
      <c r="G98" s="5" t="e">
        <f>#REF!*2</f>
        <v>#REF!</v>
      </c>
      <c r="I98" s="4" t="e">
        <f>#REF!</f>
        <v>#REF!</v>
      </c>
      <c r="J98" s="4" t="e">
        <f>#REF!</f>
        <v>#REF!</v>
      </c>
      <c r="K98" s="5" t="e">
        <f>#REF!*2</f>
        <v>#REF!</v>
      </c>
      <c r="L98" s="6"/>
      <c r="M98" s="4" t="e">
        <f>#REF!</f>
        <v>#REF!</v>
      </c>
      <c r="N98" s="4" t="e">
        <f>#REF!</f>
        <v>#REF!</v>
      </c>
      <c r="O98" s="5" t="e">
        <f>#REF!*2</f>
        <v>#REF!</v>
      </c>
    </row>
    <row r="99" spans="1:15" ht="15" customHeight="1" x14ac:dyDescent="0.2">
      <c r="A99" s="4" t="e">
        <f>#REF!</f>
        <v>#REF!</v>
      </c>
      <c r="B99" s="4" t="e">
        <f>#REF!</f>
        <v>#REF!</v>
      </c>
      <c r="C99" s="5" t="e">
        <f>#REF!*2</f>
        <v>#REF!</v>
      </c>
      <c r="E99" s="4" t="e">
        <f>#REF!</f>
        <v>#REF!</v>
      </c>
      <c r="F99" s="4" t="e">
        <f>#REF!</f>
        <v>#REF!</v>
      </c>
      <c r="G99" s="5" t="e">
        <f>#REF!*2</f>
        <v>#REF!</v>
      </c>
      <c r="I99" s="4" t="e">
        <f>#REF!</f>
        <v>#REF!</v>
      </c>
      <c r="J99" s="4" t="e">
        <f>#REF!</f>
        <v>#REF!</v>
      </c>
      <c r="K99" s="5" t="e">
        <f>#REF!*2</f>
        <v>#REF!</v>
      </c>
      <c r="L99" s="6"/>
      <c r="M99" s="4" t="e">
        <f>#REF!</f>
        <v>#REF!</v>
      </c>
      <c r="N99" s="4" t="e">
        <f>#REF!</f>
        <v>#REF!</v>
      </c>
      <c r="O99" s="5" t="e">
        <f>#REF!*2</f>
        <v>#REF!</v>
      </c>
    </row>
    <row r="100" spans="1:15" ht="15" customHeight="1" x14ac:dyDescent="0.2">
      <c r="A100" s="4" t="e">
        <f>#REF!</f>
        <v>#REF!</v>
      </c>
      <c r="B100" s="4" t="e">
        <f>#REF!</f>
        <v>#REF!</v>
      </c>
      <c r="C100" s="5" t="e">
        <f>#REF!*2</f>
        <v>#REF!</v>
      </c>
      <c r="E100" s="4" t="e">
        <f>#REF!</f>
        <v>#REF!</v>
      </c>
      <c r="F100" s="4" t="e">
        <f>#REF!</f>
        <v>#REF!</v>
      </c>
      <c r="G100" s="5" t="e">
        <f>#REF!*2</f>
        <v>#REF!</v>
      </c>
      <c r="I100" s="4" t="e">
        <f>#REF!</f>
        <v>#REF!</v>
      </c>
      <c r="J100" s="4" t="e">
        <f>#REF!</f>
        <v>#REF!</v>
      </c>
      <c r="K100" s="5" t="e">
        <f>#REF!*2</f>
        <v>#REF!</v>
      </c>
      <c r="L100" s="6"/>
      <c r="M100" s="4" t="e">
        <f>#REF!</f>
        <v>#REF!</v>
      </c>
      <c r="N100" s="4" t="e">
        <f>#REF!</f>
        <v>#REF!</v>
      </c>
      <c r="O100" s="5" t="e">
        <f>#REF!*2</f>
        <v>#REF!</v>
      </c>
    </row>
    <row r="101" spans="1:15" ht="15" customHeight="1" x14ac:dyDescent="0.2">
      <c r="A101" s="4" t="e">
        <f>#REF!</f>
        <v>#REF!</v>
      </c>
      <c r="B101" s="4" t="e">
        <f>#REF!</f>
        <v>#REF!</v>
      </c>
      <c r="C101" s="5" t="e">
        <f>#REF!*2</f>
        <v>#REF!</v>
      </c>
      <c r="E101" s="4" t="e">
        <f>#REF!</f>
        <v>#REF!</v>
      </c>
      <c r="F101" s="4" t="e">
        <f>#REF!</f>
        <v>#REF!</v>
      </c>
      <c r="G101" s="5" t="e">
        <f>#REF!*2</f>
        <v>#REF!</v>
      </c>
      <c r="I101" s="4" t="e">
        <f>#REF!</f>
        <v>#REF!</v>
      </c>
      <c r="J101" s="4" t="e">
        <f>#REF!</f>
        <v>#REF!</v>
      </c>
      <c r="K101" s="5" t="e">
        <f>#REF!*2</f>
        <v>#REF!</v>
      </c>
      <c r="L101" s="6"/>
    </row>
    <row r="102" spans="1:15" ht="15" customHeight="1" x14ac:dyDescent="0.2">
      <c r="A102" s="4" t="e">
        <f>#REF!</f>
        <v>#REF!</v>
      </c>
      <c r="B102" s="4" t="e">
        <f>#REF!</f>
        <v>#REF!</v>
      </c>
      <c r="C102" s="5" t="e">
        <f>#REF!*2</f>
        <v>#REF!</v>
      </c>
      <c r="E102" s="4" t="e">
        <f>#REF!</f>
        <v>#REF!</v>
      </c>
      <c r="F102" s="4" t="e">
        <f>#REF!</f>
        <v>#REF!</v>
      </c>
      <c r="G102" s="5" t="e">
        <f>#REF!*2</f>
        <v>#REF!</v>
      </c>
      <c r="I102" s="4" t="e">
        <f>#REF!</f>
        <v>#REF!</v>
      </c>
      <c r="J102" s="4" t="e">
        <f>#REF!</f>
        <v>#REF!</v>
      </c>
      <c r="K102" s="5" t="e">
        <f>#REF!*2</f>
        <v>#REF!</v>
      </c>
      <c r="L102" s="6"/>
    </row>
    <row r="103" spans="1:15" ht="15" customHeight="1" x14ac:dyDescent="0.2">
      <c r="A103" s="4" t="e">
        <f>#REF!</f>
        <v>#REF!</v>
      </c>
      <c r="B103" s="4" t="e">
        <f>#REF!</f>
        <v>#REF!</v>
      </c>
      <c r="C103" s="5" t="e">
        <f>#REF!*2</f>
        <v>#REF!</v>
      </c>
      <c r="E103" s="4" t="e">
        <f>#REF!</f>
        <v>#REF!</v>
      </c>
      <c r="F103" s="4" t="e">
        <f>#REF!</f>
        <v>#REF!</v>
      </c>
      <c r="G103" s="5" t="e">
        <f>#REF!*2</f>
        <v>#REF!</v>
      </c>
      <c r="I103" s="4" t="e">
        <f>#REF!</f>
        <v>#REF!</v>
      </c>
      <c r="J103" s="4" t="e">
        <f>#REF!</f>
        <v>#REF!</v>
      </c>
      <c r="K103" s="5" t="e">
        <f>#REF!*2</f>
        <v>#REF!</v>
      </c>
      <c r="L103" s="6"/>
    </row>
    <row r="104" spans="1:15" ht="15" customHeight="1" x14ac:dyDescent="0.2">
      <c r="A104" s="4" t="e">
        <f>#REF!</f>
        <v>#REF!</v>
      </c>
      <c r="B104" s="4" t="e">
        <f>#REF!</f>
        <v>#REF!</v>
      </c>
      <c r="C104" s="5" t="e">
        <f>#REF!*2</f>
        <v>#REF!</v>
      </c>
      <c r="E104" s="4" t="e">
        <f>#REF!</f>
        <v>#REF!</v>
      </c>
      <c r="F104" s="4" t="e">
        <f>#REF!</f>
        <v>#REF!</v>
      </c>
      <c r="G104" s="5" t="e">
        <f>#REF!*2</f>
        <v>#REF!</v>
      </c>
      <c r="I104" s="4" t="e">
        <f>#REF!</f>
        <v>#REF!</v>
      </c>
      <c r="J104" s="4" t="e">
        <f>#REF!</f>
        <v>#REF!</v>
      </c>
      <c r="K104" s="5" t="e">
        <f>#REF!*2</f>
        <v>#REF!</v>
      </c>
      <c r="L104" s="6"/>
    </row>
    <row r="105" spans="1:15" ht="15" customHeight="1" x14ac:dyDescent="0.2">
      <c r="A105" s="4" t="e">
        <f>#REF!</f>
        <v>#REF!</v>
      </c>
      <c r="B105" s="4" t="e">
        <f>#REF!</f>
        <v>#REF!</v>
      </c>
      <c r="C105" s="5" t="e">
        <f>#REF!*2</f>
        <v>#REF!</v>
      </c>
      <c r="E105" s="4" t="e">
        <f>#REF!</f>
        <v>#REF!</v>
      </c>
      <c r="F105" s="4" t="e">
        <f>#REF!</f>
        <v>#REF!</v>
      </c>
      <c r="G105" s="5" t="e">
        <f>#REF!*2</f>
        <v>#REF!</v>
      </c>
      <c r="I105" s="4" t="e">
        <f>#REF!</f>
        <v>#REF!</v>
      </c>
      <c r="J105" s="4" t="e">
        <f>#REF!</f>
        <v>#REF!</v>
      </c>
      <c r="K105" s="5" t="e">
        <f>#REF!*2</f>
        <v>#REF!</v>
      </c>
      <c r="L105" s="6"/>
    </row>
    <row r="106" spans="1:15" ht="15" customHeight="1" x14ac:dyDescent="0.2">
      <c r="A106" s="4" t="e">
        <f>#REF!</f>
        <v>#REF!</v>
      </c>
      <c r="B106" s="4" t="e">
        <f>#REF!</f>
        <v>#REF!</v>
      </c>
      <c r="C106" s="5" t="e">
        <f>#REF!*2</f>
        <v>#REF!</v>
      </c>
      <c r="E106" s="4" t="e">
        <f>#REF!</f>
        <v>#REF!</v>
      </c>
      <c r="F106" s="4" t="e">
        <f>#REF!</f>
        <v>#REF!</v>
      </c>
      <c r="G106" s="5" t="e">
        <f>#REF!*2</f>
        <v>#REF!</v>
      </c>
      <c r="I106" s="4" t="e">
        <f>#REF!</f>
        <v>#REF!</v>
      </c>
      <c r="J106" s="4" t="e">
        <f>#REF!</f>
        <v>#REF!</v>
      </c>
      <c r="K106" s="5" t="e">
        <f>#REF!*2</f>
        <v>#REF!</v>
      </c>
      <c r="L106" s="6"/>
    </row>
    <row r="107" spans="1:15" ht="15" customHeight="1" x14ac:dyDescent="0.2">
      <c r="A107" s="4" t="e">
        <f>#REF!</f>
        <v>#REF!</v>
      </c>
      <c r="B107" s="4" t="e">
        <f>#REF!</f>
        <v>#REF!</v>
      </c>
      <c r="C107" s="5" t="e">
        <f>#REF!*2</f>
        <v>#REF!</v>
      </c>
      <c r="E107" s="4" t="e">
        <f>#REF!</f>
        <v>#REF!</v>
      </c>
      <c r="F107" s="4" t="e">
        <f>#REF!</f>
        <v>#REF!</v>
      </c>
      <c r="G107" s="5" t="e">
        <f>#REF!*2</f>
        <v>#REF!</v>
      </c>
      <c r="I107" s="4" t="e">
        <f>#REF!</f>
        <v>#REF!</v>
      </c>
      <c r="J107" s="4" t="e">
        <f>#REF!</f>
        <v>#REF!</v>
      </c>
      <c r="K107" s="5" t="e">
        <f>#REF!*2</f>
        <v>#REF!</v>
      </c>
      <c r="L107" s="6"/>
    </row>
    <row r="108" spans="1:15" ht="15" customHeight="1" x14ac:dyDescent="0.2">
      <c r="A108" s="4" t="e">
        <f>#REF!</f>
        <v>#REF!</v>
      </c>
      <c r="B108" s="4" t="e">
        <f>#REF!</f>
        <v>#REF!</v>
      </c>
      <c r="C108" s="5" t="e">
        <f>#REF!*2</f>
        <v>#REF!</v>
      </c>
      <c r="E108" s="4" t="e">
        <f>#REF!</f>
        <v>#REF!</v>
      </c>
      <c r="F108" s="4" t="e">
        <f>#REF!</f>
        <v>#REF!</v>
      </c>
      <c r="G108" s="5" t="e">
        <f>#REF!*2</f>
        <v>#REF!</v>
      </c>
      <c r="I108" s="4" t="e">
        <f>#REF!</f>
        <v>#REF!</v>
      </c>
      <c r="J108" s="4" t="e">
        <f>#REF!</f>
        <v>#REF!</v>
      </c>
      <c r="K108" s="5" t="e">
        <f>#REF!*2</f>
        <v>#REF!</v>
      </c>
      <c r="L108" s="6"/>
    </row>
    <row r="109" spans="1:15" ht="15" customHeight="1" x14ac:dyDescent="0.2">
      <c r="A109" s="4" t="e">
        <f>#REF!</f>
        <v>#REF!</v>
      </c>
      <c r="B109" s="4" t="e">
        <f>#REF!</f>
        <v>#REF!</v>
      </c>
      <c r="C109" s="5" t="e">
        <f>#REF!*2</f>
        <v>#REF!</v>
      </c>
      <c r="E109" s="4" t="e">
        <f>#REF!</f>
        <v>#REF!</v>
      </c>
      <c r="F109" s="4" t="e">
        <f>#REF!</f>
        <v>#REF!</v>
      </c>
      <c r="G109" s="5" t="e">
        <f>#REF!*2</f>
        <v>#REF!</v>
      </c>
      <c r="I109" s="4" t="e">
        <f>#REF!</f>
        <v>#REF!</v>
      </c>
      <c r="J109" s="4" t="e">
        <f>#REF!</f>
        <v>#REF!</v>
      </c>
      <c r="K109" s="5" t="e">
        <f>#REF!*2</f>
        <v>#REF!</v>
      </c>
      <c r="L109" s="6"/>
    </row>
    <row r="110" spans="1:15" ht="15" customHeight="1" x14ac:dyDescent="0.2">
      <c r="A110" s="4" t="e">
        <f>#REF!</f>
        <v>#REF!</v>
      </c>
      <c r="B110" s="4" t="e">
        <f>#REF!</f>
        <v>#REF!</v>
      </c>
      <c r="C110" s="5" t="e">
        <f>#REF!*2</f>
        <v>#REF!</v>
      </c>
      <c r="E110" s="4" t="e">
        <f>#REF!</f>
        <v>#REF!</v>
      </c>
      <c r="F110" s="4" t="e">
        <f>#REF!</f>
        <v>#REF!</v>
      </c>
      <c r="G110" s="5" t="e">
        <f>#REF!*2</f>
        <v>#REF!</v>
      </c>
      <c r="I110" s="4" t="e">
        <f>#REF!</f>
        <v>#REF!</v>
      </c>
      <c r="J110" s="4" t="e">
        <f>#REF!</f>
        <v>#REF!</v>
      </c>
      <c r="K110" s="5" t="e">
        <f>#REF!*2</f>
        <v>#REF!</v>
      </c>
      <c r="L110" s="6"/>
    </row>
    <row r="111" spans="1:15" ht="15" customHeight="1" x14ac:dyDescent="0.2">
      <c r="A111" s="4" t="e">
        <f>#REF!</f>
        <v>#REF!</v>
      </c>
      <c r="B111" s="4" t="e">
        <f>#REF!</f>
        <v>#REF!</v>
      </c>
      <c r="C111" s="5" t="e">
        <f>#REF!*2</f>
        <v>#REF!</v>
      </c>
      <c r="E111" s="4" t="e">
        <f>#REF!</f>
        <v>#REF!</v>
      </c>
      <c r="F111" s="4" t="e">
        <f>#REF!</f>
        <v>#REF!</v>
      </c>
      <c r="G111" s="5" t="e">
        <f>#REF!*2</f>
        <v>#REF!</v>
      </c>
      <c r="I111" s="4" t="e">
        <f>#REF!</f>
        <v>#REF!</v>
      </c>
      <c r="J111" s="4" t="e">
        <f>#REF!</f>
        <v>#REF!</v>
      </c>
      <c r="K111" s="5" t="e">
        <f>#REF!*2</f>
        <v>#REF!</v>
      </c>
      <c r="L111" s="6"/>
    </row>
    <row r="112" spans="1:15" ht="15" customHeight="1" x14ac:dyDescent="0.2">
      <c r="A112" s="4" t="e">
        <f>#REF!</f>
        <v>#REF!</v>
      </c>
      <c r="B112" s="4" t="e">
        <f>#REF!</f>
        <v>#REF!</v>
      </c>
      <c r="C112" s="5" t="e">
        <f>#REF!*2</f>
        <v>#REF!</v>
      </c>
      <c r="E112" s="4" t="e">
        <f>#REF!</f>
        <v>#REF!</v>
      </c>
      <c r="F112" s="4" t="e">
        <f>#REF!</f>
        <v>#REF!</v>
      </c>
      <c r="G112" s="5" t="e">
        <f>#REF!*2</f>
        <v>#REF!</v>
      </c>
      <c r="I112" s="4" t="e">
        <f>#REF!</f>
        <v>#REF!</v>
      </c>
      <c r="J112" s="4" t="e">
        <f>#REF!</f>
        <v>#REF!</v>
      </c>
      <c r="K112" s="5" t="e">
        <f>#REF!*2</f>
        <v>#REF!</v>
      </c>
      <c r="L112" s="6"/>
    </row>
    <row r="113" spans="1:15" ht="15" customHeight="1" x14ac:dyDescent="0.2">
      <c r="A113" s="4" t="e">
        <f>#REF!</f>
        <v>#REF!</v>
      </c>
      <c r="B113" s="4" t="e">
        <f>#REF!</f>
        <v>#REF!</v>
      </c>
      <c r="C113" s="5" t="e">
        <f>#REF!*2</f>
        <v>#REF!</v>
      </c>
      <c r="E113" s="4" t="e">
        <f>#REF!</f>
        <v>#REF!</v>
      </c>
      <c r="F113" s="4" t="e">
        <f>#REF!</f>
        <v>#REF!</v>
      </c>
      <c r="G113" s="5" t="e">
        <f>#REF!*2</f>
        <v>#REF!</v>
      </c>
      <c r="I113" s="4" t="e">
        <f>#REF!</f>
        <v>#REF!</v>
      </c>
      <c r="J113" s="4" t="e">
        <f>#REF!</f>
        <v>#REF!</v>
      </c>
      <c r="K113" s="5" t="e">
        <f>#REF!*2</f>
        <v>#REF!</v>
      </c>
      <c r="L113" s="6"/>
      <c r="M113" s="6"/>
      <c r="N113" s="6"/>
      <c r="O113" s="3" t="s">
        <v>8</v>
      </c>
    </row>
    <row r="114" spans="1:15" ht="15" customHeight="1" x14ac:dyDescent="0.2">
      <c r="A114" s="6"/>
      <c r="B114" s="6"/>
      <c r="C114" s="7"/>
      <c r="D114" s="6"/>
      <c r="E114" s="6"/>
      <c r="F114" s="6"/>
      <c r="G114" s="7"/>
      <c r="H114" s="6"/>
      <c r="I114" s="6"/>
      <c r="J114" s="6"/>
      <c r="K114" s="7"/>
      <c r="L114" s="6"/>
      <c r="M114" s="6"/>
      <c r="N114" s="6"/>
      <c r="O114" s="7"/>
    </row>
    <row r="115" spans="1:15" ht="15" customHeight="1" x14ac:dyDescent="0.2">
      <c r="A115" s="6"/>
      <c r="B115" s="6"/>
      <c r="C115" s="7"/>
      <c r="D115" s="6"/>
      <c r="E115" s="6"/>
      <c r="F115" s="6"/>
      <c r="G115" s="7"/>
      <c r="H115" s="6"/>
      <c r="I115" s="6"/>
      <c r="J115" s="6"/>
      <c r="K115" s="7"/>
      <c r="L115" s="6"/>
      <c r="M115" s="6"/>
      <c r="N115" s="6"/>
      <c r="O115" s="7"/>
    </row>
    <row r="116" spans="1:15" ht="15" customHeight="1" x14ac:dyDescent="0.2">
      <c r="A116" s="6"/>
      <c r="B116" s="6"/>
      <c r="C116" s="7"/>
      <c r="D116" s="6"/>
      <c r="E116" s="6"/>
      <c r="F116" s="6"/>
      <c r="G116" s="7"/>
      <c r="H116" s="6"/>
      <c r="I116" s="6"/>
      <c r="J116" s="6"/>
      <c r="K116" s="7"/>
      <c r="L116" s="6"/>
      <c r="M116" s="6"/>
      <c r="N116" s="6"/>
      <c r="O116" s="7"/>
    </row>
    <row r="117" spans="1:15" ht="15" customHeight="1" x14ac:dyDescent="0.2">
      <c r="A117" s="6"/>
      <c r="B117" s="6"/>
      <c r="C117" s="7"/>
      <c r="D117" s="6"/>
      <c r="E117" s="6"/>
      <c r="F117" s="6"/>
      <c r="G117" s="7"/>
      <c r="H117" s="6"/>
      <c r="I117" s="6"/>
      <c r="J117" s="6"/>
      <c r="K117" s="7"/>
      <c r="L117" s="6"/>
      <c r="M117" s="6"/>
      <c r="N117" s="6"/>
    </row>
    <row r="118" spans="1:15" ht="15" customHeight="1" x14ac:dyDescent="0.2">
      <c r="A118" s="6"/>
      <c r="B118" s="6"/>
      <c r="C118" s="7"/>
      <c r="D118" s="6"/>
      <c r="E118" s="6"/>
      <c r="F118" s="6"/>
      <c r="G118" s="7"/>
      <c r="H118" s="6"/>
      <c r="I118" s="6"/>
      <c r="J118" s="6"/>
      <c r="K118" s="7"/>
      <c r="L118" s="6"/>
    </row>
    <row r="123" spans="1:15" ht="15" customHeight="1" x14ac:dyDescent="0.2">
      <c r="M123" s="6"/>
      <c r="N123" s="6"/>
      <c r="O123" s="7"/>
    </row>
    <row r="124" spans="1:15" ht="15" customHeight="1" x14ac:dyDescent="0.2">
      <c r="A124" s="6"/>
      <c r="B124" s="6"/>
      <c r="C124" s="7"/>
      <c r="D124" s="6"/>
      <c r="E124" s="6"/>
      <c r="F124" s="6"/>
      <c r="G124" s="7"/>
      <c r="H124" s="6"/>
      <c r="I124" s="6"/>
      <c r="J124" s="6"/>
      <c r="K124" s="7"/>
      <c r="L124" s="6"/>
      <c r="M124" s="6"/>
      <c r="N124" s="6"/>
      <c r="O124" s="7"/>
    </row>
    <row r="125" spans="1:15" ht="15" customHeight="1" x14ac:dyDescent="0.2">
      <c r="A125" s="6"/>
      <c r="B125" s="6"/>
      <c r="C125" s="7"/>
      <c r="D125" s="6"/>
      <c r="E125" s="6"/>
      <c r="F125" s="6"/>
      <c r="G125" s="7"/>
      <c r="H125" s="6"/>
      <c r="I125" s="6"/>
      <c r="J125" s="6"/>
      <c r="K125" s="7"/>
      <c r="L125" s="6"/>
      <c r="M125" s="6"/>
      <c r="N125" s="6"/>
    </row>
    <row r="126" spans="1:15" ht="15" customHeight="1" x14ac:dyDescent="0.2">
      <c r="A126" s="6"/>
      <c r="B126" s="6"/>
      <c r="C126" s="7"/>
      <c r="D126" s="6"/>
      <c r="E126" s="6"/>
      <c r="F126" s="6"/>
      <c r="G126" s="7"/>
      <c r="H126" s="6"/>
      <c r="I126" s="6"/>
      <c r="J126" s="6"/>
      <c r="K126" s="7"/>
      <c r="L126" s="6"/>
    </row>
    <row r="127" spans="1:15" ht="15" customHeight="1" x14ac:dyDescent="0.2">
      <c r="A127" s="6"/>
      <c r="B127" s="6"/>
      <c r="C127" s="14"/>
      <c r="D127" s="6"/>
      <c r="E127" s="6"/>
      <c r="F127" s="6"/>
      <c r="G127" s="10"/>
      <c r="H127" s="6"/>
      <c r="I127" s="6"/>
      <c r="J127" s="6"/>
      <c r="K127" s="10"/>
      <c r="L127" s="6"/>
    </row>
    <row r="133" spans="1:12" ht="15" customHeight="1" x14ac:dyDescent="0.2">
      <c r="A133" s="6"/>
      <c r="B133" s="6"/>
      <c r="C133" s="7"/>
      <c r="D133" s="6"/>
      <c r="E133" s="6"/>
      <c r="F133" s="6"/>
      <c r="G133" s="7"/>
      <c r="H133" s="6"/>
      <c r="I133" s="6"/>
      <c r="J133" s="6"/>
      <c r="K133" s="7"/>
      <c r="L133" s="6"/>
    </row>
    <row r="134" spans="1:12" ht="15" customHeight="1" x14ac:dyDescent="0.2">
      <c r="A134" s="6"/>
      <c r="B134" s="6"/>
      <c r="C134" s="7"/>
      <c r="D134" s="6"/>
      <c r="E134" s="6"/>
      <c r="F134" s="6"/>
      <c r="G134" s="7"/>
      <c r="H134" s="6"/>
      <c r="I134" s="6"/>
      <c r="J134" s="6"/>
      <c r="K134" s="7"/>
      <c r="L134" s="6"/>
    </row>
    <row r="135" spans="1:12" ht="15" customHeight="1" x14ac:dyDescent="0.2">
      <c r="A135" s="6"/>
      <c r="B135" s="6"/>
      <c r="C135" s="7"/>
      <c r="D135" s="6"/>
      <c r="E135" s="6"/>
      <c r="F135" s="6"/>
      <c r="G135" s="7"/>
      <c r="H135" s="6"/>
      <c r="I135" s="6"/>
      <c r="J135" s="6"/>
      <c r="K135" s="7"/>
      <c r="L135" s="6"/>
    </row>
    <row r="136" spans="1:12" ht="15" customHeight="1" x14ac:dyDescent="0.2">
      <c r="A136" s="6"/>
      <c r="B136" s="6"/>
      <c r="C136" s="7"/>
      <c r="D136" s="6"/>
      <c r="E136" s="6"/>
      <c r="F136" s="6"/>
      <c r="G136" s="7"/>
      <c r="H136" s="6"/>
      <c r="I136" s="6"/>
      <c r="J136" s="6"/>
      <c r="K136" s="7"/>
      <c r="L136" s="6"/>
    </row>
    <row r="137" spans="1:12" ht="15" customHeight="1" x14ac:dyDescent="0.2">
      <c r="A137" s="6"/>
      <c r="B137" s="6"/>
      <c r="C137" s="7"/>
      <c r="D137" s="6"/>
      <c r="E137" s="6"/>
      <c r="F137" s="6"/>
      <c r="G137" s="7"/>
      <c r="H137" s="6"/>
      <c r="I137" s="6"/>
      <c r="J137" s="6"/>
      <c r="K137" s="7"/>
      <c r="L137" s="6"/>
    </row>
    <row r="138" spans="1:12" ht="15" customHeight="1" x14ac:dyDescent="0.2">
      <c r="A138" s="6"/>
      <c r="B138" s="6"/>
      <c r="C138" s="7"/>
      <c r="D138" s="6"/>
      <c r="E138" s="6"/>
      <c r="F138" s="6"/>
      <c r="G138" s="7"/>
      <c r="H138" s="6"/>
      <c r="I138" s="6"/>
      <c r="J138" s="6"/>
      <c r="K138" s="7"/>
      <c r="L138" s="6"/>
    </row>
    <row r="139" spans="1:12" ht="15" customHeight="1" x14ac:dyDescent="0.2">
      <c r="A139" s="6"/>
      <c r="B139" s="6"/>
      <c r="C139" s="7"/>
      <c r="D139" s="6"/>
      <c r="E139" s="6"/>
      <c r="F139" s="6"/>
      <c r="G139" s="7"/>
      <c r="H139" s="6"/>
      <c r="I139" s="6"/>
      <c r="J139" s="6"/>
      <c r="K139" s="7"/>
      <c r="L139" s="6"/>
    </row>
    <row r="140" spans="1:12" ht="15" customHeight="1" x14ac:dyDescent="0.2">
      <c r="A140" s="6"/>
      <c r="B140" s="6"/>
      <c r="C140" s="7"/>
      <c r="D140" s="6"/>
      <c r="E140" s="6"/>
      <c r="F140" s="6"/>
      <c r="G140" s="7"/>
      <c r="H140" s="6"/>
      <c r="I140" s="6"/>
      <c r="J140" s="6"/>
      <c r="K140" s="7"/>
      <c r="L140" s="6"/>
    </row>
    <row r="141" spans="1:12" ht="15" customHeight="1" x14ac:dyDescent="0.2">
      <c r="A141" s="6"/>
      <c r="B141" s="6"/>
      <c r="C141" s="7"/>
      <c r="D141" s="6"/>
      <c r="E141" s="6"/>
      <c r="F141" s="6"/>
      <c r="G141" s="7"/>
      <c r="H141" s="6"/>
      <c r="I141" s="6"/>
      <c r="J141" s="6"/>
      <c r="K141" s="7"/>
      <c r="L141" s="6"/>
    </row>
    <row r="142" spans="1:12" ht="15" customHeight="1" x14ac:dyDescent="0.2">
      <c r="A142" s="6"/>
      <c r="B142" s="6"/>
      <c r="C142" s="7"/>
      <c r="D142" s="6"/>
      <c r="E142" s="6"/>
      <c r="F142" s="6"/>
      <c r="G142" s="7"/>
      <c r="H142" s="6"/>
      <c r="I142" s="6"/>
      <c r="J142" s="6"/>
      <c r="K142" s="7"/>
      <c r="L142" s="6"/>
    </row>
    <row r="143" spans="1:12" ht="15" customHeight="1" x14ac:dyDescent="0.2">
      <c r="A143" s="6"/>
      <c r="B143" s="6"/>
      <c r="C143" s="7"/>
      <c r="D143" s="6"/>
      <c r="E143" s="6"/>
      <c r="F143" s="6"/>
      <c r="G143" s="7"/>
      <c r="H143" s="6"/>
      <c r="I143" s="6"/>
      <c r="J143" s="6"/>
      <c r="K143" s="7"/>
      <c r="L143" s="6"/>
    </row>
    <row r="144" spans="1:12" ht="15" customHeight="1" x14ac:dyDescent="0.2">
      <c r="A144" s="6"/>
      <c r="B144" s="6"/>
      <c r="C144" s="7"/>
      <c r="D144" s="6"/>
      <c r="E144" s="6"/>
      <c r="F144" s="6"/>
      <c r="G144" s="7"/>
      <c r="H144" s="6"/>
      <c r="I144" s="6"/>
      <c r="J144" s="6"/>
      <c r="K144" s="7"/>
      <c r="L144" s="6"/>
    </row>
    <row r="145" spans="1:12" ht="15" customHeight="1" x14ac:dyDescent="0.2">
      <c r="A145" s="6"/>
      <c r="B145" s="6"/>
      <c r="C145" s="7"/>
      <c r="D145" s="6"/>
      <c r="E145" s="6"/>
      <c r="F145" s="6"/>
      <c r="G145" s="7"/>
      <c r="H145" s="6"/>
      <c r="I145" s="6"/>
      <c r="J145" s="6"/>
      <c r="K145" s="7"/>
      <c r="L145" s="6"/>
    </row>
    <row r="146" spans="1:12" ht="15" customHeight="1" x14ac:dyDescent="0.2">
      <c r="A146" s="6"/>
      <c r="B146" s="6"/>
      <c r="C146" s="7"/>
      <c r="D146" s="6"/>
      <c r="E146" s="6"/>
      <c r="F146" s="6"/>
      <c r="G146" s="7"/>
      <c r="H146" s="6"/>
      <c r="I146" s="6"/>
      <c r="J146" s="6"/>
      <c r="K146" s="7"/>
      <c r="L146" s="6"/>
    </row>
    <row r="147" spans="1:12" ht="15" customHeight="1" x14ac:dyDescent="0.2">
      <c r="A147" s="6"/>
      <c r="B147" s="6"/>
      <c r="C147" s="7"/>
      <c r="D147" s="6"/>
      <c r="E147" s="6"/>
      <c r="F147" s="6"/>
      <c r="G147" s="7"/>
      <c r="H147" s="6"/>
      <c r="I147" s="6"/>
      <c r="J147" s="6"/>
      <c r="K147" s="7"/>
      <c r="L147" s="6"/>
    </row>
    <row r="148" spans="1:12" ht="15" customHeight="1" x14ac:dyDescent="0.2">
      <c r="A148" s="6"/>
      <c r="B148" s="6"/>
      <c r="C148" s="7"/>
      <c r="D148" s="6"/>
      <c r="E148" s="6"/>
      <c r="F148" s="6"/>
      <c r="G148" s="7"/>
      <c r="H148" s="6"/>
      <c r="I148" s="6"/>
      <c r="J148" s="6"/>
      <c r="K148" s="7"/>
      <c r="L148" s="6"/>
    </row>
    <row r="149" spans="1:12" ht="15" customHeight="1" x14ac:dyDescent="0.2">
      <c r="A149" s="6"/>
      <c r="B149" s="6"/>
      <c r="C149" s="7"/>
      <c r="D149" s="6"/>
      <c r="E149" s="6"/>
      <c r="F149" s="6"/>
      <c r="G149" s="7"/>
      <c r="H149" s="6"/>
      <c r="I149" s="6"/>
      <c r="J149" s="6"/>
      <c r="K149" s="7"/>
      <c r="L149" s="6"/>
    </row>
    <row r="150" spans="1:12" ht="15" customHeight="1" x14ac:dyDescent="0.2">
      <c r="A150" s="6"/>
      <c r="B150" s="6"/>
      <c r="C150" s="7"/>
      <c r="D150" s="6"/>
      <c r="E150" s="6"/>
      <c r="F150" s="6"/>
      <c r="G150" s="7"/>
      <c r="H150" s="6"/>
      <c r="I150" s="6"/>
      <c r="J150" s="6"/>
      <c r="K150" s="10"/>
      <c r="L150" s="6"/>
    </row>
    <row r="151" spans="1:12" ht="15" customHeight="1" x14ac:dyDescent="0.2">
      <c r="A151" s="6"/>
      <c r="B151" s="6"/>
      <c r="C151" s="7"/>
      <c r="D151" s="6"/>
      <c r="E151" s="6"/>
      <c r="F151" s="6"/>
      <c r="G151" s="7"/>
      <c r="H151" s="6"/>
      <c r="I151" s="6"/>
      <c r="J151" s="6"/>
      <c r="K151" s="10"/>
      <c r="L151" s="6"/>
    </row>
    <row r="152" spans="1:12" ht="15" customHeight="1" x14ac:dyDescent="0.2">
      <c r="A152" s="6"/>
      <c r="B152" s="6"/>
      <c r="C152" s="7"/>
      <c r="D152" s="6"/>
      <c r="E152" s="6"/>
      <c r="F152" s="6"/>
      <c r="G152" s="7"/>
      <c r="H152" s="6"/>
      <c r="I152" s="6"/>
      <c r="J152" s="6"/>
      <c r="K152" s="10"/>
      <c r="L152" s="6"/>
    </row>
    <row r="153" spans="1:12" ht="15" customHeight="1" x14ac:dyDescent="0.2">
      <c r="A153" s="6"/>
      <c r="B153" s="6"/>
      <c r="C153" s="7"/>
      <c r="D153" s="6"/>
      <c r="E153" s="6"/>
      <c r="F153" s="6"/>
      <c r="G153" s="7"/>
      <c r="H153" s="6"/>
      <c r="I153" s="6"/>
      <c r="J153" s="6"/>
      <c r="K153" s="10"/>
      <c r="L153" s="6"/>
    </row>
    <row r="154" spans="1:12" ht="15" customHeight="1" x14ac:dyDescent="0.2">
      <c r="A154" s="6"/>
      <c r="B154" s="6"/>
      <c r="C154" s="7"/>
      <c r="D154" s="6"/>
      <c r="E154" s="6"/>
      <c r="F154" s="6"/>
      <c r="G154" s="7"/>
      <c r="H154" s="6"/>
      <c r="I154" s="6"/>
      <c r="J154" s="6"/>
      <c r="K154" s="10"/>
      <c r="L154" s="6"/>
    </row>
    <row r="155" spans="1:12" ht="15" customHeight="1" x14ac:dyDescent="0.2">
      <c r="A155" s="6"/>
      <c r="B155" s="6"/>
      <c r="C155" s="7"/>
      <c r="D155" s="6"/>
      <c r="E155" s="6"/>
      <c r="F155" s="6"/>
      <c r="G155" s="7"/>
      <c r="H155" s="6"/>
      <c r="I155" s="6"/>
      <c r="J155" s="6"/>
      <c r="K155" s="10"/>
      <c r="L155" s="6"/>
    </row>
    <row r="156" spans="1:12" ht="15" customHeight="1" x14ac:dyDescent="0.2">
      <c r="A156" s="6"/>
      <c r="B156" s="6"/>
      <c r="C156" s="7"/>
      <c r="D156" s="6"/>
      <c r="E156" s="6"/>
      <c r="F156" s="6"/>
      <c r="G156" s="7"/>
      <c r="H156" s="6"/>
      <c r="I156" s="6"/>
      <c r="J156" s="6"/>
      <c r="K156" s="10"/>
      <c r="L156" s="6"/>
    </row>
    <row r="157" spans="1:12" ht="15" customHeight="1" x14ac:dyDescent="0.2">
      <c r="A157" s="6"/>
      <c r="B157" s="6"/>
      <c r="C157" s="7"/>
      <c r="D157" s="6"/>
      <c r="E157" s="6"/>
      <c r="F157" s="6"/>
      <c r="G157" s="7"/>
      <c r="H157" s="6"/>
      <c r="I157" s="6"/>
      <c r="J157" s="6"/>
      <c r="K157" s="11"/>
      <c r="L157" s="6"/>
    </row>
    <row r="158" spans="1:12" ht="1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10"/>
      <c r="L158" s="6"/>
    </row>
    <row r="159" spans="1:12" ht="1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10"/>
      <c r="L159" s="6"/>
    </row>
    <row r="160" spans="1:12" ht="1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10"/>
      <c r="L160" s="6"/>
    </row>
    <row r="161" spans="1:12" ht="15" customHeight="1" x14ac:dyDescent="0.2">
      <c r="A161" s="6"/>
      <c r="B161" s="6"/>
      <c r="C161" s="6"/>
      <c r="D161" s="6"/>
      <c r="E161" s="6"/>
      <c r="F161" s="6"/>
      <c r="G161" s="10"/>
      <c r="H161" s="6"/>
      <c r="I161" s="6"/>
      <c r="J161" s="6"/>
      <c r="K161" s="10"/>
      <c r="L161" s="6"/>
    </row>
    <row r="162" spans="1:12" ht="15" customHeight="1" x14ac:dyDescent="0.2">
      <c r="A162" s="6"/>
      <c r="B162" s="6"/>
      <c r="C162" s="6"/>
      <c r="D162" s="6"/>
      <c r="E162" s="6"/>
      <c r="F162" s="6"/>
      <c r="G162" s="10"/>
      <c r="H162" s="6"/>
      <c r="I162" s="6"/>
      <c r="J162" s="6"/>
      <c r="K162" s="10"/>
      <c r="L162" s="6"/>
    </row>
    <row r="163" spans="1:12" ht="15" customHeight="1" x14ac:dyDescent="0.2">
      <c r="A163" s="6"/>
      <c r="B163" s="6"/>
      <c r="C163" s="6"/>
      <c r="D163" s="6"/>
      <c r="E163" s="6"/>
      <c r="F163" s="6"/>
      <c r="G163" s="10"/>
      <c r="H163" s="6"/>
      <c r="I163" s="6"/>
      <c r="J163" s="6"/>
      <c r="K163" s="10"/>
      <c r="L163" s="6"/>
    </row>
    <row r="164" spans="1:12" ht="15" customHeight="1" x14ac:dyDescent="0.2">
      <c r="A164" s="6"/>
      <c r="B164" s="6"/>
      <c r="C164" s="6"/>
      <c r="D164" s="6"/>
      <c r="E164" s="6"/>
      <c r="F164" s="6"/>
      <c r="G164" s="10"/>
      <c r="H164" s="6"/>
      <c r="I164" s="6"/>
      <c r="J164" s="6"/>
      <c r="K164" s="10"/>
      <c r="L164" s="6"/>
    </row>
    <row r="165" spans="1:12" ht="15" customHeight="1" x14ac:dyDescent="0.2">
      <c r="A165" s="6"/>
      <c r="B165" s="6"/>
      <c r="C165" s="6"/>
      <c r="D165" s="6"/>
      <c r="E165" s="6"/>
      <c r="F165" s="6"/>
      <c r="G165" s="10"/>
      <c r="H165" s="6"/>
      <c r="I165" s="6"/>
      <c r="J165" s="6"/>
      <c r="K165" s="10"/>
      <c r="L165" s="6"/>
    </row>
    <row r="166" spans="1:12" ht="15" customHeight="1" x14ac:dyDescent="0.2">
      <c r="A166" s="6"/>
      <c r="B166" s="6"/>
      <c r="C166" s="6"/>
      <c r="D166" s="6"/>
      <c r="E166" s="6"/>
      <c r="F166" s="6"/>
      <c r="G166" s="10"/>
      <c r="H166" s="6"/>
      <c r="I166" s="6"/>
      <c r="J166" s="6"/>
      <c r="K166" s="10"/>
      <c r="L166" s="6"/>
    </row>
    <row r="167" spans="1:12" ht="15" customHeight="1" x14ac:dyDescent="0.2">
      <c r="A167" s="6"/>
      <c r="B167" s="6"/>
      <c r="C167" s="6"/>
      <c r="D167" s="6"/>
      <c r="E167" s="6"/>
      <c r="F167" s="6"/>
      <c r="G167" s="10"/>
      <c r="H167" s="6"/>
      <c r="I167" s="6"/>
      <c r="J167" s="6"/>
      <c r="K167" s="10"/>
      <c r="L167" s="6"/>
    </row>
    <row r="168" spans="1:12" ht="15" customHeight="1" x14ac:dyDescent="0.2">
      <c r="A168" s="6"/>
      <c r="B168" s="6"/>
      <c r="C168" s="6"/>
      <c r="D168" s="6"/>
      <c r="E168" s="6"/>
      <c r="F168" s="6"/>
      <c r="G168" s="10"/>
      <c r="H168" s="6"/>
      <c r="I168" s="6"/>
      <c r="J168" s="6"/>
      <c r="K168" s="10"/>
      <c r="L168" s="6"/>
    </row>
    <row r="169" spans="1:12" ht="15" customHeight="1" x14ac:dyDescent="0.2">
      <c r="A169" s="6"/>
      <c r="B169" s="6"/>
      <c r="C169" s="6"/>
      <c r="D169" s="6"/>
      <c r="E169" s="6"/>
      <c r="F169" s="6"/>
      <c r="G169" s="10"/>
      <c r="H169" s="6"/>
      <c r="I169" s="6"/>
      <c r="J169" s="6"/>
      <c r="K169" s="10"/>
      <c r="L169" s="6"/>
    </row>
    <row r="170" spans="1:12" ht="15" customHeight="1" x14ac:dyDescent="0.2">
      <c r="A170" s="6"/>
      <c r="B170" s="6"/>
      <c r="C170" s="6"/>
      <c r="D170" s="6"/>
      <c r="E170" s="6"/>
      <c r="F170" s="6"/>
      <c r="G170" s="10"/>
      <c r="H170" s="6"/>
      <c r="I170" s="6"/>
      <c r="J170" s="6"/>
      <c r="K170" s="10"/>
      <c r="L170" s="6"/>
    </row>
    <row r="171" spans="1:12" ht="15" customHeight="1" x14ac:dyDescent="0.2">
      <c r="A171" s="6"/>
      <c r="B171" s="6"/>
      <c r="C171" s="6"/>
      <c r="D171" s="6"/>
      <c r="E171" s="6"/>
      <c r="F171" s="6"/>
      <c r="G171" s="10"/>
      <c r="H171" s="6"/>
      <c r="I171" s="6"/>
      <c r="J171" s="6"/>
      <c r="K171" s="10"/>
      <c r="L171" s="6"/>
    </row>
    <row r="172" spans="1:12" ht="15" customHeight="1" x14ac:dyDescent="0.2">
      <c r="C172" s="3"/>
    </row>
    <row r="173" spans="1:12" ht="15" customHeight="1" x14ac:dyDescent="0.2">
      <c r="C173" s="3"/>
    </row>
    <row r="174" spans="1:12" ht="15" customHeight="1" x14ac:dyDescent="0.2">
      <c r="C174" s="3"/>
    </row>
    <row r="175" spans="1:12" ht="15" customHeight="1" x14ac:dyDescent="0.2">
      <c r="C175" s="3"/>
    </row>
    <row r="176" spans="1:12" ht="15" customHeight="1" x14ac:dyDescent="0.2">
      <c r="C176" s="3"/>
    </row>
    <row r="177" spans="3:3" ht="15" customHeight="1" x14ac:dyDescent="0.2">
      <c r="C177" s="3"/>
    </row>
    <row r="178" spans="3:3" ht="15" customHeight="1" x14ac:dyDescent="0.2">
      <c r="C178" s="3"/>
    </row>
    <row r="179" spans="3:3" ht="15" customHeight="1" x14ac:dyDescent="0.2">
      <c r="C179" s="3"/>
    </row>
    <row r="180" spans="3:3" ht="15" customHeight="1" x14ac:dyDescent="0.2">
      <c r="C180" s="3"/>
    </row>
    <row r="181" spans="3:3" ht="15" customHeight="1" x14ac:dyDescent="0.2">
      <c r="C181" s="3"/>
    </row>
    <row r="182" spans="3:3" ht="15" customHeight="1" x14ac:dyDescent="0.2">
      <c r="C182" s="3"/>
    </row>
    <row r="183" spans="3:3" ht="15" customHeight="1" x14ac:dyDescent="0.2">
      <c r="C183" s="3"/>
    </row>
    <row r="184" spans="3:3" ht="15" customHeight="1" x14ac:dyDescent="0.2">
      <c r="C184" s="3"/>
    </row>
    <row r="185" spans="3:3" ht="15" customHeight="1" x14ac:dyDescent="0.2">
      <c r="C185" s="3"/>
    </row>
    <row r="186" spans="3:3" ht="15" customHeight="1" x14ac:dyDescent="0.2">
      <c r="C186" s="3"/>
    </row>
    <row r="187" spans="3:3" ht="15" customHeight="1" x14ac:dyDescent="0.2">
      <c r="C187" s="3"/>
    </row>
    <row r="188" spans="3:3" ht="15" customHeight="1" x14ac:dyDescent="0.2">
      <c r="C188" s="3"/>
    </row>
    <row r="189" spans="3:3" ht="15" customHeight="1" x14ac:dyDescent="0.2">
      <c r="C189" s="3"/>
    </row>
    <row r="190" spans="3:3" ht="15" customHeight="1" x14ac:dyDescent="0.2">
      <c r="C190" s="3"/>
    </row>
    <row r="191" spans="3:3" ht="15" customHeight="1" x14ac:dyDescent="0.2">
      <c r="C191" s="3"/>
    </row>
    <row r="192" spans="3:3" ht="15" customHeight="1" x14ac:dyDescent="0.2">
      <c r="C192" s="3"/>
    </row>
    <row r="193" spans="3:3" ht="15" customHeight="1" x14ac:dyDescent="0.2">
      <c r="C193" s="3"/>
    </row>
    <row r="194" spans="3:3" ht="15" customHeight="1" x14ac:dyDescent="0.2">
      <c r="C194" s="3"/>
    </row>
    <row r="195" spans="3:3" ht="15" customHeight="1" x14ac:dyDescent="0.2">
      <c r="C195" s="3"/>
    </row>
    <row r="196" spans="3:3" ht="15" customHeight="1" x14ac:dyDescent="0.2">
      <c r="C196" s="3"/>
    </row>
    <row r="197" spans="3:3" ht="15" customHeight="1" x14ac:dyDescent="0.2">
      <c r="C197" s="3"/>
    </row>
    <row r="198" spans="3:3" ht="15" customHeight="1" x14ac:dyDescent="0.2">
      <c r="C198" s="3"/>
    </row>
    <row r="199" spans="3:3" ht="15" customHeight="1" x14ac:dyDescent="0.2">
      <c r="C199" s="3"/>
    </row>
    <row r="200" spans="3:3" ht="15" customHeight="1" x14ac:dyDescent="0.2">
      <c r="C200" s="3"/>
    </row>
    <row r="201" spans="3:3" ht="15" customHeight="1" x14ac:dyDescent="0.2">
      <c r="C201" s="3"/>
    </row>
    <row r="202" spans="3:3" ht="15" customHeight="1" x14ac:dyDescent="0.2">
      <c r="C202" s="3"/>
    </row>
    <row r="203" spans="3:3" ht="15" customHeight="1" x14ac:dyDescent="0.2">
      <c r="C203" s="3"/>
    </row>
    <row r="204" spans="3:3" ht="15" customHeight="1" x14ac:dyDescent="0.2">
      <c r="C204" s="3"/>
    </row>
    <row r="205" spans="3:3" ht="15" customHeight="1" x14ac:dyDescent="0.2">
      <c r="C205" s="3"/>
    </row>
    <row r="206" spans="3:3" ht="15" customHeight="1" x14ac:dyDescent="0.2">
      <c r="C206" s="3"/>
    </row>
    <row r="207" spans="3:3" ht="15" customHeight="1" x14ac:dyDescent="0.2">
      <c r="C207" s="3"/>
    </row>
    <row r="208" spans="3:3" ht="15" customHeight="1" x14ac:dyDescent="0.2">
      <c r="C208" s="3"/>
    </row>
    <row r="209" spans="3:3" ht="15" customHeight="1" x14ac:dyDescent="0.2">
      <c r="C209" s="3"/>
    </row>
    <row r="210" spans="3:3" ht="15" customHeight="1" x14ac:dyDescent="0.2">
      <c r="C210" s="3"/>
    </row>
    <row r="211" spans="3:3" ht="15" customHeight="1" x14ac:dyDescent="0.2">
      <c r="C211" s="3"/>
    </row>
    <row r="212" spans="3:3" ht="15" customHeight="1" x14ac:dyDescent="0.2">
      <c r="C212" s="3"/>
    </row>
    <row r="213" spans="3:3" ht="15" customHeight="1" x14ac:dyDescent="0.2">
      <c r="C213" s="3"/>
    </row>
    <row r="214" spans="3:3" ht="15" customHeight="1" x14ac:dyDescent="0.2">
      <c r="C214" s="3"/>
    </row>
    <row r="215" spans="3:3" ht="15" customHeight="1" x14ac:dyDescent="0.2">
      <c r="C215" s="3"/>
    </row>
    <row r="216" spans="3:3" ht="15" customHeight="1" x14ac:dyDescent="0.2">
      <c r="C216" s="3"/>
    </row>
    <row r="217" spans="3:3" ht="15" customHeight="1" x14ac:dyDescent="0.2">
      <c r="C217" s="3"/>
    </row>
    <row r="218" spans="3:3" ht="15" customHeight="1" x14ac:dyDescent="0.2">
      <c r="C218" s="3"/>
    </row>
    <row r="219" spans="3:3" ht="15" customHeight="1" x14ac:dyDescent="0.2">
      <c r="C219" s="3"/>
    </row>
    <row r="220" spans="3:3" ht="15" customHeight="1" x14ac:dyDescent="0.2">
      <c r="C220" s="3"/>
    </row>
    <row r="221" spans="3:3" ht="15" customHeight="1" x14ac:dyDescent="0.2">
      <c r="C221" s="3"/>
    </row>
    <row r="222" spans="3:3" ht="15" customHeight="1" x14ac:dyDescent="0.2">
      <c r="C222" s="3"/>
    </row>
    <row r="223" spans="3:3" ht="15" customHeight="1" x14ac:dyDescent="0.2">
      <c r="C223" s="3"/>
    </row>
    <row r="224" spans="3:3" ht="15" customHeight="1" x14ac:dyDescent="0.2">
      <c r="C224" s="12"/>
    </row>
    <row r="225" spans="3:3" ht="15" customHeight="1" x14ac:dyDescent="0.2">
      <c r="C225" s="12"/>
    </row>
    <row r="226" spans="3:3" ht="15" customHeight="1" x14ac:dyDescent="0.2">
      <c r="C226" s="12"/>
    </row>
    <row r="227" spans="3:3" ht="15" customHeight="1" x14ac:dyDescent="0.2">
      <c r="C227" s="12"/>
    </row>
    <row r="228" spans="3:3" ht="15" customHeight="1" x14ac:dyDescent="0.2">
      <c r="C228" s="12"/>
    </row>
    <row r="578" spans="7:7" ht="15" customHeight="1" x14ac:dyDescent="0.2">
      <c r="G578" s="13"/>
    </row>
    <row r="579" spans="7:7" ht="15" customHeight="1" x14ac:dyDescent="0.2">
      <c r="G579" s="13"/>
    </row>
  </sheetData>
  <mergeCells count="3">
    <mergeCell ref="A2:O4"/>
    <mergeCell ref="B8:N8"/>
    <mergeCell ref="A6:O7"/>
  </mergeCells>
  <printOptions horizontalCentered="1"/>
  <pageMargins left="0" right="0" top="0" bottom="0" header="0" footer="0"/>
  <pageSetup paperSize="9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Data</vt:lpstr>
      <vt:lpstr>Sheet1</vt:lpstr>
      <vt:lpstr>Daftar Validation</vt:lpstr>
      <vt:lpstr>Pivot Harga Robbi</vt:lpstr>
      <vt:lpstr>RnD 18 Blackelly</vt:lpstr>
      <vt:lpstr>RnD 18 Inficlo</vt:lpstr>
      <vt:lpstr>Harga Up 30%</vt:lpstr>
      <vt:lpstr>Harga Up 50%</vt:lpstr>
      <vt:lpstr>Harga Up 100%</vt:lpstr>
      <vt:lpstr>List_Bahan</vt:lpstr>
      <vt:lpstr>List_barang</vt:lpstr>
      <vt:lpstr>List_Gender</vt:lpstr>
      <vt:lpstr>List_Sol</vt:lpstr>
    </vt:vector>
  </TitlesOfParts>
  <Company>MCM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Ibadi</dc:creator>
  <cp:lastModifiedBy>INFBCL10917</cp:lastModifiedBy>
  <cp:lastPrinted>2016-02-25T02:27:02Z</cp:lastPrinted>
  <dcterms:created xsi:type="dcterms:W3CDTF">2010-09-02T01:32:42Z</dcterms:created>
  <dcterms:modified xsi:type="dcterms:W3CDTF">2018-02-01T10:55:58Z</dcterms:modified>
  <cp:contentStatus/>
</cp:coreProperties>
</file>