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in10\Desktop\"/>
    </mc:Choice>
  </mc:AlternateContent>
  <bookViews>
    <workbookView xWindow="0" yWindow="0" windowWidth="20490" windowHeight="7755"/>
  </bookViews>
  <sheets>
    <sheet name="20" sheetId="1" r:id="rId1"/>
    <sheet name="Sheet1" sheetId="2" r:id="rId2"/>
  </sheets>
  <externalReferences>
    <externalReference r:id="rId3"/>
  </externalReferences>
  <definedNames>
    <definedName name="List_Bahan">'[1]Daftar Validation'!$C$1:$C$72</definedName>
    <definedName name="List_barang">'[1]Daftar Validation'!$B$1:$B$91</definedName>
    <definedName name="List_Gender">'[1]Daftar Validation'!$D$1:$D$4</definedName>
    <definedName name="List_Sol">'[1]Daftar Validation'!$E$1:$E$10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37" i="1" l="1"/>
  <c r="Q36" i="1"/>
  <c r="Q35" i="1"/>
  <c r="Q34" i="1"/>
  <c r="R37" i="1"/>
  <c r="R36" i="1"/>
  <c r="R35" i="1"/>
  <c r="R34" i="1"/>
  <c r="Q30" i="1"/>
  <c r="F17" i="1"/>
  <c r="E35" i="1" l="1"/>
  <c r="T34" i="1" l="1"/>
  <c r="T30" i="1"/>
  <c r="R32" i="1"/>
  <c r="R31" i="1"/>
  <c r="R30" i="1"/>
  <c r="Q32" i="1"/>
  <c r="Q31" i="1"/>
  <c r="O37" i="1"/>
  <c r="O36" i="1"/>
  <c r="O35" i="1"/>
  <c r="O34" i="1"/>
  <c r="P37" i="1"/>
  <c r="P36" i="1"/>
  <c r="P35" i="1"/>
  <c r="P34" i="1"/>
  <c r="O32" i="1"/>
  <c r="O31" i="1"/>
  <c r="P31" i="1"/>
  <c r="P32" i="1"/>
  <c r="P30" i="1"/>
  <c r="O30" i="1"/>
  <c r="H37" i="1"/>
  <c r="F37" i="1"/>
  <c r="H36" i="1"/>
  <c r="F36" i="1"/>
  <c r="H35" i="1"/>
  <c r="F35" i="1"/>
  <c r="J34" i="1"/>
  <c r="H34" i="1"/>
  <c r="F34" i="1"/>
  <c r="H32" i="1"/>
  <c r="F32" i="1"/>
  <c r="H31" i="1"/>
  <c r="F31" i="1"/>
  <c r="J30" i="1"/>
  <c r="H30" i="1"/>
  <c r="F30" i="1"/>
  <c r="H24" i="1"/>
  <c r="H23" i="1"/>
  <c r="H22" i="1"/>
  <c r="H21" i="1"/>
  <c r="H19" i="1"/>
  <c r="H18" i="1"/>
  <c r="H17" i="1"/>
  <c r="F24" i="1"/>
  <c r="F23" i="1"/>
  <c r="F22" i="1"/>
  <c r="F21" i="1"/>
  <c r="F19" i="1"/>
  <c r="F18" i="1"/>
  <c r="J21" i="1"/>
  <c r="J17" i="1"/>
</calcChain>
</file>

<file path=xl/sharedStrings.xml><?xml version="1.0" encoding="utf-8"?>
<sst xmlns="http://schemas.openxmlformats.org/spreadsheetml/2006/main" count="166" uniqueCount="55">
  <si>
    <t>Kuzatura</t>
  </si>
  <si>
    <t>Non Model</t>
  </si>
  <si>
    <t>Model</t>
  </si>
  <si>
    <t>Product</t>
  </si>
  <si>
    <t>Foto</t>
  </si>
  <si>
    <t>QC Warna</t>
  </si>
  <si>
    <t>Editing</t>
  </si>
  <si>
    <t>Done</t>
  </si>
  <si>
    <t>Not Done</t>
  </si>
  <si>
    <t>Infikids</t>
  </si>
  <si>
    <t>Update tgl : 20 Maret</t>
  </si>
  <si>
    <t>Cowok</t>
  </si>
  <si>
    <t>Cewek</t>
  </si>
  <si>
    <t>23 pcs</t>
  </si>
  <si>
    <t>111 pcs</t>
  </si>
  <si>
    <t>108 pcs</t>
  </si>
  <si>
    <t>18 pcs</t>
  </si>
  <si>
    <t>45 pcs</t>
  </si>
  <si>
    <t>39 pcs</t>
  </si>
  <si>
    <t>72 pcs</t>
  </si>
  <si>
    <t>115 pcs</t>
  </si>
  <si>
    <t>82 pcs</t>
  </si>
  <si>
    <t>20 pcs</t>
  </si>
  <si>
    <t>130 pcs</t>
  </si>
  <si>
    <t>31 pcs</t>
  </si>
  <si>
    <t>341 pcs</t>
  </si>
  <si>
    <t>215 pcs</t>
  </si>
  <si>
    <t>182 pcs</t>
  </si>
  <si>
    <t>63 pcs</t>
  </si>
  <si>
    <t>366 pcs</t>
  </si>
  <si>
    <t>0 pcs</t>
  </si>
  <si>
    <t>84 pcs</t>
  </si>
  <si>
    <t>404 pcs</t>
  </si>
  <si>
    <t>134 pcs</t>
  </si>
  <si>
    <t>110 pcs</t>
  </si>
  <si>
    <t>161 pcs</t>
  </si>
  <si>
    <t>Update tgl : 21 Maret</t>
  </si>
  <si>
    <t>112 pcs</t>
  </si>
  <si>
    <t>88 pcs</t>
  </si>
  <si>
    <t>192 pcs</t>
  </si>
  <si>
    <t>157 pcs</t>
  </si>
  <si>
    <t>156 pcs</t>
  </si>
  <si>
    <t>56 pcs</t>
  </si>
  <si>
    <t>Bayi</t>
  </si>
  <si>
    <t>12 pcs</t>
  </si>
  <si>
    <t>144 pcs</t>
  </si>
  <si>
    <t>92 pcs</t>
  </si>
  <si>
    <t>32 pcs</t>
  </si>
  <si>
    <t>48 pcs</t>
  </si>
  <si>
    <t>Keterangan:</t>
  </si>
  <si>
    <t>Data Belum Sesuai RND</t>
  </si>
  <si>
    <t>Update tgl : 22 Maret</t>
  </si>
  <si>
    <t>Summary</t>
  </si>
  <si>
    <t>%</t>
  </si>
  <si>
    <t>Speed/Day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</si>
</sst>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3">
    <xf numFmtId="0" fontId="0" fillId="0" borderId="0" xfId="0"/>
    <xf numFmtId="0" fontId="0" fillId="0" borderId="1" xfId="0" applyBorder="1" applyAlignment="1">
      <alignment horizontal="center"/>
    </xf>
    <xf numFmtId="0" fontId="0" fillId="0" borderId="3" xfId="0" applyBorder="1"/>
    <xf numFmtId="0" fontId="0" fillId="0" borderId="5" xfId="0" applyBorder="1"/>
    <xf numFmtId="0" fontId="0" fillId="0" borderId="1" xfId="0" applyBorder="1" applyAlignment="1">
      <alignment horizontal="center"/>
    </xf>
    <xf numFmtId="0" fontId="0" fillId="0" borderId="6" xfId="0" applyBorder="1"/>
    <xf numFmtId="0" fontId="0" fillId="2" borderId="2" xfId="0" applyFill="1" applyBorder="1"/>
    <xf numFmtId="0" fontId="0" fillId="0" borderId="6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1" xfId="0" applyFont="1" applyBorder="1" applyAlignment="1">
      <alignment horizontal="left"/>
    </xf>
    <xf numFmtId="0" fontId="0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0" fillId="0" borderId="0" xfId="0" applyFont="1"/>
    <xf numFmtId="0" fontId="0" fillId="0" borderId="8" xfId="0" applyBorder="1"/>
    <xf numFmtId="0" fontId="0" fillId="0" borderId="8" xfId="0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9" xfId="0" applyBorder="1"/>
    <xf numFmtId="0" fontId="0" fillId="0" borderId="9" xfId="0" applyBorder="1" applyAlignment="1">
      <alignment horizontal="center"/>
    </xf>
    <xf numFmtId="0" fontId="0" fillId="0" borderId="9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3" borderId="2" xfId="0" applyFont="1" applyFill="1" applyBorder="1" applyAlignment="1">
      <alignment horizontal="center"/>
    </xf>
    <xf numFmtId="0" fontId="0" fillId="3" borderId="9" xfId="0" applyFont="1" applyFill="1" applyBorder="1" applyAlignment="1">
      <alignment horizontal="center"/>
    </xf>
    <xf numFmtId="0" fontId="0" fillId="3" borderId="3" xfId="0" applyFont="1" applyFill="1" applyBorder="1" applyAlignment="1">
      <alignment horizontal="center"/>
    </xf>
    <xf numFmtId="9" fontId="0" fillId="0" borderId="9" xfId="1" applyFont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9" xfId="0" applyFont="1" applyFill="1" applyBorder="1" applyAlignment="1">
      <alignment horizontal="center" vertical="center"/>
    </xf>
    <xf numFmtId="0" fontId="0" fillId="3" borderId="3" xfId="0" applyFont="1" applyFill="1" applyBorder="1" applyAlignment="1">
      <alignment horizontal="center" vertical="center"/>
    </xf>
    <xf numFmtId="0" fontId="2" fillId="0" borderId="0" xfId="0" applyFont="1"/>
    <xf numFmtId="0" fontId="2" fillId="0" borderId="1" xfId="0" applyFont="1" applyBorder="1" applyAlignment="1">
      <alignment horizontal="center"/>
    </xf>
    <xf numFmtId="0" fontId="0" fillId="0" borderId="9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/>
    </xf>
    <xf numFmtId="0" fontId="0" fillId="0" borderId="13" xfId="0" applyBorder="1" applyAlignment="1">
      <alignment horizontal="center" vertical="center"/>
    </xf>
    <xf numFmtId="0" fontId="0" fillId="2" borderId="15" xfId="0" applyFill="1" applyBorder="1"/>
    <xf numFmtId="0" fontId="0" fillId="0" borderId="16" xfId="0" applyBorder="1" applyAlignment="1">
      <alignment horizontal="center" vertical="center"/>
    </xf>
    <xf numFmtId="9" fontId="0" fillId="0" borderId="17" xfId="1" applyFont="1" applyBorder="1" applyAlignment="1">
      <alignment horizontal="center" vertical="center"/>
    </xf>
    <xf numFmtId="9" fontId="0" fillId="0" borderId="18" xfId="1" applyFont="1" applyBorder="1" applyAlignment="1">
      <alignment horizontal="center" vertical="center"/>
    </xf>
    <xf numFmtId="9" fontId="0" fillId="0" borderId="19" xfId="1" applyFont="1" applyBorder="1" applyAlignment="1">
      <alignment horizontal="center" vertical="center"/>
    </xf>
    <xf numFmtId="9" fontId="0" fillId="0" borderId="20" xfId="1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Font="1" applyBorder="1" applyAlignment="1">
      <alignment horizontal="left"/>
    </xf>
    <xf numFmtId="0" fontId="0" fillId="0" borderId="22" xfId="0" applyFont="1" applyBorder="1" applyAlignment="1">
      <alignment horizontal="center"/>
    </xf>
    <xf numFmtId="9" fontId="0" fillId="0" borderId="22" xfId="1" applyFont="1" applyBorder="1" applyAlignment="1">
      <alignment horizontal="center"/>
    </xf>
    <xf numFmtId="0" fontId="0" fillId="0" borderId="23" xfId="0" applyBorder="1" applyAlignment="1">
      <alignment horizontal="center" vertical="center"/>
    </xf>
    <xf numFmtId="9" fontId="0" fillId="0" borderId="24" xfId="1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3" borderId="22" xfId="0" applyFont="1" applyFill="1" applyBorder="1" applyAlignment="1">
      <alignment horizontal="center"/>
    </xf>
    <xf numFmtId="0" fontId="0" fillId="0" borderId="24" xfId="0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win10/Downloads/2018.02.05.14.58.22.2018.02.01.17.55.42.List-Harga-Robbi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Sheet1"/>
      <sheetName val="Daftar Validation"/>
      <sheetName val="Pivot Harga Robbi"/>
      <sheetName val="RnD 18 Blackelly"/>
      <sheetName val="RnD 18 Inficlo"/>
      <sheetName val="Harga Up 30%"/>
      <sheetName val="Harga Up 50%"/>
      <sheetName val="Harga Up 100%"/>
    </sheetNames>
    <sheetDataSet>
      <sheetData sheetId="0"/>
      <sheetData sheetId="1"/>
      <sheetData sheetId="2">
        <row r="1">
          <cell r="B1" t="str">
            <v>List Barang</v>
          </cell>
          <cell r="C1" t="str">
            <v>List Bahan</v>
          </cell>
          <cell r="D1" t="str">
            <v>List Gender</v>
          </cell>
          <cell r="E1" t="str">
            <v>List Sol</v>
          </cell>
        </row>
        <row r="2">
          <cell r="B2" t="str">
            <v>Sepatu Anak Casual</v>
          </cell>
          <cell r="C2" t="str">
            <v>Sintetis</v>
          </cell>
          <cell r="D2" t="str">
            <v>Cowok</v>
          </cell>
          <cell r="E2" t="str">
            <v>TPR</v>
          </cell>
        </row>
        <row r="3">
          <cell r="B3" t="str">
            <v>Sepatu Anak Sport</v>
          </cell>
          <cell r="C3" t="str">
            <v>Suede</v>
          </cell>
          <cell r="D3" t="str">
            <v>Cewek</v>
          </cell>
          <cell r="E3" t="str">
            <v>Rubber</v>
          </cell>
        </row>
        <row r="4">
          <cell r="B4" t="str">
            <v>Sepatu Anak Futsal</v>
          </cell>
          <cell r="C4" t="str">
            <v>Canvas</v>
          </cell>
          <cell r="D4" t="str">
            <v>Unisex</v>
          </cell>
          <cell r="E4" t="str">
            <v>Kulit</v>
          </cell>
        </row>
        <row r="5">
          <cell r="B5" t="str">
            <v>Sepatu Anak Boot</v>
          </cell>
          <cell r="C5" t="str">
            <v>Webbing</v>
          </cell>
          <cell r="E5" t="str">
            <v>Docmar</v>
          </cell>
        </row>
        <row r="6">
          <cell r="B6" t="str">
            <v>Sandal Anak</v>
          </cell>
          <cell r="C6" t="str">
            <v>Denim</v>
          </cell>
          <cell r="E6" t="str">
            <v>Fiber</v>
          </cell>
        </row>
        <row r="7">
          <cell r="B7" t="str">
            <v>Sandal Anak Gunung</v>
          </cell>
          <cell r="C7" t="str">
            <v>Octopus</v>
          </cell>
          <cell r="E7" t="str">
            <v>Spon</v>
          </cell>
        </row>
        <row r="8">
          <cell r="B8" t="str">
            <v>Sepatu Toddler Casual</v>
          </cell>
          <cell r="C8" t="str">
            <v>Silky</v>
          </cell>
          <cell r="E8" t="str">
            <v>Eva</v>
          </cell>
        </row>
        <row r="9">
          <cell r="B9" t="str">
            <v>Sepatu Toddler Boot</v>
          </cell>
          <cell r="C9" t="str">
            <v>Cotton</v>
          </cell>
          <cell r="E9" t="str">
            <v>TPR Eva</v>
          </cell>
        </row>
        <row r="10">
          <cell r="B10" t="str">
            <v>Sandal Toddler</v>
          </cell>
          <cell r="C10" t="str">
            <v>Lacoste</v>
          </cell>
          <cell r="E10" t="str">
            <v>PU</v>
          </cell>
        </row>
        <row r="11">
          <cell r="B11" t="str">
            <v>Sandal Toddler Gunung</v>
          </cell>
          <cell r="C11" t="str">
            <v>Terry</v>
          </cell>
        </row>
        <row r="12">
          <cell r="B12" t="str">
            <v>Sandal Wedges</v>
          </cell>
          <cell r="C12" t="str">
            <v>Fleece</v>
          </cell>
        </row>
        <row r="13">
          <cell r="B13" t="str">
            <v>Sepatu Toddler Flat</v>
          </cell>
          <cell r="C13" t="str">
            <v>Diadora</v>
          </cell>
        </row>
        <row r="14">
          <cell r="B14" t="str">
            <v>Sandal Toddler Wedges</v>
          </cell>
          <cell r="C14" t="str">
            <v>GN</v>
          </cell>
        </row>
        <row r="15">
          <cell r="B15" t="str">
            <v>Tshirt Anak</v>
          </cell>
          <cell r="C15" t="str">
            <v>Oscar</v>
          </cell>
        </row>
        <row r="16">
          <cell r="B16" t="str">
            <v>Tshirt Anak 3/4</v>
          </cell>
          <cell r="C16" t="str">
            <v>Parasit</v>
          </cell>
        </row>
        <row r="17">
          <cell r="B17" t="str">
            <v>Tshirt Anak Panjang</v>
          </cell>
          <cell r="C17" t="str">
            <v>Taslan</v>
          </cell>
        </row>
        <row r="18">
          <cell r="B18" t="str">
            <v>Tshirt Anak Reglan</v>
          </cell>
          <cell r="C18" t="str">
            <v>Ferary</v>
          </cell>
        </row>
        <row r="19">
          <cell r="B19" t="str">
            <v>Lacoste Anak</v>
          </cell>
          <cell r="C19" t="str">
            <v>Velvet</v>
          </cell>
        </row>
        <row r="20">
          <cell r="B20" t="str">
            <v>Kemeja Anak Panjang</v>
          </cell>
          <cell r="C20" t="str">
            <v>Jersey</v>
          </cell>
        </row>
        <row r="21">
          <cell r="B21" t="str">
            <v>Jacket Anak</v>
          </cell>
          <cell r="C21" t="str">
            <v>Cotton Paris</v>
          </cell>
        </row>
        <row r="22">
          <cell r="B22" t="str">
            <v>Celana Anak Panjang</v>
          </cell>
          <cell r="C22" t="str">
            <v>Spandex</v>
          </cell>
        </row>
        <row r="23">
          <cell r="B23" t="str">
            <v>Celana Anak Pendek</v>
          </cell>
          <cell r="C23" t="str">
            <v>Micro</v>
          </cell>
        </row>
        <row r="24">
          <cell r="B24" t="str">
            <v>Celana Anak 3/4</v>
          </cell>
          <cell r="C24" t="str">
            <v>Lotto</v>
          </cell>
        </row>
        <row r="25">
          <cell r="B25" t="str">
            <v>Dress Anak</v>
          </cell>
          <cell r="C25" t="str">
            <v>Jiem</v>
          </cell>
        </row>
        <row r="26">
          <cell r="B26" t="str">
            <v>Jumpsuit Anak</v>
          </cell>
          <cell r="C26" t="str">
            <v>Dinir</v>
          </cell>
        </row>
        <row r="27">
          <cell r="B27" t="str">
            <v>Baju Muslim Anak</v>
          </cell>
          <cell r="C27" t="str">
            <v>Dolby</v>
          </cell>
        </row>
        <row r="28">
          <cell r="B28" t="str">
            <v>Mukena Anak</v>
          </cell>
          <cell r="C28" t="str">
            <v>Cordura</v>
          </cell>
        </row>
        <row r="29">
          <cell r="B29" t="str">
            <v>Tas Anak</v>
          </cell>
          <cell r="C29" t="str">
            <v>American Drill</v>
          </cell>
        </row>
        <row r="30">
          <cell r="B30" t="str">
            <v>Tas Anak Trolly</v>
          </cell>
          <cell r="C30" t="str">
            <v>Baby Canvas</v>
          </cell>
        </row>
        <row r="31">
          <cell r="B31" t="str">
            <v>Atasan + Bawahan</v>
          </cell>
          <cell r="C31" t="str">
            <v>Baby Terry</v>
          </cell>
        </row>
        <row r="32">
          <cell r="B32" t="str">
            <v>Celana Panjang</v>
          </cell>
          <cell r="C32" t="str">
            <v>Canvas Marsoto</v>
          </cell>
        </row>
        <row r="33">
          <cell r="B33" t="str">
            <v>Celana Pendek</v>
          </cell>
          <cell r="C33" t="str">
            <v>Chambray</v>
          </cell>
        </row>
        <row r="34">
          <cell r="B34" t="str">
            <v>Dompet</v>
          </cell>
          <cell r="C34" t="str">
            <v>Chambray-Spandek</v>
          </cell>
        </row>
        <row r="35">
          <cell r="B35" t="str">
            <v>Dress</v>
          </cell>
          <cell r="C35" t="str">
            <v>Chiffon</v>
          </cell>
        </row>
        <row r="36">
          <cell r="B36" t="str">
            <v>Gamis</v>
          </cell>
          <cell r="C36" t="str">
            <v>Corduroy</v>
          </cell>
        </row>
        <row r="37">
          <cell r="B37" t="str">
            <v>Jaket</v>
          </cell>
          <cell r="C37" t="str">
            <v>Cotton - Chambray</v>
          </cell>
        </row>
        <row r="38">
          <cell r="B38" t="str">
            <v>Jumpsuit</v>
          </cell>
          <cell r="C38" t="str">
            <v>Cotton Combed</v>
          </cell>
        </row>
        <row r="39">
          <cell r="B39" t="str">
            <v>Jumpsuit Baby</v>
          </cell>
          <cell r="C39" t="str">
            <v>Cotton Flanel</v>
          </cell>
        </row>
        <row r="40">
          <cell r="B40" t="str">
            <v>Kemeja</v>
          </cell>
          <cell r="C40" t="str">
            <v>Cotton Pique</v>
          </cell>
        </row>
        <row r="41">
          <cell r="B41" t="str">
            <v>Kemeja Panjang</v>
          </cell>
          <cell r="C41" t="str">
            <v>Cotton Poplin</v>
          </cell>
        </row>
        <row r="42">
          <cell r="B42" t="str">
            <v>Kemeja Pendek</v>
          </cell>
          <cell r="C42" t="str">
            <v>Cotton Spandek</v>
          </cell>
        </row>
        <row r="43">
          <cell r="B43" t="str">
            <v>Outher</v>
          </cell>
          <cell r="C43" t="str">
            <v>Denim - Fleece</v>
          </cell>
        </row>
        <row r="44">
          <cell r="B44" t="str">
            <v>Rok</v>
          </cell>
          <cell r="C44" t="str">
            <v>Drill</v>
          </cell>
        </row>
        <row r="45">
          <cell r="B45" t="str">
            <v>Rok + Celana</v>
          </cell>
          <cell r="C45" t="str">
            <v>Genuine Leather</v>
          </cell>
        </row>
        <row r="46">
          <cell r="B46" t="str">
            <v>Sabuk</v>
          </cell>
          <cell r="C46" t="str">
            <v>Knitting</v>
          </cell>
        </row>
        <row r="47">
          <cell r="B47" t="str">
            <v>Sandal</v>
          </cell>
          <cell r="C47" t="str">
            <v>Micro Fleece</v>
          </cell>
        </row>
        <row r="48">
          <cell r="B48" t="str">
            <v>Sepatu</v>
          </cell>
          <cell r="C48" t="str">
            <v>Nylon</v>
          </cell>
        </row>
        <row r="49">
          <cell r="B49" t="str">
            <v>Sweater</v>
          </cell>
          <cell r="C49" t="str">
            <v>Poplin</v>
          </cell>
        </row>
        <row r="50">
          <cell r="B50" t="str">
            <v>Tas Punggung</v>
          </cell>
          <cell r="C50" t="str">
            <v>Spandek Rayon</v>
          </cell>
        </row>
        <row r="51">
          <cell r="B51" t="str">
            <v>Tas Selendang</v>
          </cell>
          <cell r="C51" t="str">
            <v>Suede - Canvas</v>
          </cell>
        </row>
        <row r="52">
          <cell r="B52" t="str">
            <v>Topi</v>
          </cell>
          <cell r="C52" t="str">
            <v>Suede - Nylon</v>
          </cell>
        </row>
        <row r="53">
          <cell r="B53" t="str">
            <v>Tshirt</v>
          </cell>
          <cell r="C53" t="str">
            <v>Suede Leather</v>
          </cell>
        </row>
        <row r="54">
          <cell r="B54" t="str">
            <v>Tshirt (Muslim)</v>
          </cell>
          <cell r="C54" t="str">
            <v>Suede Leather - Mesh</v>
          </cell>
        </row>
        <row r="55">
          <cell r="B55" t="str">
            <v>Tshirt 3/4</v>
          </cell>
          <cell r="C55" t="str">
            <v>Synthetic - Mesh</v>
          </cell>
        </row>
        <row r="56">
          <cell r="B56" t="str">
            <v>Tshirt Kerah</v>
          </cell>
          <cell r="C56" t="str">
            <v>Synthetic - Nylon</v>
          </cell>
        </row>
        <row r="57">
          <cell r="B57" t="str">
            <v>Tshirt Panjang</v>
          </cell>
          <cell r="C57" t="str">
            <v>Synthetic + Canvas</v>
          </cell>
        </row>
        <row r="58">
          <cell r="B58" t="str">
            <v>Tshirt Panjang Berkerah</v>
          </cell>
          <cell r="C58" t="str">
            <v>Taslan ZN</v>
          </cell>
        </row>
        <row r="59">
          <cell r="B59" t="str">
            <v>Kemeja Anak Pendek</v>
          </cell>
          <cell r="C59" t="str">
            <v>Terry - Milky</v>
          </cell>
        </row>
        <row r="60">
          <cell r="B60" t="str">
            <v>Gamis Anak</v>
          </cell>
          <cell r="C60" t="str">
            <v>Twill</v>
          </cell>
        </row>
        <row r="61">
          <cell r="B61" t="str">
            <v>Rok Anak</v>
          </cell>
          <cell r="C61" t="str">
            <v>Webbing</v>
          </cell>
        </row>
        <row r="62">
          <cell r="B62" t="str">
            <v>Sepatu Anak Flat</v>
          </cell>
          <cell r="C62" t="str">
            <v>Zn Taslan</v>
          </cell>
        </row>
        <row r="63">
          <cell r="B63" t="str">
            <v>Sweater Anak</v>
          </cell>
          <cell r="C63" t="str">
            <v>Kulit</v>
          </cell>
        </row>
        <row r="64">
          <cell r="B64" t="str">
            <v>Tshirt Reglan</v>
          </cell>
          <cell r="C64" t="str">
            <v>Parasit - Milky Foam</v>
          </cell>
        </row>
        <row r="65">
          <cell r="B65" t="str">
            <v>Tshirt Baseball</v>
          </cell>
          <cell r="C65" t="str">
            <v>Taslan JN</v>
          </cell>
        </row>
        <row r="66">
          <cell r="B66" t="str">
            <v>Celana Joger</v>
          </cell>
          <cell r="C66" t="str">
            <v>Taslan - Fleece</v>
          </cell>
        </row>
        <row r="67">
          <cell r="B67" t="str">
            <v>Topi</v>
          </cell>
          <cell r="C67" t="str">
            <v>Cordura - Canvas</v>
          </cell>
        </row>
        <row r="68">
          <cell r="B68" t="str">
            <v>Tas Samping</v>
          </cell>
          <cell r="C68" t="str">
            <v>Canvas - Synth</v>
          </cell>
        </row>
        <row r="69">
          <cell r="B69" t="str">
            <v>Sepatu Casual</v>
          </cell>
          <cell r="C69" t="str">
            <v>Canvas - Suede</v>
          </cell>
        </row>
        <row r="70">
          <cell r="B70" t="str">
            <v>Jacket Parka</v>
          </cell>
          <cell r="C70" t="str">
            <v>Akrilic</v>
          </cell>
        </row>
        <row r="71">
          <cell r="B71" t="str">
            <v>Fashion Bag</v>
          </cell>
          <cell r="C71" t="str">
            <v>Repstop</v>
          </cell>
        </row>
        <row r="72">
          <cell r="B72" t="str">
            <v>Sepatu Flat</v>
          </cell>
          <cell r="C72" t="str">
            <v>Bludru</v>
          </cell>
        </row>
        <row r="73">
          <cell r="B73" t="str">
            <v>Sepatu Anak</v>
          </cell>
        </row>
        <row r="74">
          <cell r="B74" t="str">
            <v>Sandal Adventure</v>
          </cell>
        </row>
        <row r="75">
          <cell r="B75" t="str">
            <v>Sandal Heels</v>
          </cell>
        </row>
        <row r="76">
          <cell r="B76" t="str">
            <v>Sandal Teplek</v>
          </cell>
        </row>
        <row r="77">
          <cell r="B77" t="str">
            <v>Sandal Wedges</v>
          </cell>
        </row>
        <row r="78">
          <cell r="B78" t="str">
            <v>Sepatu Ballet</v>
          </cell>
        </row>
        <row r="79">
          <cell r="B79" t="str">
            <v>Sepatu Boot</v>
          </cell>
        </row>
        <row r="80">
          <cell r="B80" t="str">
            <v>Sepatu Casual</v>
          </cell>
        </row>
        <row r="81">
          <cell r="B81" t="str">
            <v>Sepatu Formal</v>
          </cell>
        </row>
        <row r="82">
          <cell r="B82" t="str">
            <v>Sepatu Boot</v>
          </cell>
        </row>
        <row r="83">
          <cell r="B83" t="str">
            <v>Sepatu Sport</v>
          </cell>
        </row>
        <row r="84">
          <cell r="B84" t="str">
            <v>Sandal Casual</v>
          </cell>
        </row>
        <row r="85">
          <cell r="B85" t="str">
            <v>Sepatu Bustong</v>
          </cell>
        </row>
        <row r="86">
          <cell r="B86" t="str">
            <v>Sepatu Bola</v>
          </cell>
        </row>
        <row r="87">
          <cell r="B87" t="str">
            <v>Sepatu Futsal</v>
          </cell>
        </row>
        <row r="88">
          <cell r="B88" t="str">
            <v>Baju Muslim</v>
          </cell>
        </row>
        <row r="89">
          <cell r="B89" t="str">
            <v>Tas Gunung</v>
          </cell>
        </row>
        <row r="90">
          <cell r="B90" t="str">
            <v>Blouse</v>
          </cell>
        </row>
        <row r="91">
          <cell r="B91" t="str">
            <v>Sepatu Anak Flat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37"/>
  <sheetViews>
    <sheetView tabSelected="1" topLeftCell="A12" zoomScale="85" zoomScaleNormal="85" workbookViewId="0">
      <selection activeCell="N19" sqref="N19"/>
    </sheetView>
  </sheetViews>
  <sheetFormatPr defaultRowHeight="15" x14ac:dyDescent="0.25"/>
  <cols>
    <col min="3" max="4" width="12.85546875" customWidth="1"/>
    <col min="5" max="8" width="11" customWidth="1"/>
    <col min="10" max="10" width="10" customWidth="1"/>
    <col min="15" max="15" width="11" bestFit="1" customWidth="1"/>
    <col min="16" max="16" width="8.28515625" customWidth="1"/>
    <col min="17" max="17" width="11" bestFit="1" customWidth="1"/>
    <col min="18" max="18" width="5.42578125" customWidth="1"/>
    <col min="19" max="19" width="11" bestFit="1" customWidth="1"/>
    <col min="20" max="20" width="5.42578125" customWidth="1"/>
  </cols>
  <sheetData>
    <row r="1" spans="2:12" x14ac:dyDescent="0.25">
      <c r="B1" t="s">
        <v>10</v>
      </c>
    </row>
    <row r="2" spans="2:12" x14ac:dyDescent="0.25">
      <c r="B2" s="43" t="s">
        <v>3</v>
      </c>
      <c r="C2" s="43"/>
      <c r="D2" s="43"/>
      <c r="E2" s="44" t="s">
        <v>4</v>
      </c>
      <c r="F2" s="44"/>
      <c r="G2" s="44" t="s">
        <v>6</v>
      </c>
      <c r="H2" s="44"/>
      <c r="I2" s="44" t="s">
        <v>5</v>
      </c>
      <c r="J2" s="44"/>
    </row>
    <row r="3" spans="2:12" x14ac:dyDescent="0.25">
      <c r="B3" s="43"/>
      <c r="C3" s="43"/>
      <c r="D3" s="43"/>
      <c r="E3" s="1" t="s">
        <v>7</v>
      </c>
      <c r="F3" s="1" t="s">
        <v>8</v>
      </c>
      <c r="G3" s="1" t="s">
        <v>7</v>
      </c>
      <c r="H3" s="1" t="s">
        <v>8</v>
      </c>
      <c r="I3" s="1" t="s">
        <v>7</v>
      </c>
      <c r="J3" s="1" t="s">
        <v>8</v>
      </c>
    </row>
    <row r="4" spans="2:12" x14ac:dyDescent="0.25">
      <c r="B4" s="43" t="s">
        <v>0</v>
      </c>
      <c r="C4" s="6" t="s">
        <v>2</v>
      </c>
      <c r="D4" s="6"/>
      <c r="E4" s="6"/>
      <c r="F4" s="6"/>
      <c r="G4" s="6"/>
      <c r="H4" s="6"/>
      <c r="I4" s="6"/>
      <c r="J4" s="6"/>
    </row>
    <row r="5" spans="2:12" x14ac:dyDescent="0.25">
      <c r="B5" s="45"/>
      <c r="C5" s="5" t="s">
        <v>11</v>
      </c>
      <c r="D5" s="7">
        <v>126</v>
      </c>
      <c r="E5" s="7" t="s">
        <v>15</v>
      </c>
      <c r="F5" s="7" t="s">
        <v>16</v>
      </c>
      <c r="G5" s="40" t="s">
        <v>26</v>
      </c>
      <c r="H5" s="40" t="s">
        <v>27</v>
      </c>
      <c r="I5" s="40" t="s">
        <v>24</v>
      </c>
      <c r="J5" s="40" t="s">
        <v>29</v>
      </c>
      <c r="L5" s="21" t="s">
        <v>49</v>
      </c>
    </row>
    <row r="6" spans="2:12" x14ac:dyDescent="0.25">
      <c r="B6" s="45"/>
      <c r="C6" s="5" t="s">
        <v>12</v>
      </c>
      <c r="D6" s="11">
        <v>84</v>
      </c>
      <c r="E6" s="7" t="s">
        <v>17</v>
      </c>
      <c r="F6" s="7" t="s">
        <v>18</v>
      </c>
      <c r="G6" s="41"/>
      <c r="H6" s="41"/>
      <c r="I6" s="41"/>
      <c r="J6" s="41"/>
      <c r="L6" t="s">
        <v>50</v>
      </c>
    </row>
    <row r="7" spans="2:12" x14ac:dyDescent="0.25">
      <c r="B7" s="45"/>
      <c r="C7" s="3" t="s">
        <v>1</v>
      </c>
      <c r="D7" s="9">
        <v>187</v>
      </c>
      <c r="E7" s="9" t="s">
        <v>20</v>
      </c>
      <c r="F7" s="9" t="s">
        <v>19</v>
      </c>
      <c r="G7" s="42"/>
      <c r="H7" s="42"/>
      <c r="I7" s="42"/>
      <c r="J7" s="42"/>
    </row>
    <row r="8" spans="2:12" x14ac:dyDescent="0.25">
      <c r="B8" s="43" t="s">
        <v>9</v>
      </c>
      <c r="C8" s="6" t="s">
        <v>2</v>
      </c>
      <c r="D8" s="6"/>
      <c r="E8" s="6"/>
      <c r="F8" s="6"/>
      <c r="G8" s="6"/>
      <c r="H8" s="6"/>
      <c r="I8" s="6"/>
      <c r="J8" s="6"/>
    </row>
    <row r="9" spans="2:12" x14ac:dyDescent="0.25">
      <c r="B9" s="43"/>
      <c r="C9" s="5" t="s">
        <v>11</v>
      </c>
      <c r="D9" s="7" t="s">
        <v>33</v>
      </c>
      <c r="E9" s="7" t="s">
        <v>13</v>
      </c>
      <c r="F9" s="7" t="s">
        <v>14</v>
      </c>
      <c r="G9" s="40" t="s">
        <v>25</v>
      </c>
      <c r="H9" s="40" t="s">
        <v>28</v>
      </c>
      <c r="I9" s="40" t="s">
        <v>30</v>
      </c>
      <c r="J9" s="40" t="s">
        <v>32</v>
      </c>
    </row>
    <row r="10" spans="2:12" x14ac:dyDescent="0.25">
      <c r="B10" s="43"/>
      <c r="C10" s="5" t="s">
        <v>12</v>
      </c>
      <c r="D10" s="7" t="s">
        <v>34</v>
      </c>
      <c r="E10" s="7" t="s">
        <v>21</v>
      </c>
      <c r="F10" s="7" t="s">
        <v>22</v>
      </c>
      <c r="G10" s="41"/>
      <c r="H10" s="41"/>
      <c r="I10" s="41"/>
      <c r="J10" s="41"/>
    </row>
    <row r="11" spans="2:12" x14ac:dyDescent="0.25">
      <c r="B11" s="43"/>
      <c r="C11" s="2" t="s">
        <v>1</v>
      </c>
      <c r="D11" s="8" t="s">
        <v>35</v>
      </c>
      <c r="E11" s="8" t="s">
        <v>23</v>
      </c>
      <c r="F11" s="8" t="s">
        <v>24</v>
      </c>
      <c r="G11" s="42"/>
      <c r="H11" s="42"/>
      <c r="I11" s="42"/>
      <c r="J11" s="42"/>
    </row>
    <row r="13" spans="2:12" x14ac:dyDescent="0.25">
      <c r="B13" t="s">
        <v>36</v>
      </c>
    </row>
    <row r="14" spans="2:12" x14ac:dyDescent="0.25">
      <c r="B14" s="43" t="s">
        <v>3</v>
      </c>
      <c r="C14" s="43"/>
      <c r="D14" s="43"/>
      <c r="E14" s="44" t="s">
        <v>4</v>
      </c>
      <c r="F14" s="44"/>
      <c r="G14" s="44" t="s">
        <v>6</v>
      </c>
      <c r="H14" s="44"/>
      <c r="I14" s="44" t="s">
        <v>5</v>
      </c>
      <c r="J14" s="44"/>
    </row>
    <row r="15" spans="2:12" x14ac:dyDescent="0.25">
      <c r="B15" s="43"/>
      <c r="C15" s="43"/>
      <c r="D15" s="43"/>
      <c r="E15" s="4" t="s">
        <v>7</v>
      </c>
      <c r="F15" s="4" t="s">
        <v>8</v>
      </c>
      <c r="G15" s="4" t="s">
        <v>7</v>
      </c>
      <c r="H15" s="4" t="s">
        <v>8</v>
      </c>
      <c r="I15" s="4" t="s">
        <v>7</v>
      </c>
      <c r="J15" s="4" t="s">
        <v>8</v>
      </c>
    </row>
    <row r="16" spans="2:12" x14ac:dyDescent="0.25">
      <c r="B16" s="43" t="s">
        <v>0</v>
      </c>
      <c r="C16" s="6" t="s">
        <v>2</v>
      </c>
      <c r="D16" s="6"/>
      <c r="E16" s="6"/>
      <c r="F16" s="6"/>
      <c r="G16" s="6"/>
      <c r="H16" s="6"/>
      <c r="I16" s="6"/>
      <c r="J16" s="6"/>
    </row>
    <row r="17" spans="2:20" x14ac:dyDescent="0.25">
      <c r="B17" s="45"/>
      <c r="C17" s="5" t="s">
        <v>11</v>
      </c>
      <c r="D17" s="7">
        <v>157</v>
      </c>
      <c r="E17" s="19">
        <v>95</v>
      </c>
      <c r="F17" s="19">
        <f>D17-E17</f>
        <v>62</v>
      </c>
      <c r="G17" s="19">
        <v>54</v>
      </c>
      <c r="H17" s="19">
        <f>D17-G17</f>
        <v>103</v>
      </c>
      <c r="I17" s="40">
        <v>48</v>
      </c>
      <c r="J17" s="40">
        <f>397-I17</f>
        <v>349</v>
      </c>
    </row>
    <row r="18" spans="2:20" x14ac:dyDescent="0.25">
      <c r="B18" s="45"/>
      <c r="C18" s="5" t="s">
        <v>12</v>
      </c>
      <c r="D18" s="11">
        <v>84</v>
      </c>
      <c r="E18" s="19">
        <v>44</v>
      </c>
      <c r="F18" s="19">
        <f>D18-E18</f>
        <v>40</v>
      </c>
      <c r="G18" s="20">
        <v>43</v>
      </c>
      <c r="H18" s="19">
        <f>D18-G18</f>
        <v>41</v>
      </c>
      <c r="I18" s="41"/>
      <c r="J18" s="41"/>
      <c r="L18" s="21"/>
    </row>
    <row r="19" spans="2:20" x14ac:dyDescent="0.25">
      <c r="B19" s="45"/>
      <c r="C19" s="3" t="s">
        <v>1</v>
      </c>
      <c r="D19" s="9">
        <v>156</v>
      </c>
      <c r="E19" s="19">
        <v>135</v>
      </c>
      <c r="F19" s="19">
        <f>D19-E19</f>
        <v>21</v>
      </c>
      <c r="G19" s="20">
        <v>126</v>
      </c>
      <c r="H19" s="19">
        <f>D19-G19</f>
        <v>30</v>
      </c>
      <c r="I19" s="42"/>
      <c r="J19" s="42"/>
    </row>
    <row r="20" spans="2:20" x14ac:dyDescent="0.25">
      <c r="B20" s="43" t="s">
        <v>9</v>
      </c>
      <c r="C20" s="6" t="s">
        <v>2</v>
      </c>
      <c r="D20" s="6"/>
      <c r="E20" s="6"/>
      <c r="F20" s="6"/>
      <c r="G20" s="6"/>
      <c r="H20" s="6"/>
      <c r="I20" s="6"/>
      <c r="J20" s="6"/>
    </row>
    <row r="21" spans="2:20" x14ac:dyDescent="0.25">
      <c r="B21" s="43"/>
      <c r="C21" s="5" t="s">
        <v>11</v>
      </c>
      <c r="D21" s="7">
        <v>112</v>
      </c>
      <c r="E21" s="7">
        <v>20</v>
      </c>
      <c r="F21" s="7">
        <f>D21-E21</f>
        <v>92</v>
      </c>
      <c r="G21" s="7">
        <v>20</v>
      </c>
      <c r="H21" s="19">
        <f>D21-G21</f>
        <v>92</v>
      </c>
      <c r="I21" s="40">
        <v>0</v>
      </c>
      <c r="J21" s="40">
        <f>404-I21</f>
        <v>404</v>
      </c>
    </row>
    <row r="22" spans="2:20" x14ac:dyDescent="0.25">
      <c r="B22" s="43"/>
      <c r="C22" s="5" t="s">
        <v>12</v>
      </c>
      <c r="D22" s="7">
        <v>88</v>
      </c>
      <c r="E22" s="7">
        <v>56</v>
      </c>
      <c r="F22" s="7">
        <f>D22-E22</f>
        <v>32</v>
      </c>
      <c r="G22" s="7">
        <v>56</v>
      </c>
      <c r="H22" s="19">
        <f>D22-G22</f>
        <v>32</v>
      </c>
      <c r="I22" s="41"/>
      <c r="J22" s="41"/>
    </row>
    <row r="23" spans="2:20" x14ac:dyDescent="0.25">
      <c r="B23" s="43"/>
      <c r="C23" s="2" t="s">
        <v>1</v>
      </c>
      <c r="D23" s="8">
        <v>192</v>
      </c>
      <c r="E23" s="8">
        <v>144</v>
      </c>
      <c r="F23" s="8">
        <f>D23-E23</f>
        <v>48</v>
      </c>
      <c r="G23" s="8">
        <v>48</v>
      </c>
      <c r="H23" s="19">
        <f>D23-G23</f>
        <v>144</v>
      </c>
      <c r="I23" s="41"/>
      <c r="J23" s="41"/>
    </row>
    <row r="24" spans="2:20" x14ac:dyDescent="0.25">
      <c r="B24" s="43"/>
      <c r="C24" s="18" t="s">
        <v>43</v>
      </c>
      <c r="D24" s="19">
        <v>12</v>
      </c>
      <c r="E24" s="19">
        <v>0</v>
      </c>
      <c r="F24" s="19">
        <f>D24-E24</f>
        <v>12</v>
      </c>
      <c r="G24" s="19">
        <v>0</v>
      </c>
      <c r="H24" s="19">
        <f>D24-G24</f>
        <v>12</v>
      </c>
      <c r="I24" s="42"/>
      <c r="J24" s="42"/>
    </row>
    <row r="26" spans="2:20" ht="15.75" thickBot="1" x14ac:dyDescent="0.3">
      <c r="B26" s="37" t="s">
        <v>51</v>
      </c>
      <c r="C26" s="37"/>
      <c r="D26" s="37"/>
      <c r="E26" s="37"/>
      <c r="F26" s="37"/>
      <c r="G26" s="37"/>
      <c r="H26" s="37"/>
      <c r="I26" s="37"/>
      <c r="J26" s="37"/>
      <c r="L26" s="37" t="s">
        <v>52</v>
      </c>
      <c r="M26" s="37"/>
      <c r="N26" s="37"/>
      <c r="O26" s="37"/>
      <c r="P26" s="37"/>
      <c r="Q26" s="37"/>
      <c r="R26" s="37"/>
      <c r="S26" s="37"/>
      <c r="T26" s="37"/>
    </row>
    <row r="27" spans="2:20" x14ac:dyDescent="0.25">
      <c r="B27" s="49" t="s">
        <v>3</v>
      </c>
      <c r="C27" s="50"/>
      <c r="D27" s="50"/>
      <c r="E27" s="51" t="s">
        <v>4</v>
      </c>
      <c r="F27" s="51"/>
      <c r="G27" s="51" t="s">
        <v>6</v>
      </c>
      <c r="H27" s="51"/>
      <c r="I27" s="51" t="s">
        <v>5</v>
      </c>
      <c r="J27" s="52"/>
      <c r="L27" s="49" t="s">
        <v>3</v>
      </c>
      <c r="M27" s="50"/>
      <c r="N27" s="50"/>
      <c r="O27" s="51" t="s">
        <v>4</v>
      </c>
      <c r="P27" s="51"/>
      <c r="Q27" s="51" t="s">
        <v>6</v>
      </c>
      <c r="R27" s="51"/>
      <c r="S27" s="51" t="s">
        <v>5</v>
      </c>
      <c r="T27" s="52"/>
    </row>
    <row r="28" spans="2:20" x14ac:dyDescent="0.25">
      <c r="B28" s="53"/>
      <c r="C28" s="46"/>
      <c r="D28" s="46"/>
      <c r="E28" s="38" t="s">
        <v>7</v>
      </c>
      <c r="F28" s="38" t="s">
        <v>8</v>
      </c>
      <c r="G28" s="38" t="s">
        <v>7</v>
      </c>
      <c r="H28" s="38" t="s">
        <v>8</v>
      </c>
      <c r="I28" s="38" t="s">
        <v>7</v>
      </c>
      <c r="J28" s="54" t="s">
        <v>8</v>
      </c>
      <c r="L28" s="53"/>
      <c r="M28" s="46"/>
      <c r="N28" s="46"/>
      <c r="O28" s="38" t="s">
        <v>54</v>
      </c>
      <c r="P28" s="38" t="s">
        <v>53</v>
      </c>
      <c r="Q28" s="38" t="s">
        <v>54</v>
      </c>
      <c r="R28" s="38" t="s">
        <v>53</v>
      </c>
      <c r="S28" s="38" t="s">
        <v>54</v>
      </c>
      <c r="T28" s="54" t="s">
        <v>53</v>
      </c>
    </row>
    <row r="29" spans="2:20" x14ac:dyDescent="0.25">
      <c r="B29" s="55" t="s">
        <v>0</v>
      </c>
      <c r="C29" s="6" t="s">
        <v>2</v>
      </c>
      <c r="D29" s="6"/>
      <c r="E29" s="6"/>
      <c r="F29" s="6"/>
      <c r="G29" s="6"/>
      <c r="H29" s="6"/>
      <c r="I29" s="6"/>
      <c r="J29" s="56"/>
      <c r="L29" s="55" t="s">
        <v>0</v>
      </c>
      <c r="M29" s="6" t="s">
        <v>2</v>
      </c>
      <c r="N29" s="6"/>
      <c r="O29" s="6"/>
      <c r="P29" s="6"/>
      <c r="Q29" s="6"/>
      <c r="R29" s="6"/>
      <c r="S29" s="6"/>
      <c r="T29" s="56"/>
    </row>
    <row r="30" spans="2:20" x14ac:dyDescent="0.25">
      <c r="B30" s="57"/>
      <c r="C30" s="22" t="s">
        <v>11</v>
      </c>
      <c r="D30" s="23">
        <v>157</v>
      </c>
      <c r="E30" s="29">
        <v>95</v>
      </c>
      <c r="F30" s="24">
        <f>D30-E30</f>
        <v>62</v>
      </c>
      <c r="G30" s="29">
        <v>65</v>
      </c>
      <c r="H30" s="24">
        <f>D30-G30</f>
        <v>92</v>
      </c>
      <c r="I30" s="40">
        <v>48</v>
      </c>
      <c r="J30" s="68">
        <f>397-I30</f>
        <v>349</v>
      </c>
      <c r="L30" s="57"/>
      <c r="M30" s="25" t="s">
        <v>11</v>
      </c>
      <c r="N30" s="26">
        <v>157</v>
      </c>
      <c r="O30" s="27">
        <f>E30-E17</f>
        <v>0</v>
      </c>
      <c r="P30" s="32">
        <f>E30/D30</f>
        <v>0.60509554140127386</v>
      </c>
      <c r="Q30" s="27">
        <f>G30-G17</f>
        <v>11</v>
      </c>
      <c r="R30" s="32">
        <f>G30/D30</f>
        <v>0.4140127388535032</v>
      </c>
      <c r="S30" s="47">
        <v>48</v>
      </c>
      <c r="T30" s="58">
        <f>S30/397</f>
        <v>0.12090680100755667</v>
      </c>
    </row>
    <row r="31" spans="2:20" x14ac:dyDescent="0.25">
      <c r="B31" s="57"/>
      <c r="C31" s="25" t="s">
        <v>12</v>
      </c>
      <c r="D31" s="39">
        <v>84</v>
      </c>
      <c r="E31" s="30">
        <v>44</v>
      </c>
      <c r="F31" s="27">
        <f>D31-E31</f>
        <v>40</v>
      </c>
      <c r="G31" s="35">
        <v>43</v>
      </c>
      <c r="H31" s="27">
        <f>D31-G31</f>
        <v>41</v>
      </c>
      <c r="I31" s="41"/>
      <c r="J31" s="69"/>
      <c r="L31" s="57"/>
      <c r="M31" s="25" t="s">
        <v>12</v>
      </c>
      <c r="N31" s="39">
        <v>84</v>
      </c>
      <c r="O31" s="27">
        <f t="shared" ref="O31:O37" si="0">E31-E18</f>
        <v>0</v>
      </c>
      <c r="P31" s="32">
        <f t="shared" ref="P31:P37" si="1">E31/D31</f>
        <v>0.52380952380952384</v>
      </c>
      <c r="Q31" s="27">
        <f t="shared" ref="Q31:Q37" si="2">G31-G18</f>
        <v>0</v>
      </c>
      <c r="R31" s="32">
        <f t="shared" ref="R31:R37" si="3">G31/D31</f>
        <v>0.51190476190476186</v>
      </c>
      <c r="S31" s="47"/>
      <c r="T31" s="58"/>
    </row>
    <row r="32" spans="2:20" x14ac:dyDescent="0.25">
      <c r="B32" s="57"/>
      <c r="C32" s="2" t="s">
        <v>1</v>
      </c>
      <c r="D32" s="8">
        <v>156</v>
      </c>
      <c r="E32" s="31">
        <v>135</v>
      </c>
      <c r="F32" s="28">
        <f>D32-E32</f>
        <v>21</v>
      </c>
      <c r="G32" s="36">
        <v>126</v>
      </c>
      <c r="H32" s="28">
        <f>D32-G32</f>
        <v>30</v>
      </c>
      <c r="I32" s="42"/>
      <c r="J32" s="70"/>
      <c r="L32" s="57"/>
      <c r="M32" s="2" t="s">
        <v>1</v>
      </c>
      <c r="N32" s="8">
        <v>156</v>
      </c>
      <c r="O32" s="27">
        <f t="shared" si="0"/>
        <v>0</v>
      </c>
      <c r="P32" s="32">
        <f t="shared" si="1"/>
        <v>0.86538461538461542</v>
      </c>
      <c r="Q32" s="27">
        <f t="shared" si="2"/>
        <v>0</v>
      </c>
      <c r="R32" s="32">
        <f t="shared" si="3"/>
        <v>0.80769230769230771</v>
      </c>
      <c r="S32" s="48"/>
      <c r="T32" s="59"/>
    </row>
    <row r="33" spans="2:20" x14ac:dyDescent="0.25">
      <c r="B33" s="55" t="s">
        <v>9</v>
      </c>
      <c r="C33" s="6" t="s">
        <v>2</v>
      </c>
      <c r="D33" s="6"/>
      <c r="E33" s="6"/>
      <c r="F33" s="6"/>
      <c r="G33" s="6"/>
      <c r="H33" s="6"/>
      <c r="I33" s="6"/>
      <c r="J33" s="56"/>
      <c r="L33" s="55" t="s">
        <v>9</v>
      </c>
      <c r="M33" s="6" t="s">
        <v>2</v>
      </c>
      <c r="N33" s="6"/>
      <c r="O33" s="6"/>
      <c r="P33" s="6"/>
      <c r="Q33" s="6"/>
      <c r="R33" s="6"/>
      <c r="S33" s="6"/>
      <c r="T33" s="56"/>
    </row>
    <row r="34" spans="2:20" x14ac:dyDescent="0.25">
      <c r="B34" s="55"/>
      <c r="C34" s="22" t="s">
        <v>11</v>
      </c>
      <c r="D34" s="23">
        <v>112</v>
      </c>
      <c r="E34" s="33">
        <v>20</v>
      </c>
      <c r="F34" s="23">
        <f>D34-E34</f>
        <v>92</v>
      </c>
      <c r="G34" s="33">
        <v>20</v>
      </c>
      <c r="H34" s="24">
        <f>D34-G34</f>
        <v>92</v>
      </c>
      <c r="I34" s="40">
        <v>26</v>
      </c>
      <c r="J34" s="68">
        <f>404-I34</f>
        <v>378</v>
      </c>
      <c r="L34" s="55"/>
      <c r="M34" s="25" t="s">
        <v>11</v>
      </c>
      <c r="N34" s="26">
        <v>112</v>
      </c>
      <c r="O34" s="27">
        <f t="shared" si="0"/>
        <v>0</v>
      </c>
      <c r="P34" s="32">
        <f t="shared" si="1"/>
        <v>0.17857142857142858</v>
      </c>
      <c r="Q34" s="27">
        <f t="shared" si="2"/>
        <v>0</v>
      </c>
      <c r="R34" s="32">
        <f t="shared" si="3"/>
        <v>0.17857142857142858</v>
      </c>
      <c r="S34" s="40">
        <v>0</v>
      </c>
      <c r="T34" s="60">
        <f>S34/404</f>
        <v>0</v>
      </c>
    </row>
    <row r="35" spans="2:20" x14ac:dyDescent="0.25">
      <c r="B35" s="55"/>
      <c r="C35" s="25" t="s">
        <v>12</v>
      </c>
      <c r="D35" s="26">
        <v>88</v>
      </c>
      <c r="E35" s="34">
        <f>56+20</f>
        <v>76</v>
      </c>
      <c r="F35" s="26">
        <f>D35-E35</f>
        <v>12</v>
      </c>
      <c r="G35" s="34">
        <v>56</v>
      </c>
      <c r="H35" s="27">
        <f>D35-G35</f>
        <v>32</v>
      </c>
      <c r="I35" s="41"/>
      <c r="J35" s="69"/>
      <c r="L35" s="55"/>
      <c r="M35" s="25" t="s">
        <v>12</v>
      </c>
      <c r="N35" s="26">
        <v>88</v>
      </c>
      <c r="O35" s="27">
        <f t="shared" si="0"/>
        <v>20</v>
      </c>
      <c r="P35" s="32">
        <f t="shared" si="1"/>
        <v>0.86363636363636365</v>
      </c>
      <c r="Q35" s="27">
        <f t="shared" si="2"/>
        <v>0</v>
      </c>
      <c r="R35" s="32">
        <f t="shared" si="3"/>
        <v>0.63636363636363635</v>
      </c>
      <c r="S35" s="41"/>
      <c r="T35" s="61"/>
    </row>
    <row r="36" spans="2:20" x14ac:dyDescent="0.25">
      <c r="B36" s="55"/>
      <c r="C36" s="25" t="s">
        <v>1</v>
      </c>
      <c r="D36" s="26">
        <v>192</v>
      </c>
      <c r="E36" s="34">
        <v>144</v>
      </c>
      <c r="F36" s="26">
        <f>D36-E36</f>
        <v>48</v>
      </c>
      <c r="G36" s="34">
        <v>48</v>
      </c>
      <c r="H36" s="27">
        <f>D36-G36</f>
        <v>144</v>
      </c>
      <c r="I36" s="41"/>
      <c r="J36" s="69"/>
      <c r="L36" s="55"/>
      <c r="M36" s="25" t="s">
        <v>1</v>
      </c>
      <c r="N36" s="26">
        <v>192</v>
      </c>
      <c r="O36" s="27">
        <f t="shared" si="0"/>
        <v>0</v>
      </c>
      <c r="P36" s="32">
        <f t="shared" si="1"/>
        <v>0.75</v>
      </c>
      <c r="Q36" s="27">
        <f t="shared" si="2"/>
        <v>0</v>
      </c>
      <c r="R36" s="32">
        <f t="shared" si="3"/>
        <v>0.25</v>
      </c>
      <c r="S36" s="41"/>
      <c r="T36" s="61"/>
    </row>
    <row r="37" spans="2:20" ht="15.75" thickBot="1" x14ac:dyDescent="0.3">
      <c r="B37" s="62"/>
      <c r="C37" s="63" t="s">
        <v>43</v>
      </c>
      <c r="D37" s="64">
        <v>12</v>
      </c>
      <c r="E37" s="71">
        <v>0</v>
      </c>
      <c r="F37" s="64">
        <f>D37-E37</f>
        <v>12</v>
      </c>
      <c r="G37" s="71">
        <v>0</v>
      </c>
      <c r="H37" s="64">
        <f>D37-G37</f>
        <v>12</v>
      </c>
      <c r="I37" s="66"/>
      <c r="J37" s="72"/>
      <c r="L37" s="62"/>
      <c r="M37" s="63" t="s">
        <v>43</v>
      </c>
      <c r="N37" s="64">
        <v>12</v>
      </c>
      <c r="O37" s="64">
        <f t="shared" si="0"/>
        <v>0</v>
      </c>
      <c r="P37" s="65">
        <f t="shared" si="1"/>
        <v>0</v>
      </c>
      <c r="Q37" s="64">
        <f t="shared" si="2"/>
        <v>0</v>
      </c>
      <c r="R37" s="65">
        <f t="shared" si="3"/>
        <v>0</v>
      </c>
      <c r="S37" s="66"/>
      <c r="T37" s="67"/>
    </row>
  </sheetData>
  <mergeCells count="44">
    <mergeCell ref="L33:L37"/>
    <mergeCell ref="S34:S37"/>
    <mergeCell ref="T34:T37"/>
    <mergeCell ref="L27:N28"/>
    <mergeCell ref="O27:P27"/>
    <mergeCell ref="Q27:R27"/>
    <mergeCell ref="S27:T27"/>
    <mergeCell ref="L29:L32"/>
    <mergeCell ref="S30:S32"/>
    <mergeCell ref="T30:T32"/>
    <mergeCell ref="B27:D28"/>
    <mergeCell ref="E27:F27"/>
    <mergeCell ref="G27:H27"/>
    <mergeCell ref="I27:J27"/>
    <mergeCell ref="B29:B32"/>
    <mergeCell ref="I30:I32"/>
    <mergeCell ref="J30:J32"/>
    <mergeCell ref="B33:B37"/>
    <mergeCell ref="I34:I37"/>
    <mergeCell ref="J34:J37"/>
    <mergeCell ref="I2:J2"/>
    <mergeCell ref="B8:B11"/>
    <mergeCell ref="B2:D3"/>
    <mergeCell ref="B4:B7"/>
    <mergeCell ref="E2:F2"/>
    <mergeCell ref="G2:H2"/>
    <mergeCell ref="G9:G11"/>
    <mergeCell ref="G5:G7"/>
    <mergeCell ref="H5:H7"/>
    <mergeCell ref="H9:H11"/>
    <mergeCell ref="I5:I7"/>
    <mergeCell ref="J5:J7"/>
    <mergeCell ref="I9:I11"/>
    <mergeCell ref="J9:J11"/>
    <mergeCell ref="B20:B24"/>
    <mergeCell ref="I21:I24"/>
    <mergeCell ref="J21:J24"/>
    <mergeCell ref="B14:D15"/>
    <mergeCell ref="E14:F14"/>
    <mergeCell ref="G14:H14"/>
    <mergeCell ref="I14:J14"/>
    <mergeCell ref="B16:B19"/>
    <mergeCell ref="I17:I19"/>
    <mergeCell ref="J17:J1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3"/>
  <sheetViews>
    <sheetView workbookViewId="0">
      <selection activeCell="B1" sqref="B1:J12"/>
    </sheetView>
  </sheetViews>
  <sheetFormatPr defaultRowHeight="15" x14ac:dyDescent="0.25"/>
  <sheetData>
    <row r="1" spans="2:10" x14ac:dyDescent="0.25">
      <c r="B1" t="s">
        <v>36</v>
      </c>
    </row>
    <row r="2" spans="2:10" x14ac:dyDescent="0.25">
      <c r="B2" s="43" t="s">
        <v>3</v>
      </c>
      <c r="C2" s="43"/>
      <c r="D2" s="43"/>
      <c r="E2" s="44" t="s">
        <v>4</v>
      </c>
      <c r="F2" s="44"/>
      <c r="G2" s="44" t="s">
        <v>6</v>
      </c>
      <c r="H2" s="44"/>
      <c r="I2" s="44" t="s">
        <v>5</v>
      </c>
      <c r="J2" s="44"/>
    </row>
    <row r="3" spans="2:10" x14ac:dyDescent="0.25">
      <c r="B3" s="43"/>
      <c r="C3" s="43"/>
      <c r="D3" s="43"/>
      <c r="E3" s="4" t="s">
        <v>7</v>
      </c>
      <c r="F3" s="4" t="s">
        <v>8</v>
      </c>
      <c r="G3" s="4" t="s">
        <v>7</v>
      </c>
      <c r="H3" s="4" t="s">
        <v>8</v>
      </c>
      <c r="I3" s="4" t="s">
        <v>7</v>
      </c>
      <c r="J3" s="4" t="s">
        <v>8</v>
      </c>
    </row>
    <row r="4" spans="2:10" x14ac:dyDescent="0.25">
      <c r="B4" s="43" t="s">
        <v>0</v>
      </c>
      <c r="C4" s="6" t="s">
        <v>2</v>
      </c>
      <c r="D4" s="6"/>
      <c r="E4" s="6"/>
      <c r="F4" s="6"/>
      <c r="G4" s="6"/>
      <c r="H4" s="6"/>
      <c r="I4" s="6"/>
      <c r="J4" s="6"/>
    </row>
    <row r="5" spans="2:10" x14ac:dyDescent="0.25">
      <c r="B5" s="45"/>
      <c r="C5" s="5" t="s">
        <v>11</v>
      </c>
      <c r="D5" s="7" t="s">
        <v>40</v>
      </c>
      <c r="E5" s="7" t="s">
        <v>15</v>
      </c>
      <c r="F5" s="7" t="s">
        <v>16</v>
      </c>
      <c r="G5" s="40" t="s">
        <v>26</v>
      </c>
      <c r="H5" s="40" t="s">
        <v>27</v>
      </c>
      <c r="I5" s="40" t="s">
        <v>24</v>
      </c>
      <c r="J5" s="40" t="s">
        <v>29</v>
      </c>
    </row>
    <row r="6" spans="2:10" x14ac:dyDescent="0.25">
      <c r="B6" s="45"/>
      <c r="C6" s="5" t="s">
        <v>12</v>
      </c>
      <c r="D6" s="11" t="s">
        <v>31</v>
      </c>
      <c r="E6" s="7" t="s">
        <v>17</v>
      </c>
      <c r="F6" s="7" t="s">
        <v>18</v>
      </c>
      <c r="G6" s="41"/>
      <c r="H6" s="41"/>
      <c r="I6" s="41"/>
      <c r="J6" s="41"/>
    </row>
    <row r="7" spans="2:10" x14ac:dyDescent="0.25">
      <c r="B7" s="45"/>
      <c r="C7" s="3" t="s">
        <v>1</v>
      </c>
      <c r="D7" s="9" t="s">
        <v>41</v>
      </c>
      <c r="E7" s="9" t="s">
        <v>20</v>
      </c>
      <c r="F7" s="9" t="s">
        <v>19</v>
      </c>
      <c r="G7" s="42"/>
      <c r="H7" s="42"/>
      <c r="I7" s="42"/>
      <c r="J7" s="42"/>
    </row>
    <row r="8" spans="2:10" x14ac:dyDescent="0.25">
      <c r="B8" s="43" t="s">
        <v>9</v>
      </c>
      <c r="C8" s="6" t="s">
        <v>2</v>
      </c>
      <c r="D8" s="6"/>
      <c r="E8" s="6"/>
      <c r="F8" s="6"/>
      <c r="G8" s="6"/>
      <c r="H8" s="6"/>
      <c r="I8" s="6"/>
      <c r="J8" s="6"/>
    </row>
    <row r="9" spans="2:10" x14ac:dyDescent="0.25">
      <c r="B9" s="43"/>
      <c r="C9" s="5" t="s">
        <v>11</v>
      </c>
      <c r="D9" s="7" t="s">
        <v>37</v>
      </c>
      <c r="E9" s="7" t="s">
        <v>22</v>
      </c>
      <c r="F9" s="7" t="s">
        <v>46</v>
      </c>
      <c r="G9" s="10" t="s">
        <v>46</v>
      </c>
      <c r="H9" s="15"/>
      <c r="I9" s="15" t="s">
        <v>30</v>
      </c>
      <c r="J9" s="15" t="s">
        <v>32</v>
      </c>
    </row>
    <row r="10" spans="2:10" x14ac:dyDescent="0.25">
      <c r="B10" s="43"/>
      <c r="C10" s="5" t="s">
        <v>12</v>
      </c>
      <c r="D10" s="7" t="s">
        <v>38</v>
      </c>
      <c r="E10" s="7" t="s">
        <v>42</v>
      </c>
      <c r="F10" s="7" t="s">
        <v>47</v>
      </c>
      <c r="G10" s="7" t="s">
        <v>42</v>
      </c>
      <c r="H10" s="16"/>
      <c r="I10" s="16"/>
      <c r="J10" s="16"/>
    </row>
    <row r="11" spans="2:10" x14ac:dyDescent="0.25">
      <c r="B11" s="43"/>
      <c r="C11" s="2" t="s">
        <v>1</v>
      </c>
      <c r="D11" s="8" t="s">
        <v>39</v>
      </c>
      <c r="E11" s="8" t="s">
        <v>45</v>
      </c>
      <c r="F11" s="8" t="s">
        <v>48</v>
      </c>
      <c r="G11" s="8" t="s">
        <v>48</v>
      </c>
      <c r="H11" s="16"/>
      <c r="I11" s="16"/>
      <c r="J11" s="16"/>
    </row>
    <row r="12" spans="2:10" x14ac:dyDescent="0.25">
      <c r="B12" s="43"/>
      <c r="C12" s="18" t="s">
        <v>43</v>
      </c>
      <c r="D12" s="19" t="s">
        <v>44</v>
      </c>
      <c r="E12" s="19" t="s">
        <v>30</v>
      </c>
      <c r="F12" s="19" t="s">
        <v>44</v>
      </c>
      <c r="G12" s="19" t="s">
        <v>30</v>
      </c>
      <c r="H12" s="19" t="s">
        <v>44</v>
      </c>
      <c r="I12" s="17"/>
      <c r="J12" s="17"/>
    </row>
    <row r="13" spans="2:10" x14ac:dyDescent="0.25">
      <c r="B13" s="12"/>
      <c r="C13" s="13"/>
      <c r="D13" s="14"/>
      <c r="E13" s="14"/>
      <c r="F13" s="14"/>
      <c r="G13" s="12"/>
      <c r="H13" s="12"/>
      <c r="I13" s="12"/>
      <c r="J13" s="12"/>
    </row>
  </sheetData>
  <mergeCells count="10">
    <mergeCell ref="J5:J7"/>
    <mergeCell ref="B8:B12"/>
    <mergeCell ref="B2:D3"/>
    <mergeCell ref="E2:F2"/>
    <mergeCell ref="G2:H2"/>
    <mergeCell ref="I2:J2"/>
    <mergeCell ref="B4:B7"/>
    <mergeCell ref="G5:G7"/>
    <mergeCell ref="H5:H7"/>
    <mergeCell ref="I5:I7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</vt:lpstr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Eru</dc:creator>
  <cp:lastModifiedBy>Eru</cp:lastModifiedBy>
  <dcterms:created xsi:type="dcterms:W3CDTF">2018-03-20T08:15:19Z</dcterms:created>
  <dcterms:modified xsi:type="dcterms:W3CDTF">2018-03-22T11:22:47Z</dcterms:modified>
</cp:coreProperties>
</file>