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O Supplier\"/>
    </mc:Choice>
  </mc:AlternateContent>
  <xr:revisionPtr revIDLastSave="0" documentId="10_ncr:100000_{24766260-D9CF-4CA7-BB31-7ABB89D1F551}" xr6:coauthVersionLast="31" xr6:coauthVersionMax="31" xr10:uidLastSave="{00000000-0000-0000-0000-000000000000}"/>
  <bookViews>
    <workbookView xWindow="0" yWindow="0" windowWidth="16410" windowHeight="7695" firstSheet="1" activeTab="1" xr2:uid="{C47EAE04-DAE8-48E4-B526-832CD541DDCA}"/>
  </bookViews>
  <sheets>
    <sheet name="PO Supplier" sheetId="1" state="hidden" r:id="rId1"/>
    <sheet name="PO disetujui owner" sheetId="3" r:id="rId2"/>
    <sheet name="PO FASHION DAN TAS" sheetId="4" r:id="rId3"/>
    <sheet name="PO ALAS KAKI" sheetId="5" r:id="rId4"/>
  </sheets>
  <definedNames>
    <definedName name="_xlnm._FilterDatabase" localSheetId="1" hidden="1">'PO disetujui owner'!$A$1:$K$37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 l="1"/>
  <c r="F11" i="3" l="1"/>
  <c r="F15" i="3"/>
  <c r="F12" i="3"/>
  <c r="F10" i="3" l="1"/>
  <c r="F14" i="3"/>
  <c r="F5" i="3" l="1"/>
  <c r="F6" i="3"/>
  <c r="F7" i="3"/>
  <c r="F8" i="3"/>
  <c r="AH3" i="4" l="1"/>
  <c r="AI3" i="4"/>
  <c r="AJ3" i="4"/>
  <c r="AK3" i="4"/>
  <c r="AL3" i="4"/>
  <c r="AM3" i="4"/>
  <c r="AN3" i="4"/>
  <c r="AO3" i="4"/>
  <c r="AP3" i="4"/>
  <c r="AP30" i="4"/>
  <c r="AO30" i="4"/>
  <c r="AN30" i="4"/>
  <c r="AM30" i="4"/>
  <c r="AL30" i="4"/>
  <c r="AK30" i="4"/>
  <c r="AJ30" i="4"/>
  <c r="AI30" i="4"/>
  <c r="AH30" i="4"/>
  <c r="AG30" i="4"/>
  <c r="AF30" i="4"/>
  <c r="AP20" i="4"/>
  <c r="AO20" i="4"/>
  <c r="AN20" i="4"/>
  <c r="AM20" i="4"/>
  <c r="AL20" i="4"/>
  <c r="AK20" i="4"/>
  <c r="AJ20" i="4"/>
  <c r="AI20" i="4"/>
  <c r="AH20" i="4"/>
  <c r="AG20" i="4"/>
  <c r="AF20" i="4"/>
  <c r="AP10" i="4"/>
  <c r="AO10" i="4"/>
  <c r="AN10" i="4"/>
  <c r="AM10" i="4"/>
  <c r="AL10" i="4"/>
  <c r="AK10" i="4"/>
  <c r="AJ10" i="4"/>
  <c r="AI10" i="4"/>
  <c r="AH10" i="4"/>
  <c r="AG10" i="4"/>
  <c r="AF10" i="4"/>
  <c r="AF4" i="4"/>
  <c r="AG4" i="4"/>
  <c r="AH4" i="4"/>
  <c r="AI4" i="4"/>
  <c r="AJ4" i="4"/>
  <c r="AK4" i="4"/>
  <c r="AL4" i="4"/>
  <c r="AM4" i="4"/>
  <c r="AN4" i="4"/>
  <c r="AO4" i="4"/>
  <c r="AP4" i="4"/>
  <c r="AF5" i="4"/>
  <c r="AG5" i="4"/>
  <c r="AH5" i="4"/>
  <c r="AI5" i="4"/>
  <c r="AJ5" i="4"/>
  <c r="AK5" i="4"/>
  <c r="AL5" i="4"/>
  <c r="AM5" i="4"/>
  <c r="AN5" i="4"/>
  <c r="AO5" i="4"/>
  <c r="AP5" i="4"/>
  <c r="AF6" i="4"/>
  <c r="AG6" i="4"/>
  <c r="AH6" i="4"/>
  <c r="AI6" i="4"/>
  <c r="AJ6" i="4"/>
  <c r="AK6" i="4"/>
  <c r="AL6" i="4"/>
  <c r="AM6" i="4"/>
  <c r="AN6" i="4"/>
  <c r="AO6" i="4"/>
  <c r="AP6" i="4"/>
  <c r="AF7" i="4"/>
  <c r="AG7" i="4"/>
  <c r="AH7" i="4"/>
  <c r="AI7" i="4"/>
  <c r="AJ7" i="4"/>
  <c r="AK7" i="4"/>
  <c r="AL7" i="4"/>
  <c r="AM7" i="4"/>
  <c r="AN7" i="4"/>
  <c r="AO7" i="4"/>
  <c r="AP7" i="4"/>
  <c r="AF8" i="4"/>
  <c r="AG8" i="4"/>
  <c r="AH8" i="4"/>
  <c r="AI8" i="4"/>
  <c r="AJ8" i="4"/>
  <c r="AK8" i="4"/>
  <c r="AL8" i="4"/>
  <c r="AM8" i="4"/>
  <c r="AN8" i="4"/>
  <c r="AO8" i="4"/>
  <c r="AP8" i="4"/>
  <c r="AF9" i="4"/>
  <c r="AG9" i="4"/>
  <c r="AH9" i="4"/>
  <c r="AI9" i="4"/>
  <c r="AJ9" i="4"/>
  <c r="AK9" i="4"/>
  <c r="AL9" i="4"/>
  <c r="AM9" i="4"/>
  <c r="AN9" i="4"/>
  <c r="AO9" i="4"/>
  <c r="AP9" i="4"/>
  <c r="AF11" i="4"/>
  <c r="AG11" i="4"/>
  <c r="AH11" i="4"/>
  <c r="AI11" i="4"/>
  <c r="AJ11" i="4"/>
  <c r="AK11" i="4"/>
  <c r="AL11" i="4"/>
  <c r="AM11" i="4"/>
  <c r="AN11" i="4"/>
  <c r="AO11" i="4"/>
  <c r="AP11" i="4"/>
  <c r="AF12" i="4"/>
  <c r="AG12" i="4"/>
  <c r="AH12" i="4"/>
  <c r="AI12" i="4"/>
  <c r="AJ12" i="4"/>
  <c r="AK12" i="4"/>
  <c r="AL12" i="4"/>
  <c r="AM12" i="4"/>
  <c r="AN12" i="4"/>
  <c r="AO12" i="4"/>
  <c r="AP12" i="4"/>
  <c r="AF13" i="4"/>
  <c r="AG13" i="4"/>
  <c r="AH13" i="4"/>
  <c r="AI13" i="4"/>
  <c r="AJ13" i="4"/>
  <c r="AK13" i="4"/>
  <c r="AL13" i="4"/>
  <c r="AM13" i="4"/>
  <c r="AN13" i="4"/>
  <c r="AO13" i="4"/>
  <c r="AP13" i="4"/>
  <c r="AF14" i="4"/>
  <c r="AG14" i="4"/>
  <c r="AH14" i="4"/>
  <c r="AI14" i="4"/>
  <c r="AJ14" i="4"/>
  <c r="AK14" i="4"/>
  <c r="AL14" i="4"/>
  <c r="AM14" i="4"/>
  <c r="AN14" i="4"/>
  <c r="AO14" i="4"/>
  <c r="AP14" i="4"/>
  <c r="AF15" i="4"/>
  <c r="AG15" i="4"/>
  <c r="AH15" i="4"/>
  <c r="AI15" i="4"/>
  <c r="AJ15" i="4"/>
  <c r="AK15" i="4"/>
  <c r="AL15" i="4"/>
  <c r="AM15" i="4"/>
  <c r="AN15" i="4"/>
  <c r="AO15" i="4"/>
  <c r="AP15" i="4"/>
  <c r="AF16" i="4"/>
  <c r="AG16" i="4"/>
  <c r="AH16" i="4"/>
  <c r="AI16" i="4"/>
  <c r="AJ16" i="4"/>
  <c r="AK16" i="4"/>
  <c r="AL16" i="4"/>
  <c r="AM16" i="4"/>
  <c r="AN16" i="4"/>
  <c r="AO16" i="4"/>
  <c r="AP16" i="4"/>
  <c r="AF17" i="4"/>
  <c r="AG17" i="4"/>
  <c r="AH17" i="4"/>
  <c r="AI17" i="4"/>
  <c r="AJ17" i="4"/>
  <c r="AK17" i="4"/>
  <c r="AL17" i="4"/>
  <c r="AM17" i="4"/>
  <c r="AN17" i="4"/>
  <c r="AO17" i="4"/>
  <c r="AP17" i="4"/>
  <c r="AF18" i="4"/>
  <c r="AG18" i="4"/>
  <c r="AH18" i="4"/>
  <c r="AI18" i="4"/>
  <c r="AJ18" i="4"/>
  <c r="AK18" i="4"/>
  <c r="AL18" i="4"/>
  <c r="AM18" i="4"/>
  <c r="AN18" i="4"/>
  <c r="AO18" i="4"/>
  <c r="AP18" i="4"/>
  <c r="AF19" i="4"/>
  <c r="AG19" i="4"/>
  <c r="AH19" i="4"/>
  <c r="AI19" i="4"/>
  <c r="AJ19" i="4"/>
  <c r="AK19" i="4"/>
  <c r="AL19" i="4"/>
  <c r="AM19" i="4"/>
  <c r="AN19" i="4"/>
  <c r="AO19" i="4"/>
  <c r="AP19" i="4"/>
  <c r="AF21" i="4"/>
  <c r="AG21" i="4"/>
  <c r="AH21" i="4"/>
  <c r="AI21" i="4"/>
  <c r="AJ21" i="4"/>
  <c r="AK21" i="4"/>
  <c r="AL21" i="4"/>
  <c r="AM21" i="4"/>
  <c r="AN21" i="4"/>
  <c r="AO21" i="4"/>
  <c r="AP21" i="4"/>
  <c r="AF22" i="4"/>
  <c r="AG22" i="4"/>
  <c r="AH22" i="4"/>
  <c r="AI22" i="4"/>
  <c r="AJ22" i="4"/>
  <c r="AK22" i="4"/>
  <c r="AL22" i="4"/>
  <c r="AM22" i="4"/>
  <c r="AN22" i="4"/>
  <c r="AO22" i="4"/>
  <c r="AP22" i="4"/>
  <c r="AF23" i="4"/>
  <c r="AG23" i="4"/>
  <c r="AH23" i="4"/>
  <c r="AI23" i="4"/>
  <c r="AJ23" i="4"/>
  <c r="AK23" i="4"/>
  <c r="AL23" i="4"/>
  <c r="AM23" i="4"/>
  <c r="AN23" i="4"/>
  <c r="AO23" i="4"/>
  <c r="AP23" i="4"/>
  <c r="AF24" i="4"/>
  <c r="AG24" i="4"/>
  <c r="AH24" i="4"/>
  <c r="AI24" i="4"/>
  <c r="AJ24" i="4"/>
  <c r="AK24" i="4"/>
  <c r="AL24" i="4"/>
  <c r="AM24" i="4"/>
  <c r="AN24" i="4"/>
  <c r="AO24" i="4"/>
  <c r="AP24" i="4"/>
  <c r="AF25" i="4"/>
  <c r="AG25" i="4"/>
  <c r="AH25" i="4"/>
  <c r="AI25" i="4"/>
  <c r="AJ25" i="4"/>
  <c r="AK25" i="4"/>
  <c r="AL25" i="4"/>
  <c r="AM25" i="4"/>
  <c r="AN25" i="4"/>
  <c r="AO25" i="4"/>
  <c r="AP25" i="4"/>
  <c r="AF26" i="4"/>
  <c r="AG26" i="4"/>
  <c r="AH26" i="4"/>
  <c r="AI26" i="4"/>
  <c r="AJ26" i="4"/>
  <c r="AK26" i="4"/>
  <c r="AL26" i="4"/>
  <c r="AM26" i="4"/>
  <c r="AN26" i="4"/>
  <c r="AO26" i="4"/>
  <c r="AP26" i="4"/>
  <c r="AF27" i="4"/>
  <c r="AG27" i="4"/>
  <c r="AH27" i="4"/>
  <c r="AI27" i="4"/>
  <c r="AJ27" i="4"/>
  <c r="AK27" i="4"/>
  <c r="AL27" i="4"/>
  <c r="AM27" i="4"/>
  <c r="AN27" i="4"/>
  <c r="AO27" i="4"/>
  <c r="AP27" i="4"/>
  <c r="AF28" i="4"/>
  <c r="AG28" i="4"/>
  <c r="AH28" i="4"/>
  <c r="AI28" i="4"/>
  <c r="AJ28" i="4"/>
  <c r="AK28" i="4"/>
  <c r="AL28" i="4"/>
  <c r="AM28" i="4"/>
  <c r="AN28" i="4"/>
  <c r="AO28" i="4"/>
  <c r="AP28" i="4"/>
  <c r="AF29" i="4"/>
  <c r="AG29" i="4"/>
  <c r="AH29" i="4"/>
  <c r="AI29" i="4"/>
  <c r="AJ29" i="4"/>
  <c r="AK29" i="4"/>
  <c r="AL29" i="4"/>
  <c r="AM29" i="4"/>
  <c r="AN29" i="4"/>
  <c r="AO29" i="4"/>
  <c r="AP29" i="4"/>
  <c r="AF31" i="4"/>
  <c r="AG31" i="4"/>
  <c r="AH31" i="4"/>
  <c r="AI31" i="4"/>
  <c r="AJ31" i="4"/>
  <c r="AK31" i="4"/>
  <c r="AL31" i="4"/>
  <c r="AM31" i="4"/>
  <c r="AN31" i="4"/>
  <c r="AO31" i="4"/>
  <c r="AP31" i="4"/>
  <c r="P23" i="4"/>
  <c r="P24" i="4"/>
  <c r="P25" i="4"/>
  <c r="P26" i="4"/>
  <c r="P27" i="4"/>
  <c r="P28" i="4"/>
  <c r="P29" i="4"/>
  <c r="P30" i="4"/>
  <c r="P31" i="4"/>
  <c r="P16" i="4"/>
  <c r="P17" i="4"/>
  <c r="P18" i="4"/>
  <c r="P19" i="4"/>
  <c r="P20" i="4"/>
  <c r="P21" i="4"/>
  <c r="P22" i="4"/>
  <c r="P15" i="4"/>
  <c r="P4" i="4"/>
  <c r="P5" i="4"/>
  <c r="P6" i="4"/>
  <c r="P7" i="4"/>
  <c r="P8" i="4"/>
  <c r="P9" i="4"/>
  <c r="P10" i="4"/>
  <c r="P11" i="4"/>
  <c r="P12" i="4"/>
  <c r="P13" i="4"/>
  <c r="P14" i="4"/>
  <c r="P3" i="4" l="1"/>
  <c r="AF3" i="4"/>
  <c r="J29" i="1"/>
  <c r="J26" i="1"/>
  <c r="J27" i="1"/>
  <c r="J28" i="1"/>
  <c r="J25" i="1"/>
  <c r="J22" i="1"/>
  <c r="J23" i="1"/>
  <c r="J24" i="1"/>
  <c r="J21" i="1"/>
  <c r="J18" i="1"/>
  <c r="J19" i="1"/>
  <c r="J20" i="1"/>
  <c r="J17" i="1"/>
  <c r="J14" i="1"/>
  <c r="J15" i="1"/>
  <c r="J16" i="1"/>
  <c r="J13" i="1"/>
  <c r="J12" i="1"/>
  <c r="J11" i="1"/>
  <c r="J10" i="1"/>
  <c r="J9" i="1"/>
  <c r="F37" i="3"/>
  <c r="F17" i="3"/>
  <c r="F36" i="3"/>
  <c r="F35" i="3"/>
  <c r="F34" i="3"/>
  <c r="F33" i="3"/>
  <c r="F32" i="3"/>
  <c r="J2" i="1" l="1"/>
  <c r="J3" i="1"/>
  <c r="J5" i="1"/>
  <c r="J6" i="1"/>
  <c r="J7" i="1"/>
  <c r="J8" i="1"/>
  <c r="F4" i="3"/>
  <c r="F2" i="3"/>
  <c r="F18" i="3"/>
  <c r="F13" i="3"/>
  <c r="F19" i="3"/>
  <c r="F20" i="3"/>
  <c r="F21" i="3"/>
  <c r="F22" i="3"/>
  <c r="F9" i="3"/>
  <c r="F23" i="3"/>
  <c r="F24" i="3"/>
  <c r="F25" i="3"/>
  <c r="F26" i="3"/>
  <c r="F27" i="3"/>
  <c r="F28" i="3"/>
  <c r="F29" i="3"/>
  <c r="F30" i="3"/>
  <c r="F31" i="3"/>
  <c r="F16" i="3"/>
  <c r="F3" i="3"/>
</calcChain>
</file>

<file path=xl/sharedStrings.xml><?xml version="1.0" encoding="utf-8"?>
<sst xmlns="http://schemas.openxmlformats.org/spreadsheetml/2006/main" count="226" uniqueCount="126">
  <si>
    <t>No</t>
  </si>
  <si>
    <t>Kode Produk</t>
  </si>
  <si>
    <t>Size</t>
  </si>
  <si>
    <t>QTY</t>
  </si>
  <si>
    <t>Novan</t>
  </si>
  <si>
    <t>IDR 126</t>
  </si>
  <si>
    <t>IDR 362</t>
  </si>
  <si>
    <t>AS</t>
  </si>
  <si>
    <t>Tanggal PO</t>
  </si>
  <si>
    <t>Tanggal Ambil PO</t>
  </si>
  <si>
    <t>16-04-2018</t>
  </si>
  <si>
    <t>Nama Supplier</t>
  </si>
  <si>
    <t>Dul</t>
  </si>
  <si>
    <t>17-04-2018</t>
  </si>
  <si>
    <t>Kuzatura</t>
  </si>
  <si>
    <t>Infikids</t>
  </si>
  <si>
    <t>Total</t>
  </si>
  <si>
    <t>Status PO</t>
  </si>
  <si>
    <t>Sudah ambil PO</t>
  </si>
  <si>
    <t>Belum PO</t>
  </si>
  <si>
    <t>Gugum</t>
  </si>
  <si>
    <t>Keterangan</t>
  </si>
  <si>
    <t>Pepi</t>
  </si>
  <si>
    <t>Dede Ropik</t>
  </si>
  <si>
    <t>Widiyawati</t>
  </si>
  <si>
    <t>17/04/2018</t>
  </si>
  <si>
    <t>Aris</t>
  </si>
  <si>
    <t>Ervin</t>
  </si>
  <si>
    <t>Asep Rodi</t>
  </si>
  <si>
    <t>Maman Tas</t>
  </si>
  <si>
    <t>Iwan Tas</t>
  </si>
  <si>
    <t>16/04/2018</t>
  </si>
  <si>
    <t>QTY Masuk</t>
  </si>
  <si>
    <t>Belum Masuk</t>
  </si>
  <si>
    <t>Tanggal Masuk Barang</t>
  </si>
  <si>
    <t>Riki</t>
  </si>
  <si>
    <t>Ana</t>
  </si>
  <si>
    <t>Ferry</t>
  </si>
  <si>
    <t>1 artikel belum terima form negonya</t>
  </si>
  <si>
    <t>Gidil</t>
  </si>
  <si>
    <t>Agung</t>
  </si>
  <si>
    <t>Inna Rosdiana</t>
  </si>
  <si>
    <t>Produk</t>
  </si>
  <si>
    <t>Tas</t>
  </si>
  <si>
    <t>Fashion</t>
  </si>
  <si>
    <t>Ikat pinggang</t>
  </si>
  <si>
    <t>Tas, dompet</t>
  </si>
  <si>
    <t>Ratna</t>
  </si>
  <si>
    <t>Ace</t>
  </si>
  <si>
    <t>Oshe</t>
  </si>
  <si>
    <t>Eri</t>
  </si>
  <si>
    <t>Ali</t>
  </si>
  <si>
    <t>Jaket</t>
  </si>
  <si>
    <t>Nuri</t>
  </si>
  <si>
    <t>Sofyan</t>
  </si>
  <si>
    <t>Neng Mira</t>
  </si>
  <si>
    <t>Dewi</t>
  </si>
  <si>
    <t>Irfan</t>
  </si>
  <si>
    <t>Artikel kuzatura di RND total 4, 1 blm nego kode KHY 990</t>
  </si>
  <si>
    <t>Artikel di RND 5, 2 blm terima form nego kode KCN 951, KCN 217</t>
  </si>
  <si>
    <t>IJD 562</t>
  </si>
  <si>
    <t>IJD 989</t>
  </si>
  <si>
    <t>IJD 414</t>
  </si>
  <si>
    <t>IJD 526</t>
  </si>
  <si>
    <t>IJD 238</t>
  </si>
  <si>
    <t>IJD 745</t>
  </si>
  <si>
    <t>IJD 547</t>
  </si>
  <si>
    <t>NO</t>
  </si>
  <si>
    <t>NAMA SUPPLIER</t>
  </si>
  <si>
    <t>KODE PRODUK</t>
  </si>
  <si>
    <t>JENIS PRODUK</t>
  </si>
  <si>
    <t>S</t>
  </si>
  <si>
    <t>M</t>
  </si>
  <si>
    <t>L</t>
  </si>
  <si>
    <t>XL</t>
  </si>
  <si>
    <t>UKURAN/QTY</t>
  </si>
  <si>
    <t>TGL AMBIL PO</t>
  </si>
  <si>
    <t>TGL PO</t>
  </si>
  <si>
    <t>TGL MASUK BARANG</t>
  </si>
  <si>
    <t>QTY MASUK</t>
  </si>
  <si>
    <t>QTY BLM MASUK</t>
  </si>
  <si>
    <t>NOVAN</t>
  </si>
  <si>
    <t>DUL</t>
  </si>
  <si>
    <t>FASHION</t>
  </si>
  <si>
    <t>TAS</t>
  </si>
  <si>
    <t>KJO 852</t>
  </si>
  <si>
    <t>KJO 470</t>
  </si>
  <si>
    <t>KJO 253</t>
  </si>
  <si>
    <t>KJO 450</t>
  </si>
  <si>
    <t>KJO 459</t>
  </si>
  <si>
    <t>KJO 451</t>
  </si>
  <si>
    <t>KJO 181</t>
  </si>
  <si>
    <t>KJO 359</t>
  </si>
  <si>
    <t>KJO 446</t>
  </si>
  <si>
    <t>TOTAL PO</t>
  </si>
  <si>
    <t>IJD 296</t>
  </si>
  <si>
    <t>IJD 655</t>
  </si>
  <si>
    <t>IJD 272</t>
  </si>
  <si>
    <t>IJD 933</t>
  </si>
  <si>
    <t>TOTAL BARANG MASUK</t>
  </si>
  <si>
    <t>-</t>
  </si>
  <si>
    <t>QTY PO (artikel)</t>
  </si>
  <si>
    <t>Panji</t>
  </si>
  <si>
    <t>Rizal</t>
  </si>
  <si>
    <t>Bu Tuti</t>
  </si>
  <si>
    <t>Kiki SR</t>
  </si>
  <si>
    <t>PO Approve Owner (artikel)</t>
  </si>
  <si>
    <t>Artikel di RND 31, 1 blm terima form nego</t>
  </si>
  <si>
    <t>Gingin</t>
  </si>
  <si>
    <t>Harun</t>
  </si>
  <si>
    <t>Dayut</t>
  </si>
  <si>
    <t>Adin</t>
  </si>
  <si>
    <t>Ali Muhammad</t>
  </si>
  <si>
    <t>18/04/2018</t>
  </si>
  <si>
    <t>Aksesoris blm dikasih</t>
  </si>
  <si>
    <t>Belum PO, sudah dicek dan ready utk PO</t>
  </si>
  <si>
    <t>Yg bisa di PO 15 artikel, 9 lg blm karena branding blm oke dan ada beberapa desain sablon sdh konfirmasi ke pak lukman</t>
  </si>
  <si>
    <t>Belum PO, ambil PO tgl 20 april</t>
  </si>
  <si>
    <t>19/04/2018</t>
  </si>
  <si>
    <t>Ada 2 artikel harus dikonfirm utk ganti sablon, sudah konfirmasi utk ambil PO</t>
  </si>
  <si>
    <t>20/04/2018</t>
  </si>
  <si>
    <t>tambahan 2 PO sudah di ambil tgl 20/04/2018</t>
  </si>
  <si>
    <t>Aksesoris woven leather blm dikasih</t>
  </si>
  <si>
    <t>Artikel infkd di RND ada 18, form nego baru 12 dikarenakan 6 produk lg blm masuk, sudah ambil PO 20 artikel, aksesoris woven leather blm dikasih</t>
  </si>
  <si>
    <t>Sudah konfirmasi utk ambil PO tgl 20/04/2018</t>
  </si>
  <si>
    <t>Artikel kztr di RND ada 7, form nego yg disetujui ada 8 (kode KEP 591 tdk ada di RND, infkd ada 4 yg disetujui, di RND ada 7 (kode IAH 145, IAH 938, IAH 825 tdk ada di form nego)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</si>
</sst>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dd/mm/yy;@"/>
    <numFmt numFmtId="166" formatCode="dd/mm/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6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31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dd/mm/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164" formatCode="[$-421]dd\ mmmm\ yyyy;@"/>
    </dxf>
    <dxf>
      <numFmt numFmtId="164" formatCode="[$-421]dd\ mmmm\ yyyy;@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E43C29-CC24-4B67-949E-5DD311648B7D}" name="Table2" displayName="Table2" ref="A1:J29" totalsRowShown="0" headerRowDxfId="30">
  <autoFilter ref="A1:J29" xr:uid="{34F0F1E4-654E-4CB5-8593-1027E491DC10}"/>
  <tableColumns count="10">
    <tableColumn id="1" xr3:uid="{E28A71AA-6AA4-4B37-B738-D579936DE3D9}" name="No"/>
    <tableColumn id="2" xr3:uid="{D98B3E41-8AB2-47E6-BB73-C828925EC4CE}" name="Nama Supplier"/>
    <tableColumn id="3" xr3:uid="{206E6D6B-C860-4FDA-B88E-FF8F2E8D9AE4}" name="Kode Produk"/>
    <tableColumn id="4" xr3:uid="{B5A4A7A2-C61F-404D-BE3B-48BF9B861A90}" name="Size" dataDxfId="29"/>
    <tableColumn id="5" xr3:uid="{867E933E-D4B1-4C3E-99D1-0ADC10C5DDF1}" name="QTY" dataDxfId="28"/>
    <tableColumn id="6" xr3:uid="{D1561D79-D721-4051-BB8C-E6C2DB407D53}" name="Tanggal PO" dataDxfId="27"/>
    <tableColumn id="7" xr3:uid="{F90ECD7C-DF2D-48F5-9270-A9EE5FAB40EC}" name="Tanggal Ambil PO" dataDxfId="26"/>
    <tableColumn id="8" xr3:uid="{B26C532F-7418-47F2-B44A-B6AA5282BF92}" name="Tanggal Masuk Barang"/>
    <tableColumn id="9" xr3:uid="{D8D016C2-252F-4925-ABF0-2E3CEC913EE1}" name="QTY Masuk"/>
    <tableColumn id="10" xr3:uid="{437668BD-181E-493A-AF65-C291B3A32EE9}" name="Belum Masuk" dataDxfId="25">
      <calculatedColumnFormula>Table2[[#This Row],[QTY]]-Table2[[#This Row],[QTY Masuk]]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A5A8E6-811A-4AA0-B1AC-D2808DA6F22C}" name="Table1" displayName="Table1" ref="A1:K37" headerRowDxfId="24" dataDxfId="23" tableBorderDxfId="22">
  <autoFilter ref="A1:K37" xr:uid="{ACD40725-6683-4D44-8917-11F5CA2CBD44}"/>
  <sortState ref="A2:K37">
    <sortCondition descending="1" ref="H1"/>
  </sortState>
  <tableColumns count="11">
    <tableColumn id="1" xr3:uid="{FA468DFE-F32B-466E-9ACE-742E0AAEB646}" name="No" totalsRowLabel="Total" dataDxfId="21" totalsRowDxfId="20"/>
    <tableColumn id="2" xr3:uid="{996EA250-0ACB-4337-9827-B523FE4FB41F}" name="Nama Supplier" dataDxfId="19" totalsRowDxfId="18"/>
    <tableColumn id="3" xr3:uid="{C46C490C-96B2-482B-8146-22B747751124}" name="Produk" dataDxfId="17" totalsRowDxfId="16"/>
    <tableColumn id="4" xr3:uid="{4118EFE6-9C6D-4A26-8725-D3F9B4EBDD76}" name="Kuzatura" dataDxfId="15" totalsRowDxfId="14"/>
    <tableColumn id="5" xr3:uid="{E528DEC3-E934-44E3-954F-289027CDCE75}" name="Infikids" dataDxfId="13" totalsRowDxfId="12"/>
    <tableColumn id="6" xr3:uid="{A11AF821-CDE9-4689-BCFF-E3CEE6B0883F}" name="Total" dataDxfId="11" totalsRowDxfId="10">
      <calculatedColumnFormula>D2+E2</calculatedColumnFormula>
    </tableColumn>
    <tableColumn id="7" xr3:uid="{F0941041-E317-48EC-B2F1-5E3A23BD7C70}" name="PO Approve Owner (artikel)" dataDxfId="9" totalsRowDxfId="8"/>
    <tableColumn id="8" xr3:uid="{D2362B17-517F-4BF3-B247-86354729B46D}" name="Status PO" dataDxfId="7" totalsRowDxfId="6"/>
    <tableColumn id="9" xr3:uid="{94D24A26-B55A-4E4C-839B-92EFDC90D563}" name="QTY PO (artikel)" dataDxfId="5" totalsRowDxfId="4"/>
    <tableColumn id="10" xr3:uid="{99059D4C-0A37-494B-BC77-48679DEA3789}" name="Tanggal Ambil PO" dataDxfId="3" totalsRowDxfId="2"/>
    <tableColumn id="11" xr3:uid="{75A0BE1E-A4DD-419B-ADA1-5C04CC548036}" name="Keterangan" totalsRowFunction="count" dataDxfId="1" totalsRow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FF10-FAFC-46D7-9411-00087BF3C844}">
  <dimension ref="A1:J29"/>
  <sheetViews>
    <sheetView workbookViewId="0">
      <selection activeCell="D29" sqref="D29"/>
    </sheetView>
  </sheetViews>
  <sheetFormatPr defaultRowHeight="15" x14ac:dyDescent="0.25"/>
  <cols>
    <col min="1" max="1" width="8.140625" bestFit="1" customWidth="1"/>
    <col min="2" max="2" width="18.7109375" bestFit="1" customWidth="1"/>
    <col min="3" max="3" width="16.85546875" bestFit="1" customWidth="1"/>
    <col min="4" max="4" width="9.140625" style="3" bestFit="1" customWidth="1"/>
    <col min="5" max="5" width="9.140625" style="4" bestFit="1" customWidth="1"/>
    <col min="6" max="6" width="15.28515625" style="6" bestFit="1" customWidth="1"/>
    <col min="7" max="7" width="21.140625" style="6" bestFit="1" customWidth="1"/>
    <col min="8" max="8" width="25.28515625" bestFit="1" customWidth="1"/>
    <col min="9" max="9" width="15.42578125" bestFit="1" customWidth="1"/>
    <col min="10" max="10" width="17.7109375" bestFit="1" customWidth="1"/>
  </cols>
  <sheetData>
    <row r="1" spans="1:10" s="1" customFormat="1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5" t="s">
        <v>8</v>
      </c>
      <c r="G1" s="5" t="s">
        <v>9</v>
      </c>
      <c r="H1" s="2" t="s">
        <v>34</v>
      </c>
      <c r="I1" s="2" t="s">
        <v>32</v>
      </c>
      <c r="J1" s="2" t="s">
        <v>33</v>
      </c>
    </row>
    <row r="2" spans="1:10" x14ac:dyDescent="0.25">
      <c r="A2">
        <v>1</v>
      </c>
      <c r="B2" t="s">
        <v>4</v>
      </c>
      <c r="C2" t="s">
        <v>5</v>
      </c>
      <c r="D2" s="3" t="s">
        <v>7</v>
      </c>
      <c r="E2" s="4">
        <v>36</v>
      </c>
      <c r="F2" s="6" t="s">
        <v>10</v>
      </c>
      <c r="G2" s="6" t="s">
        <v>10</v>
      </c>
      <c r="J2">
        <f>Table2[[#This Row],[QTY]]-Table2[[#This Row],[QTY Masuk]]</f>
        <v>36</v>
      </c>
    </row>
    <row r="3" spans="1:10" x14ac:dyDescent="0.25">
      <c r="C3" t="s">
        <v>6</v>
      </c>
      <c r="D3" s="3" t="s">
        <v>7</v>
      </c>
      <c r="E3" s="4">
        <v>36</v>
      </c>
      <c r="F3" s="6" t="s">
        <v>10</v>
      </c>
      <c r="G3" s="6" t="s">
        <v>10</v>
      </c>
      <c r="J3">
        <f>Table2[[#This Row],[QTY]]-Table2[[#This Row],[QTY Masuk]]</f>
        <v>36</v>
      </c>
    </row>
    <row r="5" spans="1:10" x14ac:dyDescent="0.25">
      <c r="A5">
        <v>2</v>
      </c>
      <c r="B5" t="s">
        <v>12</v>
      </c>
      <c r="C5" t="s">
        <v>60</v>
      </c>
      <c r="D5" s="3">
        <v>2</v>
      </c>
      <c r="E5" s="4">
        <v>6</v>
      </c>
      <c r="F5" s="6" t="s">
        <v>13</v>
      </c>
      <c r="G5" s="6" t="s">
        <v>13</v>
      </c>
      <c r="J5">
        <f>Table2[[#This Row],[QTY]]-Table2[[#This Row],[QTY Masuk]]</f>
        <v>6</v>
      </c>
    </row>
    <row r="6" spans="1:10" x14ac:dyDescent="0.25">
      <c r="D6" s="3">
        <v>4</v>
      </c>
      <c r="E6" s="4">
        <v>8</v>
      </c>
      <c r="F6" s="6" t="s">
        <v>13</v>
      </c>
      <c r="J6">
        <f>Table2[[#This Row],[QTY]]-Table2[[#This Row],[QTY Masuk]]</f>
        <v>8</v>
      </c>
    </row>
    <row r="7" spans="1:10" x14ac:dyDescent="0.25">
      <c r="D7" s="3">
        <v>6</v>
      </c>
      <c r="E7" s="4">
        <v>10</v>
      </c>
      <c r="F7" s="6" t="s">
        <v>13</v>
      </c>
      <c r="J7">
        <f>Table2[[#This Row],[QTY]]-Table2[[#This Row],[QTY Masuk]]</f>
        <v>10</v>
      </c>
    </row>
    <row r="8" spans="1:10" x14ac:dyDescent="0.25">
      <c r="D8" s="3">
        <v>8</v>
      </c>
      <c r="E8" s="4">
        <v>12</v>
      </c>
      <c r="F8" s="6" t="s">
        <v>13</v>
      </c>
      <c r="J8">
        <f>Table2[[#This Row],[QTY]]-Table2[[#This Row],[QTY Masuk]]</f>
        <v>12</v>
      </c>
    </row>
    <row r="9" spans="1:10" x14ac:dyDescent="0.25">
      <c r="C9" t="s">
        <v>61</v>
      </c>
      <c r="D9" s="3">
        <v>6</v>
      </c>
      <c r="E9" s="4">
        <v>6</v>
      </c>
      <c r="J9" s="12">
        <f>Table2[[#This Row],[QTY]]-Table2[[#This Row],[QTY Masuk]]</f>
        <v>6</v>
      </c>
    </row>
    <row r="10" spans="1:10" x14ac:dyDescent="0.25">
      <c r="D10" s="3">
        <v>8</v>
      </c>
      <c r="E10" s="4">
        <v>8</v>
      </c>
      <c r="J10" s="12">
        <f>Table2[[#This Row],[QTY]]-Table2[[#This Row],[QTY Masuk]]</f>
        <v>8</v>
      </c>
    </row>
    <row r="11" spans="1:10" x14ac:dyDescent="0.25">
      <c r="D11" s="3">
        <v>10</v>
      </c>
      <c r="E11" s="4">
        <v>10</v>
      </c>
      <c r="G11" s="7"/>
      <c r="J11" s="12">
        <f>Table2[[#This Row],[QTY]]-Table2[[#This Row],[QTY Masuk]]</f>
        <v>10</v>
      </c>
    </row>
    <row r="12" spans="1:10" x14ac:dyDescent="0.25">
      <c r="D12" s="3">
        <v>12</v>
      </c>
      <c r="E12" s="4">
        <v>12</v>
      </c>
      <c r="J12" s="12">
        <f>Table2[[#This Row],[QTY]]-Table2[[#This Row],[QTY Masuk]]</f>
        <v>12</v>
      </c>
    </row>
    <row r="13" spans="1:10" x14ac:dyDescent="0.25">
      <c r="C13" t="s">
        <v>62</v>
      </c>
      <c r="D13" s="3">
        <v>6</v>
      </c>
      <c r="E13" s="4">
        <v>6</v>
      </c>
      <c r="J13" s="12">
        <f>Table2[[#This Row],[QTY]]-Table2[[#This Row],[QTY Masuk]]</f>
        <v>6</v>
      </c>
    </row>
    <row r="14" spans="1:10" x14ac:dyDescent="0.25">
      <c r="D14" s="3">
        <v>8</v>
      </c>
      <c r="E14" s="4">
        <v>8</v>
      </c>
      <c r="J14" s="12">
        <f>Table2[[#This Row],[QTY]]-Table2[[#This Row],[QTY Masuk]]</f>
        <v>8</v>
      </c>
    </row>
    <row r="15" spans="1:10" x14ac:dyDescent="0.25">
      <c r="D15" s="3">
        <v>10</v>
      </c>
      <c r="E15" s="4">
        <v>10</v>
      </c>
      <c r="J15" s="12">
        <f>Table2[[#This Row],[QTY]]-Table2[[#This Row],[QTY Masuk]]</f>
        <v>10</v>
      </c>
    </row>
    <row r="16" spans="1:10" x14ac:dyDescent="0.25">
      <c r="D16" s="3">
        <v>12</v>
      </c>
      <c r="E16" s="4">
        <v>12</v>
      </c>
      <c r="J16" s="12">
        <f>Table2[[#This Row],[QTY]]-Table2[[#This Row],[QTY Masuk]]</f>
        <v>12</v>
      </c>
    </row>
    <row r="17" spans="3:10" x14ac:dyDescent="0.25">
      <c r="C17" t="s">
        <v>63</v>
      </c>
      <c r="D17" s="3">
        <v>6</v>
      </c>
      <c r="E17" s="4">
        <v>6</v>
      </c>
      <c r="J17" s="12">
        <f>Table2[[#This Row],[QTY]]-Table2[[#This Row],[QTY Masuk]]</f>
        <v>6</v>
      </c>
    </row>
    <row r="18" spans="3:10" x14ac:dyDescent="0.25">
      <c r="D18" s="3">
        <v>8</v>
      </c>
      <c r="E18" s="4">
        <v>8</v>
      </c>
      <c r="J18" s="12">
        <f>Table2[[#This Row],[QTY]]-Table2[[#This Row],[QTY Masuk]]</f>
        <v>8</v>
      </c>
    </row>
    <row r="19" spans="3:10" x14ac:dyDescent="0.25">
      <c r="D19" s="3">
        <v>10</v>
      </c>
      <c r="E19" s="4">
        <v>10</v>
      </c>
      <c r="J19" s="12">
        <f>Table2[[#This Row],[QTY]]-Table2[[#This Row],[QTY Masuk]]</f>
        <v>10</v>
      </c>
    </row>
    <row r="20" spans="3:10" x14ac:dyDescent="0.25">
      <c r="D20" s="3">
        <v>12</v>
      </c>
      <c r="E20" s="4">
        <v>12</v>
      </c>
      <c r="J20" s="12">
        <f>Table2[[#This Row],[QTY]]-Table2[[#This Row],[QTY Masuk]]</f>
        <v>12</v>
      </c>
    </row>
    <row r="21" spans="3:10" x14ac:dyDescent="0.25">
      <c r="C21" t="s">
        <v>64</v>
      </c>
      <c r="D21" s="3">
        <v>6</v>
      </c>
      <c r="E21" s="4">
        <v>6</v>
      </c>
      <c r="J21" s="12">
        <f>Table2[[#This Row],[QTY]]-Table2[[#This Row],[QTY Masuk]]</f>
        <v>6</v>
      </c>
    </row>
    <row r="22" spans="3:10" x14ac:dyDescent="0.25">
      <c r="D22" s="3">
        <v>8</v>
      </c>
      <c r="E22" s="4">
        <v>8</v>
      </c>
      <c r="J22" s="12">
        <f>Table2[[#This Row],[QTY]]-Table2[[#This Row],[QTY Masuk]]</f>
        <v>8</v>
      </c>
    </row>
    <row r="23" spans="3:10" x14ac:dyDescent="0.25">
      <c r="D23" s="3">
        <v>10</v>
      </c>
      <c r="E23" s="4">
        <v>10</v>
      </c>
      <c r="J23" s="12">
        <f>Table2[[#This Row],[QTY]]-Table2[[#This Row],[QTY Masuk]]</f>
        <v>10</v>
      </c>
    </row>
    <row r="24" spans="3:10" x14ac:dyDescent="0.25">
      <c r="D24" s="3">
        <v>12</v>
      </c>
      <c r="E24" s="4">
        <v>12</v>
      </c>
      <c r="J24" s="12">
        <f>Table2[[#This Row],[QTY]]-Table2[[#This Row],[QTY Masuk]]</f>
        <v>12</v>
      </c>
    </row>
    <row r="25" spans="3:10" x14ac:dyDescent="0.25">
      <c r="C25" t="s">
        <v>65</v>
      </c>
      <c r="D25" s="3">
        <v>6</v>
      </c>
      <c r="E25" s="4">
        <v>6</v>
      </c>
      <c r="J25" s="12">
        <f>Table2[[#This Row],[QTY]]-Table2[[#This Row],[QTY Masuk]]</f>
        <v>6</v>
      </c>
    </row>
    <row r="26" spans="3:10" x14ac:dyDescent="0.25">
      <c r="D26" s="3">
        <v>8</v>
      </c>
      <c r="E26" s="4">
        <v>8</v>
      </c>
      <c r="J26" s="12">
        <f>Table2[[#This Row],[QTY]]-Table2[[#This Row],[QTY Masuk]]</f>
        <v>8</v>
      </c>
    </row>
    <row r="27" spans="3:10" x14ac:dyDescent="0.25">
      <c r="D27" s="3">
        <v>10</v>
      </c>
      <c r="E27" s="4">
        <v>10</v>
      </c>
      <c r="J27" s="12">
        <f>Table2[[#This Row],[QTY]]-Table2[[#This Row],[QTY Masuk]]</f>
        <v>10</v>
      </c>
    </row>
    <row r="28" spans="3:10" x14ac:dyDescent="0.25">
      <c r="D28" s="3">
        <v>12</v>
      </c>
      <c r="E28" s="4">
        <v>12</v>
      </c>
      <c r="J28" s="12">
        <f>Table2[[#This Row],[QTY]]-Table2[[#This Row],[QTY Masuk]]</f>
        <v>12</v>
      </c>
    </row>
    <row r="29" spans="3:10" x14ac:dyDescent="0.25">
      <c r="C29" t="s">
        <v>66</v>
      </c>
      <c r="J29" s="12">
        <f>Table2[[#This Row],[QTY]]-Table2[[#This Row],[QTY Masuk]]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D66D7-1167-4F1C-8A61-3458F4E47F92}">
  <dimension ref="A1:K37"/>
  <sheetViews>
    <sheetView tabSelected="1" workbookViewId="0">
      <pane xSplit="2" ySplit="1" topLeftCell="C23" activePane="bottomRight" state="frozen"/>
      <selection pane="topRight" activeCell="C1" sqref="C1"/>
      <selection pane="bottomLeft" activeCell="A2" sqref="A2"/>
      <selection pane="bottomRight" activeCell="I30" sqref="I30"/>
    </sheetView>
  </sheetViews>
  <sheetFormatPr defaultRowHeight="15" x14ac:dyDescent="0.25"/>
  <cols>
    <col min="1" max="1" width="8.140625" style="1" bestFit="1" customWidth="1"/>
    <col min="2" max="2" width="18.7109375" style="4" bestFit="1" customWidth="1"/>
    <col min="3" max="3" width="12.7109375" style="4" bestFit="1" customWidth="1"/>
    <col min="4" max="4" width="13.28515625" style="1" bestFit="1" customWidth="1"/>
    <col min="5" max="5" width="12.140625" style="1" bestFit="1" customWidth="1"/>
    <col min="6" max="6" width="10" style="1" bestFit="1" customWidth="1"/>
    <col min="7" max="7" width="18.5703125" style="33" customWidth="1"/>
    <col min="8" max="8" width="18.42578125" style="33" customWidth="1"/>
    <col min="9" max="9" width="19.85546875" style="2" bestFit="1" customWidth="1"/>
    <col min="10" max="10" width="21.140625" style="8" bestFit="1" customWidth="1"/>
    <col min="11" max="11" width="32.7109375" style="27" customWidth="1"/>
    <col min="12" max="16384" width="9.140625" style="1"/>
  </cols>
  <sheetData>
    <row r="1" spans="1:11" s="2" customFormat="1" ht="30" x14ac:dyDescent="0.25">
      <c r="A1" s="28" t="s">
        <v>0</v>
      </c>
      <c r="B1" s="19" t="s">
        <v>11</v>
      </c>
      <c r="C1" s="19" t="s">
        <v>42</v>
      </c>
      <c r="D1" s="19" t="s">
        <v>14</v>
      </c>
      <c r="E1" s="19" t="s">
        <v>15</v>
      </c>
      <c r="F1" s="19" t="s">
        <v>16</v>
      </c>
      <c r="G1" s="34" t="s">
        <v>106</v>
      </c>
      <c r="H1" s="34" t="s">
        <v>17</v>
      </c>
      <c r="I1" s="21" t="s">
        <v>101</v>
      </c>
      <c r="J1" s="29" t="s">
        <v>9</v>
      </c>
      <c r="K1" s="30" t="s">
        <v>21</v>
      </c>
    </row>
    <row r="2" spans="1:11" ht="30" x14ac:dyDescent="0.25">
      <c r="A2" s="20">
        <v>1</v>
      </c>
      <c r="B2" s="10" t="s">
        <v>20</v>
      </c>
      <c r="C2" s="10" t="s">
        <v>44</v>
      </c>
      <c r="D2" s="9">
        <v>14</v>
      </c>
      <c r="E2" s="9">
        <v>6</v>
      </c>
      <c r="F2" s="9">
        <f>D2+E2</f>
        <v>20</v>
      </c>
      <c r="G2" s="31">
        <v>20</v>
      </c>
      <c r="H2" s="31" t="s">
        <v>18</v>
      </c>
      <c r="I2" s="9">
        <v>20</v>
      </c>
      <c r="J2" s="11" t="s">
        <v>25</v>
      </c>
      <c r="K2" s="25" t="s">
        <v>121</v>
      </c>
    </row>
    <row r="3" spans="1:11" x14ac:dyDescent="0.25">
      <c r="A3" s="20">
        <v>2</v>
      </c>
      <c r="B3" s="10" t="s">
        <v>4</v>
      </c>
      <c r="C3" s="10" t="s">
        <v>43</v>
      </c>
      <c r="D3" s="9">
        <v>0</v>
      </c>
      <c r="E3" s="9">
        <v>2</v>
      </c>
      <c r="F3" s="9">
        <f>D3+E3</f>
        <v>2</v>
      </c>
      <c r="G3" s="31">
        <v>2</v>
      </c>
      <c r="H3" s="31" t="s">
        <v>18</v>
      </c>
      <c r="I3" s="9">
        <v>2</v>
      </c>
      <c r="J3" s="11" t="s">
        <v>31</v>
      </c>
      <c r="K3" s="25"/>
    </row>
    <row r="4" spans="1:11" x14ac:dyDescent="0.25">
      <c r="A4" s="20">
        <v>3</v>
      </c>
      <c r="B4" s="10" t="s">
        <v>12</v>
      </c>
      <c r="C4" s="10" t="s">
        <v>44</v>
      </c>
      <c r="D4" s="9">
        <v>8</v>
      </c>
      <c r="E4" s="9">
        <v>11</v>
      </c>
      <c r="F4" s="9">
        <f>D4+E4</f>
        <v>19</v>
      </c>
      <c r="G4" s="31">
        <v>19</v>
      </c>
      <c r="H4" s="31" t="s">
        <v>18</v>
      </c>
      <c r="I4" s="9">
        <v>19</v>
      </c>
      <c r="J4" s="11" t="s">
        <v>25</v>
      </c>
      <c r="K4" s="25"/>
    </row>
    <row r="5" spans="1:11" ht="30" x14ac:dyDescent="0.25">
      <c r="A5" s="20">
        <v>4</v>
      </c>
      <c r="B5" s="10" t="s">
        <v>102</v>
      </c>
      <c r="C5" s="10" t="s">
        <v>44</v>
      </c>
      <c r="D5" s="9">
        <v>31</v>
      </c>
      <c r="E5" s="9">
        <v>0</v>
      </c>
      <c r="F5" s="9">
        <f>D5+E5</f>
        <v>31</v>
      </c>
      <c r="G5" s="31">
        <v>31</v>
      </c>
      <c r="H5" s="31" t="s">
        <v>18</v>
      </c>
      <c r="I5" s="9">
        <v>31</v>
      </c>
      <c r="J5" s="11"/>
      <c r="K5" s="25" t="s">
        <v>107</v>
      </c>
    </row>
    <row r="6" spans="1:11" x14ac:dyDescent="0.25">
      <c r="A6" s="20">
        <v>5</v>
      </c>
      <c r="B6" s="10" t="s">
        <v>103</v>
      </c>
      <c r="C6" s="10" t="s">
        <v>44</v>
      </c>
      <c r="D6" s="9">
        <v>0</v>
      </c>
      <c r="E6" s="9">
        <v>25</v>
      </c>
      <c r="F6" s="9">
        <f>D6+E6</f>
        <v>25</v>
      </c>
      <c r="G6" s="31">
        <v>25</v>
      </c>
      <c r="H6" s="31" t="s">
        <v>18</v>
      </c>
      <c r="I6" s="9">
        <v>25</v>
      </c>
      <c r="J6" s="11"/>
      <c r="K6" s="25"/>
    </row>
    <row r="7" spans="1:11" x14ac:dyDescent="0.25">
      <c r="A7" s="20">
        <v>6</v>
      </c>
      <c r="B7" s="10" t="s">
        <v>104</v>
      </c>
      <c r="C7" s="10" t="s">
        <v>44</v>
      </c>
      <c r="D7" s="9">
        <v>0</v>
      </c>
      <c r="E7" s="9">
        <v>5</v>
      </c>
      <c r="F7" s="9">
        <f>D7+E7</f>
        <v>5</v>
      </c>
      <c r="G7" s="31">
        <v>5</v>
      </c>
      <c r="H7" s="31" t="s">
        <v>18</v>
      </c>
      <c r="I7" s="9">
        <v>5</v>
      </c>
      <c r="J7" s="11"/>
      <c r="K7" s="25"/>
    </row>
    <row r="8" spans="1:11" x14ac:dyDescent="0.25">
      <c r="A8" s="20">
        <v>7</v>
      </c>
      <c r="B8" s="10" t="s">
        <v>105</v>
      </c>
      <c r="C8" s="10" t="s">
        <v>44</v>
      </c>
      <c r="D8" s="9">
        <v>5</v>
      </c>
      <c r="E8" s="9">
        <v>0</v>
      </c>
      <c r="F8" s="9">
        <f>D8+E8</f>
        <v>5</v>
      </c>
      <c r="G8" s="31">
        <v>5</v>
      </c>
      <c r="H8" s="31" t="s">
        <v>18</v>
      </c>
      <c r="I8" s="9">
        <v>5</v>
      </c>
      <c r="J8" s="11"/>
      <c r="K8" s="25"/>
    </row>
    <row r="9" spans="1:11" x14ac:dyDescent="0.25">
      <c r="A9" s="20">
        <v>8</v>
      </c>
      <c r="B9" s="10" t="s">
        <v>29</v>
      </c>
      <c r="C9" s="10" t="s">
        <v>43</v>
      </c>
      <c r="D9" s="9">
        <v>7</v>
      </c>
      <c r="E9" s="9">
        <v>9</v>
      </c>
      <c r="F9" s="9">
        <f>D9+E9</f>
        <v>16</v>
      </c>
      <c r="G9" s="31">
        <v>16</v>
      </c>
      <c r="H9" s="31" t="s">
        <v>18</v>
      </c>
      <c r="I9" s="9">
        <v>16</v>
      </c>
      <c r="J9" s="11" t="s">
        <v>113</v>
      </c>
      <c r="K9" s="25" t="s">
        <v>114</v>
      </c>
    </row>
    <row r="10" spans="1:11" ht="75" x14ac:dyDescent="0.25">
      <c r="A10" s="20">
        <v>9</v>
      </c>
      <c r="B10" s="10" t="s">
        <v>109</v>
      </c>
      <c r="C10" s="10" t="s">
        <v>43</v>
      </c>
      <c r="D10" s="9">
        <v>8</v>
      </c>
      <c r="E10" s="9">
        <v>12</v>
      </c>
      <c r="F10" s="9">
        <f>D10+E10</f>
        <v>20</v>
      </c>
      <c r="G10" s="31">
        <v>20</v>
      </c>
      <c r="H10" s="31" t="s">
        <v>18</v>
      </c>
      <c r="I10" s="9">
        <v>20</v>
      </c>
      <c r="J10" s="11" t="s">
        <v>118</v>
      </c>
      <c r="K10" s="25" t="s">
        <v>123</v>
      </c>
    </row>
    <row r="11" spans="1:11" ht="30" x14ac:dyDescent="0.25">
      <c r="A11" s="20">
        <v>10</v>
      </c>
      <c r="B11" s="10" t="s">
        <v>112</v>
      </c>
      <c r="C11" s="10" t="s">
        <v>43</v>
      </c>
      <c r="D11" s="9">
        <v>3</v>
      </c>
      <c r="E11" s="9">
        <v>6</v>
      </c>
      <c r="F11" s="9">
        <f>D11+E11</f>
        <v>9</v>
      </c>
      <c r="G11" s="31">
        <v>9</v>
      </c>
      <c r="H11" s="31" t="s">
        <v>18</v>
      </c>
      <c r="I11" s="9">
        <v>9</v>
      </c>
      <c r="J11" s="11" t="s">
        <v>120</v>
      </c>
      <c r="K11" s="25" t="s">
        <v>122</v>
      </c>
    </row>
    <row r="12" spans="1:11" ht="60" x14ac:dyDescent="0.25">
      <c r="A12" s="20">
        <v>11</v>
      </c>
      <c r="B12" s="10" t="s">
        <v>110</v>
      </c>
      <c r="C12" s="10" t="s">
        <v>44</v>
      </c>
      <c r="D12" s="9">
        <f>15+9</f>
        <v>24</v>
      </c>
      <c r="E12" s="9"/>
      <c r="F12" s="9">
        <f>D12+E12</f>
        <v>24</v>
      </c>
      <c r="G12" s="31">
        <v>24</v>
      </c>
      <c r="H12" s="31" t="s">
        <v>18</v>
      </c>
      <c r="I12" s="9">
        <v>15</v>
      </c>
      <c r="J12" s="11" t="s">
        <v>120</v>
      </c>
      <c r="K12" s="25" t="s">
        <v>116</v>
      </c>
    </row>
    <row r="13" spans="1:11" ht="30" x14ac:dyDescent="0.25">
      <c r="A13" s="20">
        <v>12</v>
      </c>
      <c r="B13" s="10" t="s">
        <v>23</v>
      </c>
      <c r="C13" s="10" t="s">
        <v>43</v>
      </c>
      <c r="D13" s="9">
        <v>2</v>
      </c>
      <c r="E13" s="9">
        <v>0</v>
      </c>
      <c r="F13" s="9">
        <f>D13+E13</f>
        <v>2</v>
      </c>
      <c r="G13" s="31">
        <v>2</v>
      </c>
      <c r="H13" s="31" t="s">
        <v>18</v>
      </c>
      <c r="I13" s="9">
        <v>2</v>
      </c>
      <c r="J13" s="11" t="s">
        <v>120</v>
      </c>
      <c r="K13" s="25" t="s">
        <v>122</v>
      </c>
    </row>
    <row r="14" spans="1:11" ht="90" x14ac:dyDescent="0.25">
      <c r="A14" s="20">
        <v>13</v>
      </c>
      <c r="B14" s="10" t="s">
        <v>108</v>
      </c>
      <c r="C14" s="10" t="s">
        <v>44</v>
      </c>
      <c r="D14" s="9">
        <v>8</v>
      </c>
      <c r="E14" s="9">
        <v>4</v>
      </c>
      <c r="F14" s="9">
        <f>D14+E14</f>
        <v>12</v>
      </c>
      <c r="G14" s="31">
        <v>12</v>
      </c>
      <c r="H14" s="31" t="s">
        <v>18</v>
      </c>
      <c r="I14" s="9">
        <v>12</v>
      </c>
      <c r="J14" s="11" t="s">
        <v>120</v>
      </c>
      <c r="K14" s="25" t="s">
        <v>125</v>
      </c>
    </row>
    <row r="15" spans="1:11" ht="45" x14ac:dyDescent="0.25">
      <c r="A15" s="20">
        <v>14</v>
      </c>
      <c r="B15" s="10" t="s">
        <v>111</v>
      </c>
      <c r="C15" s="10" t="s">
        <v>44</v>
      </c>
      <c r="D15" s="9">
        <v>19</v>
      </c>
      <c r="E15" s="9"/>
      <c r="F15" s="9">
        <f>D15+E15</f>
        <v>19</v>
      </c>
      <c r="G15" s="31">
        <v>19</v>
      </c>
      <c r="H15" s="31" t="s">
        <v>115</v>
      </c>
      <c r="I15" s="9"/>
      <c r="J15" s="11"/>
      <c r="K15" s="25"/>
    </row>
    <row r="16" spans="1:11" ht="45" x14ac:dyDescent="0.25">
      <c r="A16" s="20">
        <v>15</v>
      </c>
      <c r="B16" s="10" t="s">
        <v>49</v>
      </c>
      <c r="C16" s="10" t="s">
        <v>44</v>
      </c>
      <c r="D16" s="9">
        <v>4</v>
      </c>
      <c r="E16" s="9">
        <v>0</v>
      </c>
      <c r="F16" s="9">
        <f>D16+E16</f>
        <v>4</v>
      </c>
      <c r="G16" s="31">
        <v>4</v>
      </c>
      <c r="H16" s="31" t="s">
        <v>115</v>
      </c>
      <c r="I16" s="9"/>
      <c r="J16" s="11"/>
      <c r="K16" s="25" t="s">
        <v>124</v>
      </c>
    </row>
    <row r="17" spans="1:11" ht="45" x14ac:dyDescent="0.25">
      <c r="A17" s="20">
        <v>16</v>
      </c>
      <c r="B17" s="10" t="s">
        <v>56</v>
      </c>
      <c r="C17" s="10" t="s">
        <v>44</v>
      </c>
      <c r="D17" s="9">
        <v>0</v>
      </c>
      <c r="E17" s="9">
        <v>14</v>
      </c>
      <c r="F17" s="9">
        <f>D17+E17</f>
        <v>14</v>
      </c>
      <c r="G17" s="31">
        <v>14</v>
      </c>
      <c r="H17" s="31" t="s">
        <v>117</v>
      </c>
      <c r="I17" s="9"/>
      <c r="J17" s="11"/>
      <c r="K17" s="25" t="s">
        <v>119</v>
      </c>
    </row>
    <row r="18" spans="1:11" x14ac:dyDescent="0.25">
      <c r="A18" s="20">
        <v>17</v>
      </c>
      <c r="B18" s="10" t="s">
        <v>22</v>
      </c>
      <c r="C18" s="10" t="s">
        <v>45</v>
      </c>
      <c r="D18" s="9">
        <v>2</v>
      </c>
      <c r="E18" s="9">
        <v>0</v>
      </c>
      <c r="F18" s="9">
        <f>D18+E18</f>
        <v>2</v>
      </c>
      <c r="G18" s="31">
        <v>2</v>
      </c>
      <c r="H18" s="31" t="s">
        <v>19</v>
      </c>
      <c r="I18" s="9"/>
      <c r="J18" s="11"/>
      <c r="K18" s="25"/>
    </row>
    <row r="19" spans="1:11" x14ac:dyDescent="0.25">
      <c r="A19" s="20">
        <v>18</v>
      </c>
      <c r="B19" s="10" t="s">
        <v>24</v>
      </c>
      <c r="C19" s="10" t="s">
        <v>44</v>
      </c>
      <c r="D19" s="9">
        <v>0</v>
      </c>
      <c r="E19" s="9">
        <v>11</v>
      </c>
      <c r="F19" s="9">
        <f>D19+E19</f>
        <v>11</v>
      </c>
      <c r="G19" s="31">
        <v>11</v>
      </c>
      <c r="H19" s="31" t="s">
        <v>19</v>
      </c>
      <c r="I19" s="9"/>
      <c r="J19" s="11"/>
      <c r="K19" s="25"/>
    </row>
    <row r="20" spans="1:11" x14ac:dyDescent="0.25">
      <c r="A20" s="20">
        <v>19</v>
      </c>
      <c r="B20" s="10" t="s">
        <v>26</v>
      </c>
      <c r="C20" s="10" t="s">
        <v>43</v>
      </c>
      <c r="D20" s="9">
        <v>0</v>
      </c>
      <c r="E20" s="9">
        <v>1</v>
      </c>
      <c r="F20" s="9">
        <f>D20+E20</f>
        <v>1</v>
      </c>
      <c r="G20" s="31">
        <v>1</v>
      </c>
      <c r="H20" s="31" t="s">
        <v>19</v>
      </c>
      <c r="I20" s="9"/>
      <c r="J20" s="11"/>
      <c r="K20" s="25"/>
    </row>
    <row r="21" spans="1:11" x14ac:dyDescent="0.25">
      <c r="A21" s="20">
        <v>20</v>
      </c>
      <c r="B21" s="10" t="s">
        <v>27</v>
      </c>
      <c r="C21" s="10" t="s">
        <v>43</v>
      </c>
      <c r="D21" s="9">
        <v>3</v>
      </c>
      <c r="E21" s="9">
        <v>1</v>
      </c>
      <c r="F21" s="9">
        <f>D21+E21</f>
        <v>4</v>
      </c>
      <c r="G21" s="31">
        <v>4</v>
      </c>
      <c r="H21" s="31" t="s">
        <v>19</v>
      </c>
      <c r="I21" s="9"/>
      <c r="J21" s="11"/>
      <c r="K21" s="25"/>
    </row>
    <row r="22" spans="1:11" x14ac:dyDescent="0.25">
      <c r="A22" s="20">
        <v>21</v>
      </c>
      <c r="B22" s="10" t="s">
        <v>28</v>
      </c>
      <c r="C22" s="10" t="s">
        <v>44</v>
      </c>
      <c r="D22" s="9">
        <v>8</v>
      </c>
      <c r="E22" s="9">
        <v>12</v>
      </c>
      <c r="F22" s="9">
        <f>D22+E22</f>
        <v>20</v>
      </c>
      <c r="G22" s="31">
        <v>20</v>
      </c>
      <c r="H22" s="31" t="s">
        <v>19</v>
      </c>
      <c r="I22" s="9"/>
      <c r="J22" s="11"/>
      <c r="K22" s="25"/>
    </row>
    <row r="23" spans="1:11" x14ac:dyDescent="0.25">
      <c r="A23" s="20">
        <v>22</v>
      </c>
      <c r="B23" s="10" t="s">
        <v>30</v>
      </c>
      <c r="C23" s="10" t="s">
        <v>43</v>
      </c>
      <c r="D23" s="9">
        <v>4</v>
      </c>
      <c r="E23" s="9">
        <v>0</v>
      </c>
      <c r="F23" s="9">
        <f>D23+E23</f>
        <v>4</v>
      </c>
      <c r="G23" s="31">
        <v>4</v>
      </c>
      <c r="H23" s="31" t="s">
        <v>19</v>
      </c>
      <c r="I23" s="9"/>
      <c r="J23" s="11"/>
      <c r="K23" s="25"/>
    </row>
    <row r="24" spans="1:11" x14ac:dyDescent="0.25">
      <c r="A24" s="20">
        <v>23</v>
      </c>
      <c r="B24" s="10" t="s">
        <v>35</v>
      </c>
      <c r="C24" s="10" t="s">
        <v>44</v>
      </c>
      <c r="D24" s="9">
        <v>0</v>
      </c>
      <c r="E24" s="9">
        <v>3</v>
      </c>
      <c r="F24" s="9">
        <f>D24+E24</f>
        <v>3</v>
      </c>
      <c r="G24" s="31">
        <v>3</v>
      </c>
      <c r="H24" s="31" t="s">
        <v>19</v>
      </c>
      <c r="I24" s="9"/>
      <c r="J24" s="11"/>
      <c r="K24" s="25"/>
    </row>
    <row r="25" spans="1:11" x14ac:dyDescent="0.25">
      <c r="A25" s="20">
        <v>24</v>
      </c>
      <c r="B25" s="10" t="s">
        <v>36</v>
      </c>
      <c r="C25" s="10" t="s">
        <v>44</v>
      </c>
      <c r="D25" s="9">
        <v>4</v>
      </c>
      <c r="E25" s="9">
        <v>1</v>
      </c>
      <c r="F25" s="9">
        <f>D25+E25</f>
        <v>5</v>
      </c>
      <c r="G25" s="31">
        <v>4</v>
      </c>
      <c r="H25" s="31" t="s">
        <v>19</v>
      </c>
      <c r="I25" s="9"/>
      <c r="J25" s="11"/>
      <c r="K25" s="25"/>
    </row>
    <row r="26" spans="1:11" ht="30" x14ac:dyDescent="0.25">
      <c r="A26" s="20">
        <v>25</v>
      </c>
      <c r="B26" s="10" t="s">
        <v>37</v>
      </c>
      <c r="C26" s="10" t="s">
        <v>46</v>
      </c>
      <c r="D26" s="9">
        <v>15</v>
      </c>
      <c r="E26" s="9">
        <v>0</v>
      </c>
      <c r="F26" s="9">
        <f>D26+E26</f>
        <v>15</v>
      </c>
      <c r="G26" s="31">
        <v>14</v>
      </c>
      <c r="H26" s="31" t="s">
        <v>19</v>
      </c>
      <c r="I26" s="9"/>
      <c r="J26" s="11"/>
      <c r="K26" s="25" t="s">
        <v>38</v>
      </c>
    </row>
    <row r="27" spans="1:11" x14ac:dyDescent="0.25">
      <c r="A27" s="20">
        <v>26</v>
      </c>
      <c r="B27" s="10" t="s">
        <v>39</v>
      </c>
      <c r="C27" s="10" t="s">
        <v>44</v>
      </c>
      <c r="D27" s="9">
        <v>6</v>
      </c>
      <c r="E27" s="9">
        <v>3</v>
      </c>
      <c r="F27" s="9">
        <f>D27+E27</f>
        <v>9</v>
      </c>
      <c r="G27" s="31">
        <v>9</v>
      </c>
      <c r="H27" s="31" t="s">
        <v>19</v>
      </c>
      <c r="I27" s="9"/>
      <c r="J27" s="11"/>
      <c r="K27" s="25"/>
    </row>
    <row r="28" spans="1:11" x14ac:dyDescent="0.25">
      <c r="A28" s="20">
        <v>27</v>
      </c>
      <c r="B28" s="10" t="s">
        <v>40</v>
      </c>
      <c r="C28" s="10" t="s">
        <v>44</v>
      </c>
      <c r="D28" s="9">
        <v>6</v>
      </c>
      <c r="E28" s="9">
        <v>4</v>
      </c>
      <c r="F28" s="9">
        <f>D28+E28</f>
        <v>10</v>
      </c>
      <c r="G28" s="31">
        <v>10</v>
      </c>
      <c r="H28" s="31" t="s">
        <v>19</v>
      </c>
      <c r="I28" s="9"/>
      <c r="J28" s="11"/>
      <c r="K28" s="25"/>
    </row>
    <row r="29" spans="1:11" x14ac:dyDescent="0.25">
      <c r="A29" s="20">
        <v>28</v>
      </c>
      <c r="B29" s="10" t="s">
        <v>41</v>
      </c>
      <c r="C29" s="10" t="s">
        <v>44</v>
      </c>
      <c r="D29" s="9">
        <v>5</v>
      </c>
      <c r="E29" s="9">
        <v>0</v>
      </c>
      <c r="F29" s="9">
        <f>D29+E29</f>
        <v>5</v>
      </c>
      <c r="G29" s="31">
        <v>5</v>
      </c>
      <c r="H29" s="31" t="s">
        <v>19</v>
      </c>
      <c r="I29" s="9"/>
      <c r="J29" s="11"/>
      <c r="K29" s="25"/>
    </row>
    <row r="30" spans="1:11" x14ac:dyDescent="0.25">
      <c r="A30" s="20">
        <v>29</v>
      </c>
      <c r="B30" s="10" t="s">
        <v>47</v>
      </c>
      <c r="C30" s="10" t="s">
        <v>44</v>
      </c>
      <c r="D30" s="9">
        <v>1</v>
      </c>
      <c r="E30" s="9">
        <v>4</v>
      </c>
      <c r="F30" s="9">
        <f>D30+E30</f>
        <v>5</v>
      </c>
      <c r="G30" s="31">
        <v>5</v>
      </c>
      <c r="H30" s="31" t="s">
        <v>19</v>
      </c>
      <c r="I30" s="9"/>
      <c r="J30" s="11"/>
      <c r="K30" s="25"/>
    </row>
    <row r="31" spans="1:11" x14ac:dyDescent="0.25">
      <c r="A31" s="20">
        <v>30</v>
      </c>
      <c r="B31" s="10" t="s">
        <v>48</v>
      </c>
      <c r="C31" s="10" t="s">
        <v>44</v>
      </c>
      <c r="D31" s="9">
        <v>2</v>
      </c>
      <c r="E31" s="9">
        <v>2</v>
      </c>
      <c r="F31" s="9">
        <f>D31+E31</f>
        <v>4</v>
      </c>
      <c r="G31" s="31">
        <v>4</v>
      </c>
      <c r="H31" s="31" t="s">
        <v>19</v>
      </c>
      <c r="I31" s="9"/>
      <c r="J31" s="11"/>
      <c r="K31" s="25"/>
    </row>
    <row r="32" spans="1:11" ht="30" x14ac:dyDescent="0.25">
      <c r="A32" s="20">
        <v>31</v>
      </c>
      <c r="B32" s="22" t="s">
        <v>50</v>
      </c>
      <c r="C32" s="22" t="s">
        <v>44</v>
      </c>
      <c r="D32" s="23">
        <v>3</v>
      </c>
      <c r="E32" s="23">
        <v>1</v>
      </c>
      <c r="F32" s="23">
        <f>D32+E32</f>
        <v>4</v>
      </c>
      <c r="G32" s="32">
        <v>4</v>
      </c>
      <c r="H32" s="32" t="s">
        <v>19</v>
      </c>
      <c r="I32" s="23"/>
      <c r="J32" s="24"/>
      <c r="K32" s="26" t="s">
        <v>58</v>
      </c>
    </row>
    <row r="33" spans="1:11" x14ac:dyDescent="0.25">
      <c r="A33" s="20">
        <v>32</v>
      </c>
      <c r="B33" s="22" t="s">
        <v>51</v>
      </c>
      <c r="C33" s="22" t="s">
        <v>52</v>
      </c>
      <c r="D33" s="23">
        <v>0</v>
      </c>
      <c r="E33" s="23">
        <v>3</v>
      </c>
      <c r="F33" s="23">
        <f>D33+E33</f>
        <v>3</v>
      </c>
      <c r="G33" s="32">
        <v>3</v>
      </c>
      <c r="H33" s="32" t="s">
        <v>19</v>
      </c>
      <c r="I33" s="23"/>
      <c r="J33" s="24"/>
      <c r="K33" s="26"/>
    </row>
    <row r="34" spans="1:11" x14ac:dyDescent="0.25">
      <c r="A34" s="20">
        <v>33</v>
      </c>
      <c r="B34" s="22" t="s">
        <v>53</v>
      </c>
      <c r="C34" s="22" t="s">
        <v>44</v>
      </c>
      <c r="D34" s="23">
        <v>1</v>
      </c>
      <c r="E34" s="23">
        <v>5</v>
      </c>
      <c r="F34" s="23">
        <f>D34+E34</f>
        <v>6</v>
      </c>
      <c r="G34" s="32">
        <v>6</v>
      </c>
      <c r="H34" s="32" t="s">
        <v>19</v>
      </c>
      <c r="I34" s="23"/>
      <c r="J34" s="24"/>
      <c r="K34" s="26"/>
    </row>
    <row r="35" spans="1:11" x14ac:dyDescent="0.25">
      <c r="A35" s="20">
        <v>34</v>
      </c>
      <c r="B35" s="22" t="s">
        <v>54</v>
      </c>
      <c r="C35" s="22" t="s">
        <v>52</v>
      </c>
      <c r="D35" s="23">
        <v>2</v>
      </c>
      <c r="E35" s="23">
        <v>0</v>
      </c>
      <c r="F35" s="23">
        <f>D35+E35</f>
        <v>2</v>
      </c>
      <c r="G35" s="32">
        <v>2</v>
      </c>
      <c r="H35" s="32" t="s">
        <v>19</v>
      </c>
      <c r="I35" s="23"/>
      <c r="J35" s="24"/>
      <c r="K35" s="26"/>
    </row>
    <row r="36" spans="1:11" x14ac:dyDescent="0.25">
      <c r="A36" s="20">
        <v>35</v>
      </c>
      <c r="B36" s="22" t="s">
        <v>55</v>
      </c>
      <c r="C36" s="22" t="s">
        <v>44</v>
      </c>
      <c r="D36" s="23">
        <v>0</v>
      </c>
      <c r="E36" s="23">
        <v>2</v>
      </c>
      <c r="F36" s="23">
        <f>D36+E36</f>
        <v>2</v>
      </c>
      <c r="G36" s="32">
        <v>2</v>
      </c>
      <c r="H36" s="32" t="s">
        <v>19</v>
      </c>
      <c r="I36" s="23"/>
      <c r="J36" s="24"/>
      <c r="K36" s="26"/>
    </row>
    <row r="37" spans="1:11" ht="30" x14ac:dyDescent="0.25">
      <c r="A37" s="20">
        <v>36</v>
      </c>
      <c r="B37" s="22" t="s">
        <v>57</v>
      </c>
      <c r="C37" s="22" t="s">
        <v>52</v>
      </c>
      <c r="D37" s="23">
        <v>3</v>
      </c>
      <c r="E37" s="23">
        <v>0</v>
      </c>
      <c r="F37" s="23">
        <f>D37+E37</f>
        <v>3</v>
      </c>
      <c r="G37" s="32">
        <v>3</v>
      </c>
      <c r="H37" s="32" t="s">
        <v>19</v>
      </c>
      <c r="I37" s="23"/>
      <c r="J37" s="24"/>
      <c r="K37" s="26" t="s">
        <v>59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E4364-8C4A-4A2D-828E-07E4A722C91D}">
  <dimension ref="A1:AP31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K9" sqref="K9"/>
    </sheetView>
  </sheetViews>
  <sheetFormatPr defaultRowHeight="15" x14ac:dyDescent="0.25"/>
  <cols>
    <col min="1" max="1" width="3.85546875" style="14" bestFit="1" customWidth="1"/>
    <col min="2" max="2" width="15.42578125" style="14" bestFit="1" customWidth="1"/>
    <col min="3" max="3" width="13.7109375" style="14" bestFit="1" customWidth="1"/>
    <col min="4" max="4" width="13.85546875" style="14" bestFit="1" customWidth="1"/>
    <col min="5" max="15" width="3.7109375" style="9" customWidth="1"/>
    <col min="16" max="16" width="9.5703125" style="17" bestFit="1" customWidth="1"/>
    <col min="17" max="17" width="13.28515625" style="15" bestFit="1" customWidth="1"/>
    <col min="18" max="18" width="13.5703125" style="15" bestFit="1" customWidth="1"/>
    <col min="19" max="19" width="19.28515625" style="16" bestFit="1" customWidth="1"/>
    <col min="20" max="30" width="3.7109375" style="9" customWidth="1"/>
    <col min="31" max="31" width="14.28515625" style="9" customWidth="1"/>
    <col min="32" max="42" width="3.7109375" style="9" customWidth="1"/>
  </cols>
  <sheetData>
    <row r="1" spans="1:42" s="2" customFormat="1" x14ac:dyDescent="0.25">
      <c r="A1" s="37" t="s">
        <v>67</v>
      </c>
      <c r="B1" s="37" t="s">
        <v>68</v>
      </c>
      <c r="C1" s="37" t="s">
        <v>70</v>
      </c>
      <c r="D1" s="37" t="s">
        <v>69</v>
      </c>
      <c r="E1" s="37" t="s">
        <v>75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40" t="s">
        <v>94</v>
      </c>
      <c r="Q1" s="35" t="s">
        <v>77</v>
      </c>
      <c r="R1" s="35" t="s">
        <v>76</v>
      </c>
      <c r="S1" s="36" t="s">
        <v>78</v>
      </c>
      <c r="T1" s="37" t="s">
        <v>79</v>
      </c>
      <c r="U1" s="37"/>
      <c r="V1" s="37"/>
      <c r="W1" s="37"/>
      <c r="X1" s="37"/>
      <c r="Y1" s="37"/>
      <c r="Z1" s="37"/>
      <c r="AA1" s="37"/>
      <c r="AB1" s="37"/>
      <c r="AC1" s="37"/>
      <c r="AD1" s="37"/>
      <c r="AE1" s="38" t="s">
        <v>99</v>
      </c>
      <c r="AF1" s="37" t="s">
        <v>80</v>
      </c>
      <c r="AG1" s="37"/>
      <c r="AH1" s="37"/>
      <c r="AI1" s="37"/>
      <c r="AJ1" s="37"/>
      <c r="AK1" s="37"/>
      <c r="AL1" s="37"/>
      <c r="AM1" s="37"/>
      <c r="AN1" s="37"/>
      <c r="AO1" s="37"/>
      <c r="AP1" s="37"/>
    </row>
    <row r="2" spans="1:42" s="2" customFormat="1" ht="27" customHeight="1" x14ac:dyDescent="0.25">
      <c r="A2" s="37"/>
      <c r="B2" s="37"/>
      <c r="C2" s="37"/>
      <c r="D2" s="37"/>
      <c r="E2" s="13" t="s">
        <v>7</v>
      </c>
      <c r="F2" s="13">
        <v>2</v>
      </c>
      <c r="G2" s="13">
        <v>4</v>
      </c>
      <c r="H2" s="13">
        <v>6</v>
      </c>
      <c r="I2" s="13">
        <v>8</v>
      </c>
      <c r="J2" s="13">
        <v>10</v>
      </c>
      <c r="K2" s="13">
        <v>12</v>
      </c>
      <c r="L2" s="13" t="s">
        <v>71</v>
      </c>
      <c r="M2" s="13" t="s">
        <v>72</v>
      </c>
      <c r="N2" s="13" t="s">
        <v>73</v>
      </c>
      <c r="O2" s="13" t="s">
        <v>74</v>
      </c>
      <c r="P2" s="41"/>
      <c r="Q2" s="35"/>
      <c r="R2" s="35"/>
      <c r="S2" s="36"/>
      <c r="T2" s="13" t="s">
        <v>7</v>
      </c>
      <c r="U2" s="13">
        <v>2</v>
      </c>
      <c r="V2" s="13">
        <v>4</v>
      </c>
      <c r="W2" s="13">
        <v>6</v>
      </c>
      <c r="X2" s="13">
        <v>8</v>
      </c>
      <c r="Y2" s="13">
        <v>10</v>
      </c>
      <c r="Z2" s="13">
        <v>12</v>
      </c>
      <c r="AA2" s="13" t="s">
        <v>71</v>
      </c>
      <c r="AB2" s="13" t="s">
        <v>72</v>
      </c>
      <c r="AC2" s="13" t="s">
        <v>73</v>
      </c>
      <c r="AD2" s="13" t="s">
        <v>74</v>
      </c>
      <c r="AE2" s="39"/>
      <c r="AF2" s="13" t="s">
        <v>7</v>
      </c>
      <c r="AG2" s="13">
        <v>2</v>
      </c>
      <c r="AH2" s="13">
        <v>4</v>
      </c>
      <c r="AI2" s="13">
        <v>6</v>
      </c>
      <c r="AJ2" s="13">
        <v>8</v>
      </c>
      <c r="AK2" s="13">
        <v>10</v>
      </c>
      <c r="AL2" s="13">
        <v>12</v>
      </c>
      <c r="AM2" s="13" t="s">
        <v>71</v>
      </c>
      <c r="AN2" s="13" t="s">
        <v>72</v>
      </c>
      <c r="AO2" s="13" t="s">
        <v>73</v>
      </c>
      <c r="AP2" s="13" t="s">
        <v>74</v>
      </c>
    </row>
    <row r="3" spans="1:42" x14ac:dyDescent="0.25">
      <c r="A3" s="14">
        <v>1</v>
      </c>
      <c r="B3" s="14" t="s">
        <v>81</v>
      </c>
      <c r="C3" s="14" t="s">
        <v>84</v>
      </c>
      <c r="D3" s="14" t="s">
        <v>5</v>
      </c>
      <c r="E3" s="9">
        <v>36</v>
      </c>
      <c r="P3" s="17">
        <f>SUM(E3:O3)</f>
        <v>36</v>
      </c>
      <c r="Q3" s="15">
        <v>43206</v>
      </c>
      <c r="R3" s="15">
        <v>43206</v>
      </c>
      <c r="AF3" s="9">
        <f>E3-T3</f>
        <v>36</v>
      </c>
      <c r="AG3" s="18" t="s">
        <v>100</v>
      </c>
      <c r="AH3" s="9">
        <f t="shared" ref="AH3" si="0">G3-V3</f>
        <v>0</v>
      </c>
      <c r="AI3" s="9">
        <f t="shared" ref="AI3" si="1">H3-W3</f>
        <v>0</v>
      </c>
      <c r="AJ3" s="9">
        <f t="shared" ref="AJ3" si="2">I3-X3</f>
        <v>0</v>
      </c>
      <c r="AK3" s="9">
        <f t="shared" ref="AK3" si="3">J3-Y3</f>
        <v>0</v>
      </c>
      <c r="AL3" s="9">
        <f t="shared" ref="AL3" si="4">K3-Z3</f>
        <v>0</v>
      </c>
      <c r="AM3" s="9">
        <f t="shared" ref="AM3" si="5">L3-AA3</f>
        <v>0</v>
      </c>
      <c r="AN3" s="9">
        <f t="shared" ref="AN3" si="6">M3-AB3</f>
        <v>0</v>
      </c>
      <c r="AO3" s="9">
        <f t="shared" ref="AO3" si="7">N3-AC3</f>
        <v>0</v>
      </c>
      <c r="AP3" s="9">
        <f t="shared" ref="AP3" si="8">O3-AD3</f>
        <v>0</v>
      </c>
    </row>
    <row r="4" spans="1:42" x14ac:dyDescent="0.25">
      <c r="D4" s="14" t="s">
        <v>6</v>
      </c>
      <c r="E4" s="9">
        <v>36</v>
      </c>
      <c r="P4" s="17">
        <f t="shared" ref="P4:P14" si="9">SUM(E4:O4)</f>
        <v>36</v>
      </c>
      <c r="Q4" s="15">
        <v>43206</v>
      </c>
      <c r="R4" s="15">
        <v>43206</v>
      </c>
      <c r="AF4" s="9">
        <f t="shared" ref="AF4:AF31" si="10">E4-T4</f>
        <v>36</v>
      </c>
      <c r="AG4" s="9">
        <f t="shared" ref="AG4:AG31" si="11">F4-U4</f>
        <v>0</v>
      </c>
      <c r="AH4" s="9">
        <f t="shared" ref="AH4:AH31" si="12">G4-V4</f>
        <v>0</v>
      </c>
      <c r="AI4" s="9">
        <f t="shared" ref="AI4:AI31" si="13">H4-W4</f>
        <v>0</v>
      </c>
      <c r="AJ4" s="9">
        <f t="shared" ref="AJ4:AJ31" si="14">I4-X4</f>
        <v>0</v>
      </c>
      <c r="AK4" s="9">
        <f t="shared" ref="AK4:AK31" si="15">J4-Y4</f>
        <v>0</v>
      </c>
      <c r="AL4" s="9">
        <f t="shared" ref="AL4:AL31" si="16">K4-Z4</f>
        <v>0</v>
      </c>
      <c r="AM4" s="9">
        <f t="shared" ref="AM4:AM31" si="17">L4-AA4</f>
        <v>0</v>
      </c>
      <c r="AN4" s="9">
        <f t="shared" ref="AN4:AN31" si="18">M4-AB4</f>
        <v>0</v>
      </c>
      <c r="AO4" s="9">
        <f t="shared" ref="AO4:AO31" si="19">N4-AC4</f>
        <v>0</v>
      </c>
      <c r="AP4" s="9">
        <f t="shared" ref="AP4:AP31" si="20">O4-AD4</f>
        <v>0</v>
      </c>
    </row>
    <row r="5" spans="1:42" x14ac:dyDescent="0.25">
      <c r="A5" s="14">
        <v>2</v>
      </c>
      <c r="B5" s="14" t="s">
        <v>82</v>
      </c>
      <c r="C5" s="14" t="s">
        <v>83</v>
      </c>
      <c r="D5" s="14" t="s">
        <v>85</v>
      </c>
      <c r="M5" s="9">
        <v>14</v>
      </c>
      <c r="N5" s="9">
        <v>14</v>
      </c>
      <c r="O5" s="9">
        <v>8</v>
      </c>
      <c r="P5" s="17">
        <f t="shared" si="9"/>
        <v>36</v>
      </c>
      <c r="Q5" s="15">
        <v>43207</v>
      </c>
      <c r="R5" s="15">
        <v>43207</v>
      </c>
      <c r="AF5" s="9">
        <f t="shared" si="10"/>
        <v>0</v>
      </c>
      <c r="AG5" s="9">
        <f t="shared" si="11"/>
        <v>0</v>
      </c>
      <c r="AH5" s="9">
        <f t="shared" si="12"/>
        <v>0</v>
      </c>
      <c r="AI5" s="9">
        <f t="shared" si="13"/>
        <v>0</v>
      </c>
      <c r="AJ5" s="9">
        <f t="shared" si="14"/>
        <v>0</v>
      </c>
      <c r="AK5" s="9">
        <f t="shared" si="15"/>
        <v>0</v>
      </c>
      <c r="AL5" s="9">
        <f t="shared" si="16"/>
        <v>0</v>
      </c>
      <c r="AM5" s="9">
        <f t="shared" si="17"/>
        <v>0</v>
      </c>
      <c r="AN5" s="9">
        <f t="shared" si="18"/>
        <v>14</v>
      </c>
      <c r="AO5" s="9">
        <f t="shared" si="19"/>
        <v>14</v>
      </c>
      <c r="AP5" s="9">
        <f t="shared" si="20"/>
        <v>8</v>
      </c>
    </row>
    <row r="6" spans="1:42" x14ac:dyDescent="0.25">
      <c r="D6" s="14" t="s">
        <v>86</v>
      </c>
      <c r="L6" s="9">
        <v>8</v>
      </c>
      <c r="M6" s="9">
        <v>14</v>
      </c>
      <c r="N6" s="9">
        <v>14</v>
      </c>
      <c r="P6" s="17">
        <f t="shared" si="9"/>
        <v>36</v>
      </c>
      <c r="Q6" s="15">
        <v>43207</v>
      </c>
      <c r="R6" s="15">
        <v>43207</v>
      </c>
      <c r="AF6" s="9">
        <f t="shared" si="10"/>
        <v>0</v>
      </c>
      <c r="AG6" s="9">
        <f t="shared" si="11"/>
        <v>0</v>
      </c>
      <c r="AH6" s="9">
        <f t="shared" si="12"/>
        <v>0</v>
      </c>
      <c r="AI6" s="9">
        <f t="shared" si="13"/>
        <v>0</v>
      </c>
      <c r="AJ6" s="9">
        <f t="shared" si="14"/>
        <v>0</v>
      </c>
      <c r="AK6" s="9">
        <f t="shared" si="15"/>
        <v>0</v>
      </c>
      <c r="AL6" s="9">
        <f t="shared" si="16"/>
        <v>0</v>
      </c>
      <c r="AM6" s="9">
        <f t="shared" si="17"/>
        <v>8</v>
      </c>
      <c r="AN6" s="9">
        <f t="shared" si="18"/>
        <v>14</v>
      </c>
      <c r="AO6" s="9">
        <f t="shared" si="19"/>
        <v>14</v>
      </c>
      <c r="AP6" s="9">
        <f t="shared" si="20"/>
        <v>0</v>
      </c>
    </row>
    <row r="7" spans="1:42" x14ac:dyDescent="0.25">
      <c r="D7" s="14" t="s">
        <v>87</v>
      </c>
      <c r="M7" s="9">
        <v>14</v>
      </c>
      <c r="N7" s="9">
        <v>14</v>
      </c>
      <c r="O7" s="9">
        <v>8</v>
      </c>
      <c r="P7" s="17">
        <f t="shared" si="9"/>
        <v>36</v>
      </c>
      <c r="Q7" s="15">
        <v>43207</v>
      </c>
      <c r="R7" s="15">
        <v>43207</v>
      </c>
      <c r="AF7" s="9">
        <f t="shared" si="10"/>
        <v>0</v>
      </c>
      <c r="AG7" s="9">
        <f t="shared" si="11"/>
        <v>0</v>
      </c>
      <c r="AH7" s="9">
        <f t="shared" si="12"/>
        <v>0</v>
      </c>
      <c r="AI7" s="9">
        <f t="shared" si="13"/>
        <v>0</v>
      </c>
      <c r="AJ7" s="9">
        <f t="shared" si="14"/>
        <v>0</v>
      </c>
      <c r="AK7" s="9">
        <f t="shared" si="15"/>
        <v>0</v>
      </c>
      <c r="AL7" s="9">
        <f t="shared" si="16"/>
        <v>0</v>
      </c>
      <c r="AM7" s="9">
        <f t="shared" si="17"/>
        <v>0</v>
      </c>
      <c r="AN7" s="9">
        <f t="shared" si="18"/>
        <v>14</v>
      </c>
      <c r="AO7" s="9">
        <f t="shared" si="19"/>
        <v>14</v>
      </c>
      <c r="AP7" s="9">
        <f t="shared" si="20"/>
        <v>8</v>
      </c>
    </row>
    <row r="8" spans="1:42" x14ac:dyDescent="0.25">
      <c r="D8" s="14" t="s">
        <v>88</v>
      </c>
      <c r="L8" s="9">
        <v>8</v>
      </c>
      <c r="M8" s="9">
        <v>14</v>
      </c>
      <c r="N8" s="9">
        <v>14</v>
      </c>
      <c r="P8" s="17">
        <f t="shared" si="9"/>
        <v>36</v>
      </c>
      <c r="Q8" s="15">
        <v>43207</v>
      </c>
      <c r="R8" s="15">
        <v>43207</v>
      </c>
      <c r="AF8" s="9">
        <f t="shared" si="10"/>
        <v>0</v>
      </c>
      <c r="AG8" s="9">
        <f t="shared" si="11"/>
        <v>0</v>
      </c>
      <c r="AH8" s="9">
        <f t="shared" si="12"/>
        <v>0</v>
      </c>
      <c r="AI8" s="9">
        <f t="shared" si="13"/>
        <v>0</v>
      </c>
      <c r="AJ8" s="9">
        <f t="shared" si="14"/>
        <v>0</v>
      </c>
      <c r="AK8" s="9">
        <f t="shared" si="15"/>
        <v>0</v>
      </c>
      <c r="AL8" s="9">
        <f t="shared" si="16"/>
        <v>0</v>
      </c>
      <c r="AM8" s="9">
        <f t="shared" si="17"/>
        <v>8</v>
      </c>
      <c r="AN8" s="9">
        <f t="shared" si="18"/>
        <v>14</v>
      </c>
      <c r="AO8" s="9">
        <f t="shared" si="19"/>
        <v>14</v>
      </c>
      <c r="AP8" s="9">
        <f t="shared" si="20"/>
        <v>0</v>
      </c>
    </row>
    <row r="9" spans="1:42" x14ac:dyDescent="0.25">
      <c r="D9" s="14" t="s">
        <v>89</v>
      </c>
      <c r="M9" s="9">
        <v>14</v>
      </c>
      <c r="N9" s="9">
        <v>14</v>
      </c>
      <c r="O9" s="9">
        <v>8</v>
      </c>
      <c r="P9" s="17">
        <f t="shared" si="9"/>
        <v>36</v>
      </c>
      <c r="Q9" s="15">
        <v>43207</v>
      </c>
      <c r="R9" s="15">
        <v>43207</v>
      </c>
      <c r="AF9" s="9">
        <f t="shared" si="10"/>
        <v>0</v>
      </c>
      <c r="AG9" s="9">
        <f t="shared" si="11"/>
        <v>0</v>
      </c>
      <c r="AH9" s="9">
        <f t="shared" si="12"/>
        <v>0</v>
      </c>
      <c r="AI9" s="9">
        <f t="shared" si="13"/>
        <v>0</v>
      </c>
      <c r="AJ9" s="9">
        <f t="shared" si="14"/>
        <v>0</v>
      </c>
      <c r="AK9" s="9">
        <f t="shared" si="15"/>
        <v>0</v>
      </c>
      <c r="AL9" s="9">
        <f t="shared" si="16"/>
        <v>0</v>
      </c>
      <c r="AM9" s="9">
        <f t="shared" si="17"/>
        <v>0</v>
      </c>
      <c r="AN9" s="9">
        <f t="shared" si="18"/>
        <v>14</v>
      </c>
      <c r="AO9" s="9">
        <f t="shared" si="19"/>
        <v>14</v>
      </c>
      <c r="AP9" s="9">
        <f t="shared" si="20"/>
        <v>8</v>
      </c>
    </row>
    <row r="10" spans="1:42" x14ac:dyDescent="0.25">
      <c r="D10" s="14" t="s">
        <v>90</v>
      </c>
      <c r="M10" s="9">
        <v>14</v>
      </c>
      <c r="N10" s="9">
        <v>14</v>
      </c>
      <c r="O10" s="9">
        <v>8</v>
      </c>
      <c r="P10" s="17">
        <f t="shared" si="9"/>
        <v>36</v>
      </c>
      <c r="Q10" s="15">
        <v>43207</v>
      </c>
      <c r="R10" s="15">
        <v>43207</v>
      </c>
      <c r="AF10" s="9">
        <f t="shared" si="10"/>
        <v>0</v>
      </c>
      <c r="AG10" s="9">
        <f t="shared" si="11"/>
        <v>0</v>
      </c>
      <c r="AH10" s="9">
        <f t="shared" si="12"/>
        <v>0</v>
      </c>
      <c r="AI10" s="9">
        <f t="shared" si="13"/>
        <v>0</v>
      </c>
      <c r="AJ10" s="9">
        <f t="shared" si="14"/>
        <v>0</v>
      </c>
      <c r="AK10" s="9">
        <f t="shared" si="15"/>
        <v>0</v>
      </c>
      <c r="AL10" s="9">
        <f t="shared" si="16"/>
        <v>0</v>
      </c>
      <c r="AM10" s="9">
        <f t="shared" si="17"/>
        <v>0</v>
      </c>
      <c r="AN10" s="9">
        <f t="shared" si="18"/>
        <v>14</v>
      </c>
      <c r="AO10" s="9">
        <f t="shared" si="19"/>
        <v>14</v>
      </c>
      <c r="AP10" s="9">
        <f t="shared" si="20"/>
        <v>8</v>
      </c>
    </row>
    <row r="11" spans="1:42" x14ac:dyDescent="0.25">
      <c r="D11" s="14" t="s">
        <v>91</v>
      </c>
      <c r="L11" s="9">
        <v>8</v>
      </c>
      <c r="M11" s="9">
        <v>14</v>
      </c>
      <c r="N11" s="9">
        <v>14</v>
      </c>
      <c r="P11" s="17">
        <f t="shared" si="9"/>
        <v>36</v>
      </c>
      <c r="Q11" s="15">
        <v>43207</v>
      </c>
      <c r="R11" s="15">
        <v>43207</v>
      </c>
      <c r="AF11" s="9">
        <f t="shared" si="10"/>
        <v>0</v>
      </c>
      <c r="AG11" s="9">
        <f t="shared" si="11"/>
        <v>0</v>
      </c>
      <c r="AH11" s="9">
        <f t="shared" si="12"/>
        <v>0</v>
      </c>
      <c r="AI11" s="9">
        <f t="shared" si="13"/>
        <v>0</v>
      </c>
      <c r="AJ11" s="9">
        <f t="shared" si="14"/>
        <v>0</v>
      </c>
      <c r="AK11" s="9">
        <f t="shared" si="15"/>
        <v>0</v>
      </c>
      <c r="AL11" s="9">
        <f t="shared" si="16"/>
        <v>0</v>
      </c>
      <c r="AM11" s="9">
        <f t="shared" si="17"/>
        <v>8</v>
      </c>
      <c r="AN11" s="9">
        <f t="shared" si="18"/>
        <v>14</v>
      </c>
      <c r="AO11" s="9">
        <f t="shared" si="19"/>
        <v>14</v>
      </c>
      <c r="AP11" s="9">
        <f t="shared" si="20"/>
        <v>0</v>
      </c>
    </row>
    <row r="12" spans="1:42" x14ac:dyDescent="0.25">
      <c r="D12" s="14" t="s">
        <v>92</v>
      </c>
      <c r="M12" s="9">
        <v>14</v>
      </c>
      <c r="N12" s="9">
        <v>14</v>
      </c>
      <c r="O12" s="9">
        <v>8</v>
      </c>
      <c r="P12" s="17">
        <f t="shared" si="9"/>
        <v>36</v>
      </c>
      <c r="Q12" s="15">
        <v>43207</v>
      </c>
      <c r="R12" s="15">
        <v>43207</v>
      </c>
      <c r="AF12" s="9">
        <f t="shared" si="10"/>
        <v>0</v>
      </c>
      <c r="AG12" s="9">
        <f t="shared" si="11"/>
        <v>0</v>
      </c>
      <c r="AH12" s="9">
        <f t="shared" si="12"/>
        <v>0</v>
      </c>
      <c r="AI12" s="9">
        <f t="shared" si="13"/>
        <v>0</v>
      </c>
      <c r="AJ12" s="9">
        <f t="shared" si="14"/>
        <v>0</v>
      </c>
      <c r="AK12" s="9">
        <f t="shared" si="15"/>
        <v>0</v>
      </c>
      <c r="AL12" s="9">
        <f t="shared" si="16"/>
        <v>0</v>
      </c>
      <c r="AM12" s="9">
        <f t="shared" si="17"/>
        <v>0</v>
      </c>
      <c r="AN12" s="9">
        <f t="shared" si="18"/>
        <v>14</v>
      </c>
      <c r="AO12" s="9">
        <f t="shared" si="19"/>
        <v>14</v>
      </c>
      <c r="AP12" s="9">
        <f t="shared" si="20"/>
        <v>8</v>
      </c>
    </row>
    <row r="13" spans="1:42" x14ac:dyDescent="0.25">
      <c r="D13" s="14" t="s">
        <v>93</v>
      </c>
      <c r="F13" s="9">
        <v>6</v>
      </c>
      <c r="G13" s="9">
        <v>8</v>
      </c>
      <c r="H13" s="9">
        <v>10</v>
      </c>
      <c r="I13" s="9">
        <v>12</v>
      </c>
      <c r="P13" s="17">
        <f t="shared" si="9"/>
        <v>36</v>
      </c>
      <c r="Q13" s="15">
        <v>43207</v>
      </c>
      <c r="R13" s="15">
        <v>43207</v>
      </c>
      <c r="AF13" s="9">
        <f t="shared" si="10"/>
        <v>0</v>
      </c>
      <c r="AG13" s="9">
        <f t="shared" si="11"/>
        <v>6</v>
      </c>
      <c r="AH13" s="9">
        <f t="shared" si="12"/>
        <v>8</v>
      </c>
      <c r="AI13" s="9">
        <f t="shared" si="13"/>
        <v>10</v>
      </c>
      <c r="AJ13" s="9">
        <f t="shared" si="14"/>
        <v>12</v>
      </c>
      <c r="AK13" s="9">
        <f t="shared" si="15"/>
        <v>0</v>
      </c>
      <c r="AL13" s="9">
        <f t="shared" si="16"/>
        <v>0</v>
      </c>
      <c r="AM13" s="9">
        <f t="shared" si="17"/>
        <v>0</v>
      </c>
      <c r="AN13" s="9">
        <f t="shared" si="18"/>
        <v>0</v>
      </c>
      <c r="AO13" s="9">
        <f t="shared" si="19"/>
        <v>0</v>
      </c>
      <c r="AP13" s="9">
        <f t="shared" si="20"/>
        <v>0</v>
      </c>
    </row>
    <row r="14" spans="1:42" x14ac:dyDescent="0.25">
      <c r="D14" s="14" t="s">
        <v>61</v>
      </c>
      <c r="H14" s="9">
        <v>6</v>
      </c>
      <c r="I14" s="9">
        <v>8</v>
      </c>
      <c r="J14" s="9">
        <v>10</v>
      </c>
      <c r="K14" s="9">
        <v>12</v>
      </c>
      <c r="P14" s="17">
        <f t="shared" si="9"/>
        <v>36</v>
      </c>
      <c r="Q14" s="15">
        <v>43207</v>
      </c>
      <c r="R14" s="15">
        <v>43207</v>
      </c>
      <c r="AF14" s="9">
        <f t="shared" si="10"/>
        <v>0</v>
      </c>
      <c r="AG14" s="9">
        <f t="shared" si="11"/>
        <v>0</v>
      </c>
      <c r="AH14" s="9">
        <f t="shared" si="12"/>
        <v>0</v>
      </c>
      <c r="AI14" s="9">
        <f t="shared" si="13"/>
        <v>6</v>
      </c>
      <c r="AJ14" s="9">
        <f t="shared" si="14"/>
        <v>8</v>
      </c>
      <c r="AK14" s="9">
        <f t="shared" si="15"/>
        <v>10</v>
      </c>
      <c r="AL14" s="9">
        <f t="shared" si="16"/>
        <v>12</v>
      </c>
      <c r="AM14" s="9">
        <f t="shared" si="17"/>
        <v>0</v>
      </c>
      <c r="AN14" s="9">
        <f t="shared" si="18"/>
        <v>0</v>
      </c>
      <c r="AO14" s="9">
        <f t="shared" si="19"/>
        <v>0</v>
      </c>
      <c r="AP14" s="9">
        <f t="shared" si="20"/>
        <v>0</v>
      </c>
    </row>
    <row r="15" spans="1:42" x14ac:dyDescent="0.25">
      <c r="D15" s="14" t="s">
        <v>62</v>
      </c>
      <c r="H15" s="9">
        <v>6</v>
      </c>
      <c r="I15" s="9">
        <v>8</v>
      </c>
      <c r="J15" s="9">
        <v>10</v>
      </c>
      <c r="K15" s="9">
        <v>12</v>
      </c>
      <c r="P15" s="17">
        <f>SUM(E15:O15)</f>
        <v>36</v>
      </c>
      <c r="Q15" s="15">
        <v>43207</v>
      </c>
      <c r="R15" s="15">
        <v>43207</v>
      </c>
      <c r="AF15" s="9">
        <f t="shared" si="10"/>
        <v>0</v>
      </c>
      <c r="AG15" s="9">
        <f t="shared" si="11"/>
        <v>0</v>
      </c>
      <c r="AH15" s="9">
        <f t="shared" si="12"/>
        <v>0</v>
      </c>
      <c r="AI15" s="9">
        <f t="shared" si="13"/>
        <v>6</v>
      </c>
      <c r="AJ15" s="9">
        <f t="shared" si="14"/>
        <v>8</v>
      </c>
      <c r="AK15" s="9">
        <f t="shared" si="15"/>
        <v>10</v>
      </c>
      <c r="AL15" s="9">
        <f t="shared" si="16"/>
        <v>12</v>
      </c>
      <c r="AM15" s="9">
        <f t="shared" si="17"/>
        <v>0</v>
      </c>
      <c r="AN15" s="9">
        <f t="shared" si="18"/>
        <v>0</v>
      </c>
      <c r="AO15" s="9">
        <f t="shared" si="19"/>
        <v>0</v>
      </c>
      <c r="AP15" s="9">
        <f t="shared" si="20"/>
        <v>0</v>
      </c>
    </row>
    <row r="16" spans="1:42" x14ac:dyDescent="0.25">
      <c r="D16" s="14" t="s">
        <v>63</v>
      </c>
      <c r="F16" s="9">
        <v>6</v>
      </c>
      <c r="G16" s="9">
        <v>8</v>
      </c>
      <c r="H16" s="9">
        <v>10</v>
      </c>
      <c r="I16" s="9">
        <v>12</v>
      </c>
      <c r="P16" s="17">
        <f t="shared" ref="P16:P31" si="21">SUM(E16:O16)</f>
        <v>36</v>
      </c>
      <c r="Q16" s="15">
        <v>43207</v>
      </c>
      <c r="R16" s="15">
        <v>43207</v>
      </c>
      <c r="AF16" s="9">
        <f t="shared" si="10"/>
        <v>0</v>
      </c>
      <c r="AG16" s="9">
        <f t="shared" si="11"/>
        <v>6</v>
      </c>
      <c r="AH16" s="9">
        <f t="shared" si="12"/>
        <v>8</v>
      </c>
      <c r="AI16" s="9">
        <f t="shared" si="13"/>
        <v>10</v>
      </c>
      <c r="AJ16" s="9">
        <f t="shared" si="14"/>
        <v>12</v>
      </c>
      <c r="AK16" s="9">
        <f t="shared" si="15"/>
        <v>0</v>
      </c>
      <c r="AL16" s="9">
        <f t="shared" si="16"/>
        <v>0</v>
      </c>
      <c r="AM16" s="9">
        <f t="shared" si="17"/>
        <v>0</v>
      </c>
      <c r="AN16" s="9">
        <f t="shared" si="18"/>
        <v>0</v>
      </c>
      <c r="AO16" s="9">
        <f t="shared" si="19"/>
        <v>0</v>
      </c>
      <c r="AP16" s="9">
        <f t="shared" si="20"/>
        <v>0</v>
      </c>
    </row>
    <row r="17" spans="4:42" x14ac:dyDescent="0.25">
      <c r="D17" s="14" t="s">
        <v>64</v>
      </c>
      <c r="H17" s="9">
        <v>6</v>
      </c>
      <c r="I17" s="9">
        <v>8</v>
      </c>
      <c r="J17" s="9">
        <v>10</v>
      </c>
      <c r="K17" s="9">
        <v>12</v>
      </c>
      <c r="P17" s="17">
        <f t="shared" si="21"/>
        <v>36</v>
      </c>
      <c r="Q17" s="15">
        <v>43207</v>
      </c>
      <c r="R17" s="15">
        <v>43207</v>
      </c>
      <c r="AF17" s="9">
        <f t="shared" si="10"/>
        <v>0</v>
      </c>
      <c r="AG17" s="9">
        <f t="shared" si="11"/>
        <v>0</v>
      </c>
      <c r="AH17" s="9">
        <f t="shared" si="12"/>
        <v>0</v>
      </c>
      <c r="AI17" s="9">
        <f t="shared" si="13"/>
        <v>6</v>
      </c>
      <c r="AJ17" s="9">
        <f t="shared" si="14"/>
        <v>8</v>
      </c>
      <c r="AK17" s="9">
        <f t="shared" si="15"/>
        <v>10</v>
      </c>
      <c r="AL17" s="9">
        <f t="shared" si="16"/>
        <v>12</v>
      </c>
      <c r="AM17" s="9">
        <f t="shared" si="17"/>
        <v>0</v>
      </c>
      <c r="AN17" s="9">
        <f t="shared" si="18"/>
        <v>0</v>
      </c>
      <c r="AO17" s="9">
        <f t="shared" si="19"/>
        <v>0</v>
      </c>
      <c r="AP17" s="9">
        <f t="shared" si="20"/>
        <v>0</v>
      </c>
    </row>
    <row r="18" spans="4:42" x14ac:dyDescent="0.25">
      <c r="D18" s="14" t="s">
        <v>65</v>
      </c>
      <c r="H18" s="9">
        <v>6</v>
      </c>
      <c r="I18" s="9">
        <v>8</v>
      </c>
      <c r="J18" s="9">
        <v>10</v>
      </c>
      <c r="K18" s="9">
        <v>12</v>
      </c>
      <c r="P18" s="17">
        <f t="shared" si="21"/>
        <v>36</v>
      </c>
      <c r="Q18" s="15">
        <v>43207</v>
      </c>
      <c r="R18" s="15">
        <v>43207</v>
      </c>
      <c r="AF18" s="9">
        <f t="shared" si="10"/>
        <v>0</v>
      </c>
      <c r="AG18" s="9">
        <f t="shared" si="11"/>
        <v>0</v>
      </c>
      <c r="AH18" s="9">
        <f t="shared" si="12"/>
        <v>0</v>
      </c>
      <c r="AI18" s="9">
        <f t="shared" si="13"/>
        <v>6</v>
      </c>
      <c r="AJ18" s="9">
        <f t="shared" si="14"/>
        <v>8</v>
      </c>
      <c r="AK18" s="9">
        <f t="shared" si="15"/>
        <v>10</v>
      </c>
      <c r="AL18" s="9">
        <f t="shared" si="16"/>
        <v>12</v>
      </c>
      <c r="AM18" s="9">
        <f t="shared" si="17"/>
        <v>0</v>
      </c>
      <c r="AN18" s="9">
        <f t="shared" si="18"/>
        <v>0</v>
      </c>
      <c r="AO18" s="9">
        <f t="shared" si="19"/>
        <v>0</v>
      </c>
      <c r="AP18" s="9">
        <f t="shared" si="20"/>
        <v>0</v>
      </c>
    </row>
    <row r="19" spans="4:42" x14ac:dyDescent="0.25">
      <c r="D19" s="14" t="s">
        <v>66</v>
      </c>
      <c r="H19" s="9">
        <v>6</v>
      </c>
      <c r="I19" s="9">
        <v>8</v>
      </c>
      <c r="J19" s="9">
        <v>10</v>
      </c>
      <c r="K19" s="9">
        <v>12</v>
      </c>
      <c r="P19" s="17">
        <f t="shared" si="21"/>
        <v>36</v>
      </c>
      <c r="Q19" s="15">
        <v>43207</v>
      </c>
      <c r="R19" s="15">
        <v>43207</v>
      </c>
      <c r="AF19" s="9">
        <f t="shared" si="10"/>
        <v>0</v>
      </c>
      <c r="AG19" s="9">
        <f t="shared" si="11"/>
        <v>0</v>
      </c>
      <c r="AH19" s="9">
        <f t="shared" si="12"/>
        <v>0</v>
      </c>
      <c r="AI19" s="9">
        <f t="shared" si="13"/>
        <v>6</v>
      </c>
      <c r="AJ19" s="9">
        <f t="shared" si="14"/>
        <v>8</v>
      </c>
      <c r="AK19" s="9">
        <f t="shared" si="15"/>
        <v>10</v>
      </c>
      <c r="AL19" s="9">
        <f t="shared" si="16"/>
        <v>12</v>
      </c>
      <c r="AM19" s="9">
        <f t="shared" si="17"/>
        <v>0</v>
      </c>
      <c r="AN19" s="9">
        <f t="shared" si="18"/>
        <v>0</v>
      </c>
      <c r="AO19" s="9">
        <f t="shared" si="19"/>
        <v>0</v>
      </c>
      <c r="AP19" s="9">
        <f t="shared" si="20"/>
        <v>0</v>
      </c>
    </row>
    <row r="20" spans="4:42" x14ac:dyDescent="0.25">
      <c r="D20" s="14" t="s">
        <v>95</v>
      </c>
      <c r="H20" s="9">
        <v>6</v>
      </c>
      <c r="I20" s="9">
        <v>8</v>
      </c>
      <c r="J20" s="9">
        <v>10</v>
      </c>
      <c r="K20" s="9">
        <v>12</v>
      </c>
      <c r="P20" s="17">
        <f t="shared" si="21"/>
        <v>36</v>
      </c>
      <c r="Q20" s="15">
        <v>43207</v>
      </c>
      <c r="R20" s="15">
        <v>43207</v>
      </c>
      <c r="AF20" s="9">
        <f t="shared" si="10"/>
        <v>0</v>
      </c>
      <c r="AG20" s="9">
        <f t="shared" si="11"/>
        <v>0</v>
      </c>
      <c r="AH20" s="9">
        <f t="shared" si="12"/>
        <v>0</v>
      </c>
      <c r="AI20" s="9">
        <f t="shared" si="13"/>
        <v>6</v>
      </c>
      <c r="AJ20" s="9">
        <f t="shared" si="14"/>
        <v>8</v>
      </c>
      <c r="AK20" s="9">
        <f t="shared" si="15"/>
        <v>10</v>
      </c>
      <c r="AL20" s="9">
        <f t="shared" si="16"/>
        <v>12</v>
      </c>
      <c r="AM20" s="9">
        <f t="shared" si="17"/>
        <v>0</v>
      </c>
      <c r="AN20" s="9">
        <f t="shared" si="18"/>
        <v>0</v>
      </c>
      <c r="AO20" s="9">
        <f t="shared" si="19"/>
        <v>0</v>
      </c>
      <c r="AP20" s="9">
        <f t="shared" si="20"/>
        <v>0</v>
      </c>
    </row>
    <row r="21" spans="4:42" x14ac:dyDescent="0.25">
      <c r="D21" s="14" t="s">
        <v>96</v>
      </c>
      <c r="F21" s="9">
        <v>6</v>
      </c>
      <c r="G21" s="9">
        <v>8</v>
      </c>
      <c r="H21" s="9">
        <v>10</v>
      </c>
      <c r="I21" s="9">
        <v>12</v>
      </c>
      <c r="P21" s="17">
        <f t="shared" si="21"/>
        <v>36</v>
      </c>
      <c r="Q21" s="15">
        <v>43207</v>
      </c>
      <c r="R21" s="15">
        <v>43207</v>
      </c>
      <c r="AF21" s="9">
        <f t="shared" si="10"/>
        <v>0</v>
      </c>
      <c r="AG21" s="9">
        <f t="shared" si="11"/>
        <v>6</v>
      </c>
      <c r="AH21" s="9">
        <f t="shared" si="12"/>
        <v>8</v>
      </c>
      <c r="AI21" s="9">
        <f t="shared" si="13"/>
        <v>10</v>
      </c>
      <c r="AJ21" s="9">
        <f t="shared" si="14"/>
        <v>12</v>
      </c>
      <c r="AK21" s="9">
        <f t="shared" si="15"/>
        <v>0</v>
      </c>
      <c r="AL21" s="9">
        <f t="shared" si="16"/>
        <v>0</v>
      </c>
      <c r="AM21" s="9">
        <f t="shared" si="17"/>
        <v>0</v>
      </c>
      <c r="AN21" s="9">
        <f t="shared" si="18"/>
        <v>0</v>
      </c>
      <c r="AO21" s="9">
        <f t="shared" si="19"/>
        <v>0</v>
      </c>
      <c r="AP21" s="9">
        <f t="shared" si="20"/>
        <v>0</v>
      </c>
    </row>
    <row r="22" spans="4:42" x14ac:dyDescent="0.25">
      <c r="D22" s="14" t="s">
        <v>97</v>
      </c>
      <c r="F22" s="9">
        <v>6</v>
      </c>
      <c r="G22" s="9">
        <v>8</v>
      </c>
      <c r="H22" s="9">
        <v>10</v>
      </c>
      <c r="I22" s="9">
        <v>12</v>
      </c>
      <c r="P22" s="17">
        <f t="shared" si="21"/>
        <v>36</v>
      </c>
      <c r="Q22" s="15">
        <v>43207</v>
      </c>
      <c r="R22" s="15">
        <v>43207</v>
      </c>
      <c r="AF22" s="9">
        <f t="shared" si="10"/>
        <v>0</v>
      </c>
      <c r="AG22" s="9">
        <f t="shared" si="11"/>
        <v>6</v>
      </c>
      <c r="AH22" s="9">
        <f t="shared" si="12"/>
        <v>8</v>
      </c>
      <c r="AI22" s="9">
        <f t="shared" si="13"/>
        <v>10</v>
      </c>
      <c r="AJ22" s="9">
        <f t="shared" si="14"/>
        <v>12</v>
      </c>
      <c r="AK22" s="9">
        <f t="shared" si="15"/>
        <v>0</v>
      </c>
      <c r="AL22" s="9">
        <f t="shared" si="16"/>
        <v>0</v>
      </c>
      <c r="AM22" s="9">
        <f t="shared" si="17"/>
        <v>0</v>
      </c>
      <c r="AN22" s="9">
        <f t="shared" si="18"/>
        <v>0</v>
      </c>
      <c r="AO22" s="9">
        <f t="shared" si="19"/>
        <v>0</v>
      </c>
      <c r="AP22" s="9">
        <f t="shared" si="20"/>
        <v>0</v>
      </c>
    </row>
    <row r="23" spans="4:42" x14ac:dyDescent="0.25">
      <c r="D23" s="14" t="s">
        <v>98</v>
      </c>
      <c r="H23" s="9">
        <v>6</v>
      </c>
      <c r="I23" s="9">
        <v>8</v>
      </c>
      <c r="J23" s="9">
        <v>10</v>
      </c>
      <c r="K23" s="9">
        <v>12</v>
      </c>
      <c r="P23" s="17">
        <f t="shared" si="21"/>
        <v>36</v>
      </c>
      <c r="Q23" s="15">
        <v>43207</v>
      </c>
      <c r="R23" s="15">
        <v>43207</v>
      </c>
      <c r="AF23" s="9">
        <f t="shared" si="10"/>
        <v>0</v>
      </c>
      <c r="AG23" s="9">
        <f t="shared" si="11"/>
        <v>0</v>
      </c>
      <c r="AH23" s="9">
        <f t="shared" si="12"/>
        <v>0</v>
      </c>
      <c r="AI23" s="9">
        <f t="shared" si="13"/>
        <v>6</v>
      </c>
      <c r="AJ23" s="9">
        <f t="shared" si="14"/>
        <v>8</v>
      </c>
      <c r="AK23" s="9">
        <f t="shared" si="15"/>
        <v>10</v>
      </c>
      <c r="AL23" s="9">
        <f t="shared" si="16"/>
        <v>12</v>
      </c>
      <c r="AM23" s="9">
        <f t="shared" si="17"/>
        <v>0</v>
      </c>
      <c r="AN23" s="9">
        <f t="shared" si="18"/>
        <v>0</v>
      </c>
      <c r="AO23" s="9">
        <f t="shared" si="19"/>
        <v>0</v>
      </c>
      <c r="AP23" s="9">
        <f t="shared" si="20"/>
        <v>0</v>
      </c>
    </row>
    <row r="24" spans="4:42" x14ac:dyDescent="0.25">
      <c r="P24" s="17">
        <f t="shared" si="21"/>
        <v>0</v>
      </c>
      <c r="AF24" s="9">
        <f t="shared" si="10"/>
        <v>0</v>
      </c>
      <c r="AG24" s="9">
        <f t="shared" si="11"/>
        <v>0</v>
      </c>
      <c r="AH24" s="9">
        <f t="shared" si="12"/>
        <v>0</v>
      </c>
      <c r="AI24" s="9">
        <f t="shared" si="13"/>
        <v>0</v>
      </c>
      <c r="AJ24" s="9">
        <f t="shared" si="14"/>
        <v>0</v>
      </c>
      <c r="AK24" s="9">
        <f t="shared" si="15"/>
        <v>0</v>
      </c>
      <c r="AL24" s="9">
        <f t="shared" si="16"/>
        <v>0</v>
      </c>
      <c r="AM24" s="9">
        <f t="shared" si="17"/>
        <v>0</v>
      </c>
      <c r="AN24" s="9">
        <f t="shared" si="18"/>
        <v>0</v>
      </c>
      <c r="AO24" s="9">
        <f t="shared" si="19"/>
        <v>0</v>
      </c>
      <c r="AP24" s="9">
        <f t="shared" si="20"/>
        <v>0</v>
      </c>
    </row>
    <row r="25" spans="4:42" x14ac:dyDescent="0.25">
      <c r="P25" s="17">
        <f t="shared" si="21"/>
        <v>0</v>
      </c>
      <c r="AF25" s="9">
        <f t="shared" si="10"/>
        <v>0</v>
      </c>
      <c r="AG25" s="9">
        <f t="shared" si="11"/>
        <v>0</v>
      </c>
      <c r="AH25" s="9">
        <f t="shared" si="12"/>
        <v>0</v>
      </c>
      <c r="AI25" s="9">
        <f t="shared" si="13"/>
        <v>0</v>
      </c>
      <c r="AJ25" s="9">
        <f t="shared" si="14"/>
        <v>0</v>
      </c>
      <c r="AK25" s="9">
        <f t="shared" si="15"/>
        <v>0</v>
      </c>
      <c r="AL25" s="9">
        <f t="shared" si="16"/>
        <v>0</v>
      </c>
      <c r="AM25" s="9">
        <f t="shared" si="17"/>
        <v>0</v>
      </c>
      <c r="AN25" s="9">
        <f t="shared" si="18"/>
        <v>0</v>
      </c>
      <c r="AO25" s="9">
        <f t="shared" si="19"/>
        <v>0</v>
      </c>
      <c r="AP25" s="9">
        <f t="shared" si="20"/>
        <v>0</v>
      </c>
    </row>
    <row r="26" spans="4:42" x14ac:dyDescent="0.25">
      <c r="P26" s="17">
        <f t="shared" si="21"/>
        <v>0</v>
      </c>
      <c r="AF26" s="9">
        <f t="shared" si="10"/>
        <v>0</v>
      </c>
      <c r="AG26" s="9">
        <f t="shared" si="11"/>
        <v>0</v>
      </c>
      <c r="AH26" s="9">
        <f t="shared" si="12"/>
        <v>0</v>
      </c>
      <c r="AI26" s="9">
        <f t="shared" si="13"/>
        <v>0</v>
      </c>
      <c r="AJ26" s="9">
        <f t="shared" si="14"/>
        <v>0</v>
      </c>
      <c r="AK26" s="9">
        <f t="shared" si="15"/>
        <v>0</v>
      </c>
      <c r="AL26" s="9">
        <f t="shared" si="16"/>
        <v>0</v>
      </c>
      <c r="AM26" s="9">
        <f t="shared" si="17"/>
        <v>0</v>
      </c>
      <c r="AN26" s="9">
        <f t="shared" si="18"/>
        <v>0</v>
      </c>
      <c r="AO26" s="9">
        <f t="shared" si="19"/>
        <v>0</v>
      </c>
      <c r="AP26" s="9">
        <f t="shared" si="20"/>
        <v>0</v>
      </c>
    </row>
    <row r="27" spans="4:42" x14ac:dyDescent="0.25">
      <c r="P27" s="17">
        <f t="shared" si="21"/>
        <v>0</v>
      </c>
      <c r="AF27" s="9">
        <f t="shared" si="10"/>
        <v>0</v>
      </c>
      <c r="AG27" s="9">
        <f t="shared" si="11"/>
        <v>0</v>
      </c>
      <c r="AH27" s="9">
        <f t="shared" si="12"/>
        <v>0</v>
      </c>
      <c r="AI27" s="9">
        <f t="shared" si="13"/>
        <v>0</v>
      </c>
      <c r="AJ27" s="9">
        <f t="shared" si="14"/>
        <v>0</v>
      </c>
      <c r="AK27" s="9">
        <f t="shared" si="15"/>
        <v>0</v>
      </c>
      <c r="AL27" s="9">
        <f t="shared" si="16"/>
        <v>0</v>
      </c>
      <c r="AM27" s="9">
        <f t="shared" si="17"/>
        <v>0</v>
      </c>
      <c r="AN27" s="9">
        <f t="shared" si="18"/>
        <v>0</v>
      </c>
      <c r="AO27" s="9">
        <f t="shared" si="19"/>
        <v>0</v>
      </c>
      <c r="AP27" s="9">
        <f t="shared" si="20"/>
        <v>0</v>
      </c>
    </row>
    <row r="28" spans="4:42" x14ac:dyDescent="0.25">
      <c r="P28" s="17">
        <f t="shared" si="21"/>
        <v>0</v>
      </c>
      <c r="AF28" s="9">
        <f t="shared" si="10"/>
        <v>0</v>
      </c>
      <c r="AG28" s="9">
        <f t="shared" si="11"/>
        <v>0</v>
      </c>
      <c r="AH28" s="9">
        <f t="shared" si="12"/>
        <v>0</v>
      </c>
      <c r="AI28" s="9">
        <f t="shared" si="13"/>
        <v>0</v>
      </c>
      <c r="AJ28" s="9">
        <f t="shared" si="14"/>
        <v>0</v>
      </c>
      <c r="AK28" s="9">
        <f t="shared" si="15"/>
        <v>0</v>
      </c>
      <c r="AL28" s="9">
        <f t="shared" si="16"/>
        <v>0</v>
      </c>
      <c r="AM28" s="9">
        <f t="shared" si="17"/>
        <v>0</v>
      </c>
      <c r="AN28" s="9">
        <f t="shared" si="18"/>
        <v>0</v>
      </c>
      <c r="AO28" s="9">
        <f t="shared" si="19"/>
        <v>0</v>
      </c>
      <c r="AP28" s="9">
        <f t="shared" si="20"/>
        <v>0</v>
      </c>
    </row>
    <row r="29" spans="4:42" x14ac:dyDescent="0.25">
      <c r="P29" s="17">
        <f t="shared" si="21"/>
        <v>0</v>
      </c>
      <c r="AF29" s="9">
        <f t="shared" si="10"/>
        <v>0</v>
      </c>
      <c r="AG29" s="9">
        <f t="shared" si="11"/>
        <v>0</v>
      </c>
      <c r="AH29" s="9">
        <f t="shared" si="12"/>
        <v>0</v>
      </c>
      <c r="AI29" s="9">
        <f t="shared" si="13"/>
        <v>0</v>
      </c>
      <c r="AJ29" s="9">
        <f t="shared" si="14"/>
        <v>0</v>
      </c>
      <c r="AK29" s="9">
        <f t="shared" si="15"/>
        <v>0</v>
      </c>
      <c r="AL29" s="9">
        <f t="shared" si="16"/>
        <v>0</v>
      </c>
      <c r="AM29" s="9">
        <f t="shared" si="17"/>
        <v>0</v>
      </c>
      <c r="AN29" s="9">
        <f t="shared" si="18"/>
        <v>0</v>
      </c>
      <c r="AO29" s="9">
        <f t="shared" si="19"/>
        <v>0</v>
      </c>
      <c r="AP29" s="9">
        <f t="shared" si="20"/>
        <v>0</v>
      </c>
    </row>
    <row r="30" spans="4:42" x14ac:dyDescent="0.25">
      <c r="P30" s="17">
        <f t="shared" si="21"/>
        <v>0</v>
      </c>
      <c r="AF30" s="9">
        <f t="shared" si="10"/>
        <v>0</v>
      </c>
      <c r="AG30" s="9">
        <f t="shared" si="11"/>
        <v>0</v>
      </c>
      <c r="AH30" s="9">
        <f t="shared" si="12"/>
        <v>0</v>
      </c>
      <c r="AI30" s="9">
        <f t="shared" si="13"/>
        <v>0</v>
      </c>
      <c r="AJ30" s="9">
        <f t="shared" si="14"/>
        <v>0</v>
      </c>
      <c r="AK30" s="9">
        <f t="shared" si="15"/>
        <v>0</v>
      </c>
      <c r="AL30" s="9">
        <f t="shared" si="16"/>
        <v>0</v>
      </c>
      <c r="AM30" s="9">
        <f t="shared" si="17"/>
        <v>0</v>
      </c>
      <c r="AN30" s="9">
        <f t="shared" si="18"/>
        <v>0</v>
      </c>
      <c r="AO30" s="9">
        <f t="shared" si="19"/>
        <v>0</v>
      </c>
      <c r="AP30" s="9">
        <f t="shared" si="20"/>
        <v>0</v>
      </c>
    </row>
    <row r="31" spans="4:42" x14ac:dyDescent="0.25">
      <c r="P31" s="17">
        <f t="shared" si="21"/>
        <v>0</v>
      </c>
      <c r="AF31" s="9">
        <f t="shared" si="10"/>
        <v>0</v>
      </c>
      <c r="AG31" s="9">
        <f t="shared" si="11"/>
        <v>0</v>
      </c>
      <c r="AH31" s="9">
        <f t="shared" si="12"/>
        <v>0</v>
      </c>
      <c r="AI31" s="9">
        <f t="shared" si="13"/>
        <v>0</v>
      </c>
      <c r="AJ31" s="9">
        <f t="shared" si="14"/>
        <v>0</v>
      </c>
      <c r="AK31" s="9">
        <f t="shared" si="15"/>
        <v>0</v>
      </c>
      <c r="AL31" s="9">
        <f t="shared" si="16"/>
        <v>0</v>
      </c>
      <c r="AM31" s="9">
        <f t="shared" si="17"/>
        <v>0</v>
      </c>
      <c r="AN31" s="9">
        <f t="shared" si="18"/>
        <v>0</v>
      </c>
      <c r="AO31" s="9">
        <f t="shared" si="19"/>
        <v>0</v>
      </c>
      <c r="AP31" s="9">
        <f t="shared" si="20"/>
        <v>0</v>
      </c>
    </row>
  </sheetData>
  <mergeCells count="12">
    <mergeCell ref="A1:A2"/>
    <mergeCell ref="B1:B2"/>
    <mergeCell ref="C1:C2"/>
    <mergeCell ref="D1:D2"/>
    <mergeCell ref="Q1:Q2"/>
    <mergeCell ref="P1:P2"/>
    <mergeCell ref="R1:R2"/>
    <mergeCell ref="S1:S2"/>
    <mergeCell ref="T1:AD1"/>
    <mergeCell ref="AF1:AP1"/>
    <mergeCell ref="E1:O1"/>
    <mergeCell ref="AE1:A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98418-0594-41B8-B6CE-D87DEC497FB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 Supplier</vt:lpstr>
      <vt:lpstr>PO disetujui owner</vt:lpstr>
      <vt:lpstr>PO FASHION DAN TAS</vt:lpstr>
      <vt:lpstr>PO ALAS KAKI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2018-04-16T07:22:37Z</dcterms:created>
  <dcterms:modified xsi:type="dcterms:W3CDTF">2018-04-20T12:38:56Z</dcterms:modified>
</cp:coreProperties>
</file>