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BE17062F-057A-4772-9F79-DDE6A27751ED}" xr6:coauthVersionLast="32" xr6:coauthVersionMax="32" xr10:uidLastSave="{00000000-0000-0000-0000-000000000000}"/>
  <bookViews>
    <workbookView xWindow="0" yWindow="0" windowWidth="20490" windowHeight="7695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2" hidden="1">'PO disetujui owner'!$A$1:$L$46</definedName>
  </definedNames>
  <calcPr calcId="179017"/>
  <pivotCaches>
    <pivotCache cacheId="17" r:id="rId9"/>
    <pivotCache cacheId="24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K46" i="3"/>
  <c r="F45" i="3"/>
  <c r="K45" i="3"/>
  <c r="F44" i="3"/>
  <c r="K44" i="3"/>
  <c r="F43" i="3"/>
  <c r="K43" i="3"/>
  <c r="F42" i="3"/>
  <c r="K42" i="3"/>
  <c r="F41" i="3"/>
  <c r="K41" i="3"/>
  <c r="F40" i="3"/>
  <c r="K40" i="3"/>
  <c r="J4" i="3" l="1"/>
  <c r="K4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K39" i="3" l="1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5" i="3" l="1"/>
  <c r="K6" i="3"/>
  <c r="K7" i="3"/>
  <c r="K8" i="3"/>
  <c r="K9" i="3"/>
  <c r="K10" i="3"/>
  <c r="K11" i="3"/>
  <c r="K12" i="3"/>
  <c r="K13" i="3"/>
  <c r="K14" i="3"/>
  <c r="K2" i="3"/>
  <c r="K15" i="3"/>
  <c r="K16" i="3"/>
  <c r="K17" i="3"/>
  <c r="K3" i="3"/>
  <c r="K20" i="3"/>
  <c r="K18" i="3"/>
  <c r="K19" i="3"/>
  <c r="K21" i="3"/>
  <c r="K22" i="3"/>
  <c r="K36" i="3"/>
  <c r="K25" i="3"/>
  <c r="K37" i="3"/>
  <c r="K26" i="3"/>
  <c r="K27" i="3"/>
  <c r="K28" i="3"/>
  <c r="K38" i="3"/>
  <c r="K35" i="3"/>
  <c r="K29" i="3"/>
  <c r="K31" i="3"/>
  <c r="K32" i="3"/>
  <c r="K34" i="3"/>
  <c r="K33" i="3"/>
  <c r="K30" i="3"/>
  <c r="K23" i="3"/>
  <c r="K24" i="3"/>
  <c r="K63" i="3" l="1"/>
  <c r="F24" i="3"/>
  <c r="F64" i="3"/>
  <c r="F23" i="3"/>
  <c r="I63" i="3"/>
  <c r="G63" i="3"/>
  <c r="G65" i="3" s="1"/>
  <c r="E63" i="3"/>
  <c r="E65" i="3" s="1"/>
  <c r="I65" i="3" l="1"/>
  <c r="D2" i="3"/>
  <c r="D63" i="3" s="1"/>
  <c r="D65" i="3" s="1"/>
  <c r="F14" i="3" l="1"/>
  <c r="F20" i="3"/>
  <c r="F2" i="3"/>
  <c r="F13" i="3" l="1"/>
  <c r="F16" i="3"/>
  <c r="F8" i="3" l="1"/>
  <c r="F9" i="3"/>
  <c r="F10" i="3"/>
  <c r="F11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2" i="3"/>
  <c r="F3" i="3"/>
  <c r="F30" i="3"/>
  <c r="F33" i="3"/>
  <c r="F34" i="3"/>
  <c r="F32" i="3"/>
  <c r="F21" i="3"/>
  <c r="J2" i="1" l="1"/>
  <c r="J3" i="1"/>
  <c r="J5" i="1"/>
  <c r="J6" i="1"/>
  <c r="J7" i="1"/>
  <c r="J8" i="1"/>
  <c r="F7" i="3"/>
  <c r="F5" i="3"/>
  <c r="F36" i="3"/>
  <c r="F15" i="3"/>
  <c r="F25" i="3"/>
  <c r="F37" i="3"/>
  <c r="F26" i="3"/>
  <c r="F4" i="3"/>
  <c r="F12" i="3"/>
  <c r="F27" i="3"/>
  <c r="F18" i="3"/>
  <c r="F28" i="3"/>
  <c r="F38" i="3"/>
  <c r="F35" i="3"/>
  <c r="F39" i="3"/>
  <c r="F29" i="3"/>
  <c r="F31" i="3"/>
  <c r="F19" i="3"/>
  <c r="F17" i="3"/>
  <c r="F6" i="3"/>
  <c r="F63" i="3" l="1"/>
  <c r="F65" i="3" s="1"/>
</calcChain>
</file>

<file path=xl/sharedStrings.xml><?xml version="1.0" encoding="utf-8"?>
<sst xmlns="http://schemas.openxmlformats.org/spreadsheetml/2006/main" count="637" uniqueCount="262">
  <si>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</si>
  <si>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</si>
  <si>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</si>
  <si>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</si>
  <si>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</si>
  <si>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</si>
  <si>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</si>
  <si>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</si>
  <si>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</si>
  <si>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</si>
  <si>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</si>
  <si>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</si>
  <si>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</si>
  <si>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</si>
  <si>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</si>
  <si>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</si>
  <si>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</si>
  <si>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</si>
  <si>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</si>
  <si>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</si>
  <si>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</si>
  <si>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</si>
  <si>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</si>
  <si>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</si>
  <si>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</si>
  <si>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</si>
  <si>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</si>
  <si>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</si>
  <si>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</si>
  <si>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</si>
  <si>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</si>
  <si>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</si>
  <si>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</si>
  <si>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</si>
  <si>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</si>
  <si>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</si>
  <si>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</si>
  <si>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</si>
  <si>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</si>
  <si>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</si>
  <si>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</si>
  <si>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</si>
  <si>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</si>
  <si>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</si>
  <si>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</si>
  <si>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</si>
  <si>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</si>
  <si>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</si>
  <si>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</si>
  <si>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</si>
  <si>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</si>
  <si>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</si>
  <si>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</si>
  <si>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</si>
  <si>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</si>
  <si>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</si>
  <si>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</si>
  <si>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</si>
  <si>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</si>
  <si>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</si>
  <si>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</si>
  <si>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</si>
  <si>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</si>
  <si>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</si>
  <si>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</si>
  <si>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</si>
  <si>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</si>
  <si>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</si>
  <si>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</si>
  <si>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</si>
  <si>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</si>
  <si>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</si>
  <si>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</si>
  <si>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</si>
  <si>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</si>
  <si>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</si>
  <si>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</si>
  <si>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</si>
  <si>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</si>
  <si>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</si>
  <si>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</si>
  <si>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</si>
  <si>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</si>
  <si>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</si>
  <si>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</si>
  <si>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</si>
  <si>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</si>
  <si>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</si>
  <si>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</si>
  <si>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</si>
  <si>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</si>
  <si>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</si>
  <si>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</si>
  <si>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</si>
  <si>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</si>
  <si>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</si>
  <si>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</si>
  <si>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</si>
  <si>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</si>
  <si>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</si>
  <si>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</si>
  <si>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</si>
  <si>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</si>
  <si>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</si>
  <si>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</si>
  <si>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</si>
  <si>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</si>
  <si>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</si>
  <si>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</si>
  <si>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</si>
  <si>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</si>
  <si>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</si>
  <si>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Aksesoris woven leather blm dikasih</t>
  </si>
  <si>
    <t>Artikel infkd di RND ada 18, form nego baru 12 dikarenakan 6 produk lg blm masuk, sudah ambil PO 20 artikel, aksesoris woven leather blm dikasih</t>
  </si>
  <si>
    <t>Artikel kztr di RND ada 7, form nego yg disetujui ada 8 (kode KEP 591 tdk ada di RND, infkd ada 4 yg disetujui, di RND ada 7 (kode IAH 145, IAH 938, IAH 825 tdk ada di form nego)</t>
  </si>
  <si>
    <t>Ada 2 artikel harus dikonfirm utk ganti sablon, PO pertama 5 artikel, yg jumpsuit di hold dulu krn proses QC</t>
  </si>
  <si>
    <t>Aksesoris sdh lengkap</t>
  </si>
  <si>
    <t>Raka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</si>
  <si>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</si>
  <si>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</si>
  <si>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</si>
  <si>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</si>
  <si>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</si>
  <si>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</si>
  <si>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</si>
  <si>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</si>
  <si>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</si>
  <si>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</si>
  <si>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</si>
  <si>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</si>
  <si>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</si>
  <si>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</si>
  <si>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</si>
  <si>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</si>
  <si>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</si>
  <si>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</si>
  <si>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22/04/2018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</si>
  <si>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</si>
  <si>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</si>
  <si>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</si>
  <si>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</si>
  <si>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</si>
  <si>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</si>
  <si>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23/04/2018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</si>
  <si>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</si>
  <si>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</si>
  <si>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</si>
  <si>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</si>
  <si>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</si>
  <si>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</si>
  <si>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</si>
  <si>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</si>
  <si>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</si>
  <si>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</si>
  <si>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</si>
  <si>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</si>
  <si>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</si>
  <si>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</si>
  <si>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</si>
  <si>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</si>
  <si>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</si>
  <si>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</si>
  <si>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</si>
  <si>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</si>
  <si>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</si>
  <si>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</si>
  <si>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</si>
  <si>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</si>
  <si>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</si>
  <si>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</si>
  <si>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</si>
  <si>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</si>
  <si>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</si>
  <si>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</si>
  <si>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</si>
  <si>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</si>
  <si>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</si>
  <si>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</si>
  <si>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</si>
  <si>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</si>
  <si>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</si>
  <si>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</si>
  <si>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</si>
  <si>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PO awal hanya 3 artikel, KKE 774, KKE 623, KKE 424, yg lainnya di hold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</si>
  <si>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</si>
  <si>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</si>
  <si>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</si>
  <si>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</si>
  <si>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</si>
  <si>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</si>
  <si>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</si>
  <si>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</si>
  <si>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</si>
  <si>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</si>
  <si>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</si>
  <si>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</si>
  <si>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</si>
  <si>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</si>
  <si>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</si>
  <si>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</si>
  <si>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</si>
  <si>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</si>
  <si>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</si>
  <si>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</si>
  <si>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</si>
  <si>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tambahan 2 PO sudah di ambil tgl 20/04/2018, 1 artikel infkd blm terima form, di RND ada 7 artikel yg masuk</t>
  </si>
  <si>
    <t>IKO 291</t>
  </si>
  <si>
    <t>IKO 895</t>
  </si>
  <si>
    <t>IKO 891</t>
  </si>
  <si>
    <t>IKO 716</t>
  </si>
  <si>
    <t>IKO 418</t>
  </si>
  <si>
    <t>IKO 881</t>
  </si>
  <si>
    <t>aksesoris sudah diambil lengkap</t>
  </si>
  <si>
    <t>Artikel di RND 5, 2 blm terima form nego kode KCN 951, KCN 217, aksesoris sudah diambil lengkap</t>
  </si>
  <si>
    <t>2 form nego blm diterima, aksesoris blm dikasih</t>
  </si>
  <si>
    <t>Aksesoris blm lengkap</t>
  </si>
  <si>
    <t>Sudah ambil PO, blm semua lengkap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</si>
  <si>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</si>
  <si>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</si>
  <si>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</si>
  <si>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</si>
  <si>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</si>
  <si>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</si>
  <si>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</si>
  <si>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</si>
  <si>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</si>
  <si>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</si>
  <si>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</si>
  <si>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</si>
  <si>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</si>
  <si>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sudah diambil aksesoris lengkap</t>
  </si>
  <si>
    <t>sudah ambil PO</t>
  </si>
  <si>
    <t>Aksesoris belum dikasih</t>
  </si>
  <si>
    <t>sudah ambil aksesoris lengkap</t>
  </si>
  <si>
    <t>ITC</t>
  </si>
  <si>
    <t>28/04/2018</t>
  </si>
  <si>
    <t>27/04/2018</t>
  </si>
  <si>
    <t>26/04/2018</t>
  </si>
  <si>
    <t>30/04/2018</t>
  </si>
  <si>
    <t>1300010858465</t>
  </si>
  <si>
    <t>Vera Meriati Bukti</t>
  </si>
  <si>
    <t>KRO</t>
  </si>
  <si>
    <t>1 artikel blm diapprove, kode IUT 365. 
4 artikel blm PO utk fix branding  dulu kode KJW 434, IWR 252, IWR 641. 
kode IWR 189 proses QC.</t>
  </si>
  <si>
    <t>1320016653488</t>
  </si>
  <si>
    <t>Diana Sitompul</t>
  </si>
  <si>
    <t>KKT</t>
  </si>
  <si>
    <t>Artikel kuzatura di RND total 4, 1 blm nego kode KHY 990, aksesoris sdh diambil lengkap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</si>
  <si>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</si>
  <si>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</si>
  <si>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</si>
  <si>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</si>
  <si>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</si>
  <si>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</si>
  <si>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Blm PO</t>
  </si>
  <si>
    <t>Ajang</t>
  </si>
  <si>
    <t>Herman</t>
  </si>
  <si>
    <t>Blm approve owner</t>
  </si>
  <si>
    <t>Ahmad Yani</t>
  </si>
  <si>
    <t>Dedi Riyadi</t>
  </si>
  <si>
    <t>Endang T</t>
  </si>
  <si>
    <t>Ika Kartika</t>
  </si>
  <si>
    <t>blm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</si>
</sst>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7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23.789547800923" createdVersion="4" refreshedVersion="6" minRefreshableVersion="3" recordCount="45" xr:uid="{00000000-000A-0000-FFFF-FFFF00000000}">
  <cacheSource type="worksheet">
    <worksheetSource name="Table1"/>
  </cacheSource>
  <cacheFields count="12">
    <cacheField name="No" numFmtId="0">
      <sharedItems containsString="0" containsBlank="1" containsNumber="1" containsInteger="1" minValue="1" maxValue="38"/>
    </cacheField>
    <cacheField name="Nama Supplier" numFmtId="0">
      <sharedItems count="45">
        <s v="Dayut"/>
        <s v="Dewi"/>
        <s v="Asep Rodi"/>
        <s v="Gugum"/>
        <s v="Novan"/>
        <s v="Dul"/>
        <s v="Panji"/>
        <s v="Rizal"/>
        <s v="Bu Tuti"/>
        <s v="Kiki SR"/>
        <s v="Maman Tas"/>
        <s v="Harun"/>
        <s v="Ali Muhammad"/>
        <s v="Dede Ropik"/>
        <s v="Gingin"/>
        <s v="Oshe"/>
        <s v="Riki"/>
        <s v="Ace"/>
        <s v="Adin"/>
        <s v="Eri"/>
        <s v="Irfan"/>
        <s v="Raka"/>
        <s v="Erwin"/>
        <s v="Widiyawati"/>
        <s v="Ervin"/>
        <s v="Iwan Tas"/>
        <s v="Ana"/>
        <s v="Inna Rosdiana"/>
        <s v="Neng Mira"/>
        <s v="Ratna"/>
        <s v="Ali"/>
        <s v="Sofyan"/>
        <s v="Nuri"/>
        <s v="Gidil"/>
        <s v="Pepi"/>
        <s v="Aris"/>
        <s v="Ferry"/>
        <s v="Agung"/>
        <s v="Ahmad Dior"/>
        <s v="Ajang"/>
        <s v="Herman"/>
        <s v="Ahmad Yani"/>
        <s v="Dedi Riyadi"/>
        <s v="Endang T"/>
        <s v="Ika Kartika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0" maxValue="31"/>
    </cacheField>
    <cacheField name="Status PO" numFmtId="0">
      <sharedItems/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2-05T00:00:00" maxDate="2018-05-04T00:00:00"/>
    </cacheField>
    <cacheField name="Belum PO (artikel)" numFmtId="3">
      <sharedItems containsSemiMixedTypes="0" containsString="0" containsNumber="1" containsInteger="1" minValue="0" maxValue="14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n v="1"/>
    <x v="0"/>
    <s v="Fashion"/>
    <n v="24"/>
    <n v="0"/>
    <n v="24"/>
    <n v="24"/>
    <s v="Sudah ambil PO, blm semua lengkap"/>
    <n v="15"/>
    <s v="20/04/2018"/>
    <n v="9"/>
    <s v="Yg bisa di PO 15 artikel, 9 lg blm karena branding blm oke dan ada beberapa desain sablon sdh konfirmasi ke pak lukman"/>
  </r>
  <r>
    <n v="2"/>
    <x v="1"/>
    <s v="Fashion"/>
    <n v="0"/>
    <n v="14"/>
    <n v="14"/>
    <n v="14"/>
    <s v="Sudah ambil PO, blm semua lengkap"/>
    <n v="5"/>
    <d v="2018-04-21T00:00:00"/>
    <n v="9"/>
    <s v="Ada 2 artikel harus dikonfirm utk ganti sablon, PO pertama 5 artikel, yg jumpsuit di hold dulu krn proses QC"/>
  </r>
  <r>
    <n v="3"/>
    <x v="2"/>
    <s v="Fashion"/>
    <n v="8"/>
    <n v="10"/>
    <n v="18"/>
    <n v="18"/>
    <s v="Sudah ambil PO, blm semua lengkap"/>
    <n v="14"/>
    <d v="2018-05-03T00:00:00"/>
    <n v="4"/>
    <s v="1 artikel blm diapprove, kode IUT 365. _x000a_4 artikel blm PO utk fix branding  dulu kode KJW 434, IWR 252, IWR 641. _x000a_kode IWR 189 proses QC."/>
  </r>
  <r>
    <n v="4"/>
    <x v="3"/>
    <s v="Fashion"/>
    <n v="14"/>
    <n v="6"/>
    <n v="20"/>
    <n v="20"/>
    <s v="Sudah ambil PO"/>
    <n v="20"/>
    <s v="17/04/2018"/>
    <n v="0"/>
    <s v="tambahan 2 PO sudah di ambil tgl 20/04/2018, 1 artikel infkd blm terima form, di RND ada 7 artikel yg masuk"/>
  </r>
  <r>
    <n v="5"/>
    <x v="4"/>
    <s v="Tas"/>
    <n v="0"/>
    <n v="2"/>
    <n v="2"/>
    <n v="2"/>
    <s v="Sudah ambil PO"/>
    <n v="2"/>
    <s v="16/04/2018"/>
    <n v="0"/>
    <s v="Aksesoris blm lengkap"/>
  </r>
  <r>
    <n v="6"/>
    <x v="5"/>
    <s v="Fashion"/>
    <n v="8"/>
    <n v="11"/>
    <n v="19"/>
    <n v="19"/>
    <s v="Sudah ambil PO"/>
    <n v="19"/>
    <s v="17/04/2018"/>
    <n v="0"/>
    <s v="Aksesoris blm lengkap"/>
  </r>
  <r>
    <n v="7"/>
    <x v="6"/>
    <s v="Fashion"/>
    <n v="31"/>
    <n v="0"/>
    <n v="31"/>
    <n v="31"/>
    <s v="Sudah ambil PO"/>
    <n v="31"/>
    <m/>
    <n v="0"/>
    <m/>
  </r>
  <r>
    <n v="8"/>
    <x v="7"/>
    <s v="Fashion"/>
    <n v="0"/>
    <n v="25"/>
    <n v="25"/>
    <n v="25"/>
    <s v="Sudah ambil PO"/>
    <n v="25"/>
    <m/>
    <n v="0"/>
    <m/>
  </r>
  <r>
    <n v="9"/>
    <x v="8"/>
    <s v="Fashion"/>
    <n v="0"/>
    <n v="5"/>
    <n v="5"/>
    <n v="5"/>
    <s v="Sudah ambil PO"/>
    <n v="5"/>
    <m/>
    <n v="0"/>
    <m/>
  </r>
  <r>
    <n v="10"/>
    <x v="9"/>
    <s v="Fashion"/>
    <n v="5"/>
    <n v="0"/>
    <n v="5"/>
    <n v="5"/>
    <s v="Sudah ambil PO"/>
    <n v="5"/>
    <m/>
    <n v="0"/>
    <s v="aksesoris sudah diambil lengkap"/>
  </r>
  <r>
    <n v="11"/>
    <x v="10"/>
    <s v="Tas"/>
    <n v="7"/>
    <n v="9"/>
    <n v="16"/>
    <n v="16"/>
    <s v="Sudah ambil PO"/>
    <n v="16"/>
    <s v="18/04/2018"/>
    <n v="0"/>
    <s v="Aksesoris blm dikasih"/>
  </r>
  <r>
    <n v="12"/>
    <x v="11"/>
    <s v="Tas"/>
    <n v="8"/>
    <n v="12"/>
    <n v="20"/>
    <n v="20"/>
    <s v="Sudah ambil PO"/>
    <n v="20"/>
    <s v="19/04/2018"/>
    <n v="0"/>
    <s v="Artikel infkd di RND ada 18, form nego baru 12 dikarenakan 6 produk lg blm masuk, sudah ambil PO 20 artikel, aksesoris woven leather blm dikasih"/>
  </r>
  <r>
    <n v="13"/>
    <x v="12"/>
    <s v="Tas"/>
    <n v="3"/>
    <n v="6"/>
    <n v="9"/>
    <n v="9"/>
    <s v="Sudah ambil PO"/>
    <n v="9"/>
    <s v="20/04/2018"/>
    <n v="0"/>
    <s v="Aksesoris woven leather blm dikasih"/>
  </r>
  <r>
    <n v="14"/>
    <x v="13"/>
    <s v="Tas"/>
    <n v="2"/>
    <n v="0"/>
    <n v="2"/>
    <n v="2"/>
    <s v="Sudah ambil PO"/>
    <n v="2"/>
    <s v="20/04/2018"/>
    <n v="0"/>
    <s v="Aksesoris woven leather blm dikasih"/>
  </r>
  <r>
    <n v="15"/>
    <x v="14"/>
    <s v="Fashion"/>
    <n v="8"/>
    <n v="4"/>
    <n v="12"/>
    <n v="12"/>
    <s v="Sudah ambil PO"/>
    <n v="12"/>
    <s v="20/04/2018"/>
    <n v="0"/>
    <s v="Artikel kztr di RND ada 7, form nego yg disetujui ada 8 (kode KEP 591 tdk ada di RND, infkd ada 4 yg disetujui, di RND ada 7 (kode IAH 145, IAH 938, IAH 825 tdk ada di form nego)"/>
  </r>
  <r>
    <n v="16"/>
    <x v="15"/>
    <s v="Fashion"/>
    <n v="4"/>
    <n v="0"/>
    <n v="4"/>
    <n v="4"/>
    <s v="Sudah ambil PO"/>
    <n v="4"/>
    <s v="22/04/2018"/>
    <n v="0"/>
    <s v="Aksesoris sdh lengkap"/>
  </r>
  <r>
    <n v="17"/>
    <x v="16"/>
    <s v="Fashion"/>
    <n v="0"/>
    <n v="3"/>
    <n v="3"/>
    <n v="3"/>
    <s v="Sudah ambil PO"/>
    <n v="3"/>
    <s v="23/04/2018"/>
    <n v="0"/>
    <s v="aksesoris sudah diambil lengkap"/>
  </r>
  <r>
    <n v="18"/>
    <x v="17"/>
    <s v="Fashion"/>
    <n v="2"/>
    <n v="2"/>
    <n v="4"/>
    <n v="4"/>
    <s v="Sudah ambil PO"/>
    <n v="4"/>
    <s v="26/04/2018"/>
    <n v="0"/>
    <s v="Aksesoris blm dikasih"/>
  </r>
  <r>
    <n v="19"/>
    <x v="18"/>
    <s v="Fashion"/>
    <n v="19"/>
    <n v="0"/>
    <n v="19"/>
    <n v="19"/>
    <s v="Sudah ambil PO"/>
    <n v="19"/>
    <s v="26/04/2018"/>
    <n v="0"/>
    <s v="aksesoris sudah diambil lengkap"/>
  </r>
  <r>
    <n v="20"/>
    <x v="19"/>
    <s v="Fashion"/>
    <n v="3"/>
    <n v="1"/>
    <n v="4"/>
    <n v="4"/>
    <s v="Sudah ambil PO"/>
    <n v="4"/>
    <s v="26/04/2018"/>
    <n v="0"/>
    <s v="Artikel kuzatura di RND total 4, 1 blm nego kode KHY 990, aksesoris sdh diambil lengkap"/>
  </r>
  <r>
    <n v="21"/>
    <x v="20"/>
    <s v="Jaket"/>
    <n v="3"/>
    <n v="0"/>
    <n v="3"/>
    <n v="3"/>
    <s v="Sudah ambil PO"/>
    <n v="3"/>
    <s v="23/04/2018"/>
    <n v="0"/>
    <s v="Artikel di RND 5, 2 blm terima form nego kode KCN 951, KCN 217, aksesoris sudah diambil lengkap"/>
  </r>
  <r>
    <n v="22"/>
    <x v="21"/>
    <s v="Fashion"/>
    <n v="16"/>
    <n v="0"/>
    <n v="16"/>
    <n v="14"/>
    <s v="Sudah ambil PO"/>
    <n v="14"/>
    <s v="26/04/2018"/>
    <n v="0"/>
    <s v="2 form nego blm diterima, aksesoris blm dikasih"/>
  </r>
  <r>
    <n v="23"/>
    <x v="22"/>
    <s v="Fashion"/>
    <n v="4"/>
    <n v="0"/>
    <n v="4"/>
    <n v="4"/>
    <s v="Sudah ambil PO"/>
    <n v="4"/>
    <s v="23/04/2018"/>
    <n v="0"/>
    <s v="Aksesoris blm dikasih"/>
  </r>
  <r>
    <n v="24"/>
    <x v="23"/>
    <s v="Fashion"/>
    <n v="0"/>
    <n v="11"/>
    <n v="11"/>
    <n v="11"/>
    <s v="Sudah ambil PO"/>
    <n v="11"/>
    <s v="24/04/2018"/>
    <n v="0"/>
    <s v="Aksesoris blm dikasih"/>
  </r>
  <r>
    <n v="25"/>
    <x v="24"/>
    <s v="Tas"/>
    <n v="3"/>
    <n v="1"/>
    <n v="4"/>
    <n v="4"/>
    <s v="Sudah ambil PO"/>
    <n v="4"/>
    <s v="26/04/2018"/>
    <n v="0"/>
    <s v="Aksesoris belum dikasih"/>
  </r>
  <r>
    <n v="26"/>
    <x v="25"/>
    <s v="Tas"/>
    <n v="4"/>
    <n v="0"/>
    <n v="4"/>
    <n v="4"/>
    <s v="Sudah ambil PO"/>
    <n v="4"/>
    <s v="26/04/2018"/>
    <n v="0"/>
    <s v="sudah diambil aksesoris lengkap"/>
  </r>
  <r>
    <n v="27"/>
    <x v="26"/>
    <s v="Fashion"/>
    <n v="4"/>
    <n v="1"/>
    <n v="5"/>
    <n v="5"/>
    <s v="Sudah ambil PO"/>
    <n v="5"/>
    <s v="27/04/2018"/>
    <n v="0"/>
    <s v="sudah ambil aksesoris lengkap"/>
  </r>
  <r>
    <n v="28"/>
    <x v="27"/>
    <s v="Fashion"/>
    <n v="5"/>
    <n v="0"/>
    <n v="5"/>
    <n v="5"/>
    <s v="Sudah ambil PO"/>
    <n v="5"/>
    <s v="27/04/2018"/>
    <n v="0"/>
    <s v="Aksesoris blm dikasih"/>
  </r>
  <r>
    <n v="29"/>
    <x v="28"/>
    <s v="Fashion"/>
    <n v="0"/>
    <n v="2"/>
    <n v="2"/>
    <n v="2"/>
    <s v="Sudah ambil PO"/>
    <n v="2"/>
    <s v="26/04/2018"/>
    <n v="0"/>
    <s v="sudah diambil aksesoris lengkap"/>
  </r>
  <r>
    <n v="30"/>
    <x v="29"/>
    <s v="Fashion"/>
    <n v="1"/>
    <n v="4"/>
    <n v="5"/>
    <n v="5"/>
    <s v="Sudah ambil PO"/>
    <n v="5"/>
    <s v="27/04/2018"/>
    <n v="0"/>
    <s v="sudah ambil aksesoris lengkap"/>
  </r>
  <r>
    <n v="31"/>
    <x v="30"/>
    <s v="Jaket"/>
    <n v="0"/>
    <n v="3"/>
    <n v="3"/>
    <n v="3"/>
    <s v="Sudah ambil PO"/>
    <n v="3"/>
    <s v="28/04/2018"/>
    <n v="0"/>
    <s v="aksesoris sudah diambil lengkap"/>
  </r>
  <r>
    <n v="32"/>
    <x v="31"/>
    <s v="Jaket"/>
    <n v="2"/>
    <n v="0"/>
    <n v="2"/>
    <n v="2"/>
    <s v="Sudah ambil PO"/>
    <n v="2"/>
    <s v="30/04/2018"/>
    <n v="0"/>
    <s v="sudah ambil aksesoris lengkap"/>
  </r>
  <r>
    <n v="33"/>
    <x v="32"/>
    <s v="Fashion"/>
    <n v="1"/>
    <n v="5"/>
    <n v="6"/>
    <n v="6"/>
    <s v="Sudah ambil PO"/>
    <n v="6"/>
    <s v="30/04/2018"/>
    <n v="0"/>
    <s v="aksesoris kancing denim masih kurang blm dikasih utk 1 artikel"/>
  </r>
  <r>
    <n v="34"/>
    <x v="33"/>
    <s v="Fashion"/>
    <n v="6"/>
    <n v="3"/>
    <n v="9"/>
    <n v="9"/>
    <s v="Sudah ambil PO"/>
    <n v="9"/>
    <d v="2018-02-05T00:00:00"/>
    <n v="0"/>
    <s v="Aksesoris sdh lengkap, cek lg utk sablon dimensinya"/>
  </r>
  <r>
    <n v="35"/>
    <x v="34"/>
    <s v="Ikat pinggang"/>
    <n v="2"/>
    <n v="0"/>
    <n v="2"/>
    <n v="2"/>
    <s v="Sudah ambil PO"/>
    <n v="2"/>
    <d v="2018-02-05T00:00:00"/>
    <n v="0"/>
    <s v="sudah ambil aksesoris lengkap"/>
  </r>
  <r>
    <n v="36"/>
    <x v="35"/>
    <s v="Tas"/>
    <n v="0"/>
    <n v="1"/>
    <n v="1"/>
    <n v="1"/>
    <s v="Belum PO, sudah dicek dan ready utk PO"/>
    <m/>
    <m/>
    <n v="1"/>
    <m/>
  </r>
  <r>
    <n v="37"/>
    <x v="36"/>
    <s v="Tas, dompet"/>
    <n v="15"/>
    <n v="0"/>
    <n v="15"/>
    <n v="14"/>
    <s v="Belum PO, sudah dicek dan ready utk PO"/>
    <m/>
    <m/>
    <n v="14"/>
    <s v="1 form nego blm diterima"/>
  </r>
  <r>
    <n v="38"/>
    <x v="37"/>
    <s v="Fashion"/>
    <n v="6"/>
    <n v="4"/>
    <n v="10"/>
    <n v="10"/>
    <s v="Belum PO, sudah dicek dan ready utk PO"/>
    <m/>
    <m/>
    <n v="10"/>
    <s v="PO awal hanya 3 artikel, KKE 774, KKE 623, KKE 424, yg lainnya di hold"/>
  </r>
  <r>
    <m/>
    <x v="38"/>
    <s v="Sepatu"/>
    <n v="2"/>
    <n v="3"/>
    <n v="5"/>
    <n v="5"/>
    <s v="Blm PO"/>
    <m/>
    <m/>
    <n v="5"/>
    <m/>
  </r>
  <r>
    <m/>
    <x v="39"/>
    <s v="Sepatu"/>
    <n v="0"/>
    <n v="4"/>
    <n v="4"/>
    <n v="0"/>
    <s v="Blm approve owner"/>
    <m/>
    <m/>
    <n v="0"/>
    <m/>
  </r>
  <r>
    <m/>
    <x v="40"/>
    <s v="Sepatu"/>
    <n v="0"/>
    <n v="10"/>
    <n v="10"/>
    <n v="0"/>
    <s v="Blm approve owner"/>
    <m/>
    <m/>
    <n v="0"/>
    <m/>
  </r>
  <r>
    <m/>
    <x v="41"/>
    <s v="Sepatu"/>
    <n v="0"/>
    <n v="3"/>
    <n v="3"/>
    <n v="0"/>
    <s v="Blm approve owner"/>
    <m/>
    <m/>
    <n v="0"/>
    <m/>
  </r>
  <r>
    <m/>
    <x v="42"/>
    <s v="Sepatu"/>
    <n v="4"/>
    <n v="1"/>
    <n v="5"/>
    <n v="0"/>
    <s v="Blm approve owner"/>
    <m/>
    <m/>
    <n v="0"/>
    <m/>
  </r>
  <r>
    <m/>
    <x v="43"/>
    <s v="Fashion"/>
    <n v="1"/>
    <n v="3"/>
    <n v="4"/>
    <n v="4"/>
    <s v="Blm PO"/>
    <m/>
    <m/>
    <n v="4"/>
    <m/>
  </r>
  <r>
    <m/>
    <x v="44"/>
    <s v="Fashion"/>
    <n v="4"/>
    <n v="0"/>
    <n v="4"/>
    <n v="4"/>
    <s v="Blm PO"/>
    <m/>
    <m/>
    <n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49" firstHeaderRow="0" firstDataRow="1" firstDataCol="1"/>
  <pivotFields count="12">
    <pivotField showAll="0"/>
    <pivotField axis="axisRow" showAll="0">
      <items count="46">
        <item x="17"/>
        <item x="18"/>
        <item x="37"/>
        <item x="30"/>
        <item x="12"/>
        <item x="26"/>
        <item x="35"/>
        <item x="2"/>
        <item x="8"/>
        <item x="0"/>
        <item x="13"/>
        <item x="1"/>
        <item x="5"/>
        <item x="19"/>
        <item x="24"/>
        <item x="22"/>
        <item x="36"/>
        <item x="33"/>
        <item x="14"/>
        <item x="3"/>
        <item x="11"/>
        <item x="27"/>
        <item x="20"/>
        <item x="25"/>
        <item x="9"/>
        <item x="10"/>
        <item x="28"/>
        <item x="4"/>
        <item x="32"/>
        <item x="15"/>
        <item x="6"/>
        <item x="34"/>
        <item x="21"/>
        <item x="29"/>
        <item x="16"/>
        <item x="7"/>
        <item x="31"/>
        <item x="23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numFmtId="3"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6"/>
    <tableColumn id="5" xr3:uid="{00000000-0010-0000-0000-000005000000}" name="QTY" dataDxfId="35"/>
    <tableColumn id="6" xr3:uid="{00000000-0010-0000-0000-000006000000}" name="Tanggal PO" dataDxfId="34"/>
    <tableColumn id="7" xr3:uid="{00000000-0010-0000-0000-000007000000}" name="Tanggal Ambil PO" dataDxfId="3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46" headerRowDxfId="31" dataDxfId="30" tableBorderDxfId="29">
  <autoFilter ref="A1:L46" xr:uid="{00000000-0009-0000-0100-000001000000}"/>
  <sortState ref="A2:L39">
    <sortCondition descending="1" ref="H2:H39"/>
  </sortState>
  <tableColumns count="12">
    <tableColumn id="1" xr3:uid="{00000000-0010-0000-0100-000001000000}" name="No" totalsRowLabel="Total" dataDxfId="28" totalsRowDxfId="27"/>
    <tableColumn id="2" xr3:uid="{00000000-0010-0000-0100-000002000000}" name="Nama Supplier" dataDxfId="26" totalsRowDxfId="25"/>
    <tableColumn id="3" xr3:uid="{00000000-0010-0000-0100-000003000000}" name="Produk" dataDxfId="24" totalsRowDxfId="23"/>
    <tableColumn id="4" xr3:uid="{00000000-0010-0000-0100-000004000000}" name="Kuzatura" dataDxfId="22" totalsRowDxfId="21"/>
    <tableColumn id="5" xr3:uid="{00000000-0010-0000-0100-000005000000}" name="Infikids" dataDxfId="20" totalsRowDxfId="19"/>
    <tableColumn id="6" xr3:uid="{00000000-0010-0000-0100-000006000000}" name="Total" dataDxfId="18" totalsRowDxfId="17">
      <calculatedColumnFormula>D2+E2</calculatedColumnFormula>
    </tableColumn>
    <tableColumn id="7" xr3:uid="{00000000-0010-0000-0100-000007000000}" name="PO Approve Owner (artikel)" dataDxfId="16" totalsRowDxfId="15"/>
    <tableColumn id="8" xr3:uid="{00000000-0010-0000-0100-000008000000}" name="Status PO" dataDxfId="14" totalsRowDxfId="13"/>
    <tableColumn id="9" xr3:uid="{00000000-0010-0000-0100-000009000000}" name="QTY PO (artikel)" dataDxfId="12" totalsRowDxfId="11"/>
    <tableColumn id="10" xr3:uid="{00000000-0010-0000-0100-00000A000000}" name="Tanggal Ambil PO" dataDxfId="10" totalsRowDxfId="9"/>
    <tableColumn id="12" xr3:uid="{DC72C724-081B-4C19-B265-3C0A17A6E078}" name="Belum PO (artikel)" dataDxfId="8" totalsRowDxfId="7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33</v>
      </c>
      <c r="I1" s="2" t="s">
        <v>31</v>
      </c>
      <c r="J1" s="2" t="s">
        <v>32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56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57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58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59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60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61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62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9"/>
  <sheetViews>
    <sheetView workbookViewId="0">
      <pane ySplit="3" topLeftCell="A31" activePane="bottomLeft" state="frozen"/>
      <selection pane="bottomLeft" activeCell="B11" sqref="B11"/>
    </sheetView>
  </sheetViews>
  <sheetFormatPr defaultRowHeight="15" x14ac:dyDescent="0.25"/>
  <cols>
    <col min="1" max="1" width="14.5703125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3" spans="1:4" x14ac:dyDescent="0.25">
      <c r="A3" s="32" t="s">
        <v>122</v>
      </c>
      <c r="B3" t="s">
        <v>125</v>
      </c>
      <c r="C3" t="s">
        <v>124</v>
      </c>
      <c r="D3" t="s">
        <v>142</v>
      </c>
    </row>
    <row r="4" spans="1:4" x14ac:dyDescent="0.25">
      <c r="A4" s="3" t="s">
        <v>46</v>
      </c>
      <c r="B4" s="10">
        <v>4</v>
      </c>
      <c r="C4" s="10">
        <v>4</v>
      </c>
      <c r="D4" s="10">
        <v>0</v>
      </c>
    </row>
    <row r="5" spans="1:4" x14ac:dyDescent="0.25">
      <c r="A5" s="3" t="s">
        <v>104</v>
      </c>
      <c r="B5" s="10">
        <v>19</v>
      </c>
      <c r="C5" s="10">
        <v>19</v>
      </c>
      <c r="D5" s="10">
        <v>0</v>
      </c>
    </row>
    <row r="6" spans="1:4" x14ac:dyDescent="0.25">
      <c r="A6" s="3" t="s">
        <v>38</v>
      </c>
      <c r="B6" s="10">
        <v>10</v>
      </c>
      <c r="C6" s="10"/>
      <c r="D6" s="10">
        <v>10</v>
      </c>
    </row>
    <row r="7" spans="1:4" x14ac:dyDescent="0.25">
      <c r="A7" s="3" t="s">
        <v>49</v>
      </c>
      <c r="B7" s="10">
        <v>3</v>
      </c>
      <c r="C7" s="10">
        <v>3</v>
      </c>
      <c r="D7" s="10">
        <v>0</v>
      </c>
    </row>
    <row r="8" spans="1:4" x14ac:dyDescent="0.25">
      <c r="A8" s="3" t="s">
        <v>105</v>
      </c>
      <c r="B8" s="10">
        <v>9</v>
      </c>
      <c r="C8" s="10">
        <v>9</v>
      </c>
      <c r="D8" s="10">
        <v>0</v>
      </c>
    </row>
    <row r="9" spans="1:4" x14ac:dyDescent="0.25">
      <c r="A9" s="3" t="s">
        <v>35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98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103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54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48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121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36</v>
      </c>
      <c r="B20" s="10">
        <v>14</v>
      </c>
      <c r="C20" s="10"/>
      <c r="D20" s="10">
        <v>14</v>
      </c>
    </row>
    <row r="21" spans="1:4" x14ac:dyDescent="0.25">
      <c r="A21" s="3" t="s">
        <v>37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101</v>
      </c>
      <c r="B22" s="10">
        <v>12</v>
      </c>
      <c r="C22" s="10">
        <v>12</v>
      </c>
      <c r="D22" s="10">
        <v>0</v>
      </c>
    </row>
    <row r="23" spans="1:4" x14ac:dyDescent="0.25">
      <c r="A23" s="3" t="s">
        <v>19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102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39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55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99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53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51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47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96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117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45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34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97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52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251</v>
      </c>
      <c r="B42" s="10">
        <v>5</v>
      </c>
      <c r="C42" s="10"/>
      <c r="D42" s="10">
        <v>5</v>
      </c>
    </row>
    <row r="43" spans="1:4" x14ac:dyDescent="0.25">
      <c r="A43" s="3" t="s">
        <v>254</v>
      </c>
      <c r="B43" s="10">
        <v>0</v>
      </c>
      <c r="C43" s="10"/>
      <c r="D43" s="10">
        <v>0</v>
      </c>
    </row>
    <row r="44" spans="1:4" x14ac:dyDescent="0.25">
      <c r="A44" s="3" t="s">
        <v>255</v>
      </c>
      <c r="B44" s="10">
        <v>0</v>
      </c>
      <c r="C44" s="10"/>
      <c r="D44" s="10">
        <v>0</v>
      </c>
    </row>
    <row r="45" spans="1:4" x14ac:dyDescent="0.25">
      <c r="A45" s="3" t="s">
        <v>257</v>
      </c>
      <c r="B45" s="10">
        <v>0</v>
      </c>
      <c r="C45" s="10"/>
      <c r="D45" s="10">
        <v>0</v>
      </c>
    </row>
    <row r="46" spans="1:4" x14ac:dyDescent="0.25">
      <c r="A46" s="3" t="s">
        <v>258</v>
      </c>
      <c r="B46" s="10">
        <v>0</v>
      </c>
      <c r="C46" s="10"/>
      <c r="D46" s="10">
        <v>0</v>
      </c>
    </row>
    <row r="47" spans="1:4" x14ac:dyDescent="0.25">
      <c r="A47" s="3" t="s">
        <v>259</v>
      </c>
      <c r="B47" s="10">
        <v>4</v>
      </c>
      <c r="C47" s="10"/>
      <c r="D47" s="10">
        <v>4</v>
      </c>
    </row>
    <row r="48" spans="1:4" x14ac:dyDescent="0.25">
      <c r="A48" s="3" t="s">
        <v>260</v>
      </c>
      <c r="B48" s="10">
        <v>4</v>
      </c>
      <c r="C48" s="10"/>
      <c r="D48" s="10">
        <v>4</v>
      </c>
    </row>
    <row r="49" spans="1:4" x14ac:dyDescent="0.25">
      <c r="A49" s="3" t="s">
        <v>123</v>
      </c>
      <c r="B49" s="10">
        <v>373</v>
      </c>
      <c r="C49" s="10">
        <v>313</v>
      </c>
      <c r="D49" s="10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7"/>
  <sheetViews>
    <sheetView tabSelected="1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H43" sqref="H43"/>
    </sheetView>
  </sheetViews>
  <sheetFormatPr defaultRowHeight="15" x14ac:dyDescent="0.25"/>
  <cols>
    <col min="1" max="1" width="6.5703125" style="1" customWidth="1"/>
    <col min="2" max="2" width="16.42578125" style="4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4" customWidth="1"/>
    <col min="8" max="8" width="16.140625" style="24" customWidth="1"/>
    <col min="9" max="9" width="15.28515625" style="2" customWidth="1"/>
    <col min="10" max="10" width="17.7109375" style="41" customWidth="1"/>
    <col min="11" max="11" width="17.7109375" style="36" customWidth="1"/>
    <col min="12" max="12" width="32.7109375" style="19" customWidth="1"/>
    <col min="13" max="16384" width="9.140625" style="1"/>
  </cols>
  <sheetData>
    <row r="1" spans="1:12" s="2" customFormat="1" ht="30" x14ac:dyDescent="0.25">
      <c r="A1" s="20" t="s">
        <v>0</v>
      </c>
      <c r="B1" s="12" t="s">
        <v>11</v>
      </c>
      <c r="C1" s="12" t="s">
        <v>40</v>
      </c>
      <c r="D1" s="12" t="s">
        <v>14</v>
      </c>
      <c r="E1" s="12" t="s">
        <v>15</v>
      </c>
      <c r="F1" s="12" t="s">
        <v>16</v>
      </c>
      <c r="G1" s="25" t="s">
        <v>100</v>
      </c>
      <c r="H1" s="25" t="s">
        <v>17</v>
      </c>
      <c r="I1" s="14" t="s">
        <v>95</v>
      </c>
      <c r="J1" s="38" t="s">
        <v>9</v>
      </c>
      <c r="K1" s="33" t="s">
        <v>135</v>
      </c>
      <c r="L1" s="21" t="s">
        <v>20</v>
      </c>
    </row>
    <row r="2" spans="1:12" ht="60" x14ac:dyDescent="0.25">
      <c r="A2" s="13">
        <v>1</v>
      </c>
      <c r="B2" s="9" t="s">
        <v>103</v>
      </c>
      <c r="C2" s="9" t="s">
        <v>42</v>
      </c>
      <c r="D2" s="8">
        <f>15+9</f>
        <v>24</v>
      </c>
      <c r="E2" s="8">
        <v>0</v>
      </c>
      <c r="F2" s="8">
        <f t="shared" ref="F2:F39" si="0">D2+E2</f>
        <v>24</v>
      </c>
      <c r="G2" s="22">
        <v>24</v>
      </c>
      <c r="H2" s="22" t="s">
        <v>216</v>
      </c>
      <c r="I2" s="8">
        <v>15</v>
      </c>
      <c r="J2" s="39" t="s">
        <v>111</v>
      </c>
      <c r="K2" s="34">
        <f>Table1[[#This Row],[PO Approve Owner (artikel)]]-Table1[[#This Row],[QTY PO (artikel)]]</f>
        <v>9</v>
      </c>
      <c r="L2" s="17" t="s">
        <v>109</v>
      </c>
    </row>
    <row r="3" spans="1:12" ht="60" x14ac:dyDescent="0.25">
      <c r="A3" s="13">
        <v>2</v>
      </c>
      <c r="B3" s="9" t="s">
        <v>54</v>
      </c>
      <c r="C3" s="9" t="s">
        <v>42</v>
      </c>
      <c r="D3" s="8">
        <v>0</v>
      </c>
      <c r="E3" s="8">
        <v>14</v>
      </c>
      <c r="F3" s="8">
        <f t="shared" si="0"/>
        <v>14</v>
      </c>
      <c r="G3" s="22">
        <v>14</v>
      </c>
      <c r="H3" s="22" t="s">
        <v>216</v>
      </c>
      <c r="I3" s="8">
        <v>5</v>
      </c>
      <c r="J3" s="39">
        <v>43211</v>
      </c>
      <c r="K3" s="34">
        <f>Table1[[#This Row],[PO Approve Owner (artikel)]]-Table1[[#This Row],[QTY PO (artikel)]]</f>
        <v>9</v>
      </c>
      <c r="L3" s="17" t="s">
        <v>115</v>
      </c>
    </row>
    <row r="4" spans="1:12" ht="90" x14ac:dyDescent="0.25">
      <c r="A4" s="13">
        <v>3</v>
      </c>
      <c r="B4" s="9" t="s">
        <v>27</v>
      </c>
      <c r="C4" s="9" t="s">
        <v>42</v>
      </c>
      <c r="D4" s="8">
        <v>8</v>
      </c>
      <c r="E4" s="8">
        <v>10</v>
      </c>
      <c r="F4" s="8">
        <f t="shared" si="0"/>
        <v>18</v>
      </c>
      <c r="G4" s="22">
        <v>18</v>
      </c>
      <c r="H4" s="22" t="s">
        <v>216</v>
      </c>
      <c r="I4" s="8">
        <v>14</v>
      </c>
      <c r="J4" s="39">
        <f ca="1">TODAY()</f>
        <v>43223</v>
      </c>
      <c r="K4" s="34">
        <f>Table1[[#This Row],[PO Approve Owner (artikel)]]-Table1[[#This Row],[QTY PO (artikel)]]</f>
        <v>4</v>
      </c>
      <c r="L4" s="17" t="s">
        <v>242</v>
      </c>
    </row>
    <row r="5" spans="1:12" ht="60" x14ac:dyDescent="0.25">
      <c r="A5" s="13">
        <v>4</v>
      </c>
      <c r="B5" s="9" t="s">
        <v>19</v>
      </c>
      <c r="C5" s="9" t="s">
        <v>42</v>
      </c>
      <c r="D5" s="8">
        <v>14</v>
      </c>
      <c r="E5" s="8">
        <v>6</v>
      </c>
      <c r="F5" s="8">
        <f t="shared" si="0"/>
        <v>20</v>
      </c>
      <c r="G5" s="22">
        <v>20</v>
      </c>
      <c r="H5" s="22" t="s">
        <v>18</v>
      </c>
      <c r="I5" s="8">
        <v>20</v>
      </c>
      <c r="J5" s="39" t="s">
        <v>24</v>
      </c>
      <c r="K5" s="34">
        <f>Table1[[#This Row],[PO Approve Owner (artikel)]]-Table1[[#This Row],[QTY PO (artikel)]]</f>
        <v>0</v>
      </c>
      <c r="L5" s="17" t="s">
        <v>205</v>
      </c>
    </row>
    <row r="6" spans="1:12" x14ac:dyDescent="0.25">
      <c r="A6" s="13">
        <v>5</v>
      </c>
      <c r="B6" s="9" t="s">
        <v>4</v>
      </c>
      <c r="C6" s="9" t="s">
        <v>41</v>
      </c>
      <c r="D6" s="8">
        <v>0</v>
      </c>
      <c r="E6" s="8">
        <v>2</v>
      </c>
      <c r="F6" s="8">
        <f t="shared" si="0"/>
        <v>2</v>
      </c>
      <c r="G6" s="22">
        <v>2</v>
      </c>
      <c r="H6" s="22" t="s">
        <v>18</v>
      </c>
      <c r="I6" s="8">
        <v>2</v>
      </c>
      <c r="J6" s="39" t="s">
        <v>30</v>
      </c>
      <c r="K6" s="34">
        <f>Table1[[#This Row],[PO Approve Owner (artikel)]]-Table1[[#This Row],[QTY PO (artikel)]]</f>
        <v>0</v>
      </c>
      <c r="L6" s="17" t="s">
        <v>215</v>
      </c>
    </row>
    <row r="7" spans="1:12" x14ac:dyDescent="0.25">
      <c r="A7" s="13">
        <v>6</v>
      </c>
      <c r="B7" s="9" t="s">
        <v>12</v>
      </c>
      <c r="C7" s="9" t="s">
        <v>42</v>
      </c>
      <c r="D7" s="8">
        <v>8</v>
      </c>
      <c r="E7" s="8">
        <v>11</v>
      </c>
      <c r="F7" s="8">
        <f t="shared" si="0"/>
        <v>19</v>
      </c>
      <c r="G7" s="22">
        <v>19</v>
      </c>
      <c r="H7" s="22" t="s">
        <v>18</v>
      </c>
      <c r="I7" s="8">
        <v>19</v>
      </c>
      <c r="J7" s="39" t="s">
        <v>24</v>
      </c>
      <c r="K7" s="34">
        <f>Table1[[#This Row],[PO Approve Owner (artikel)]]-Table1[[#This Row],[QTY PO (artikel)]]</f>
        <v>0</v>
      </c>
      <c r="L7" s="17" t="s">
        <v>215</v>
      </c>
    </row>
    <row r="8" spans="1:12" x14ac:dyDescent="0.25">
      <c r="A8" s="13">
        <v>7</v>
      </c>
      <c r="B8" s="9" t="s">
        <v>96</v>
      </c>
      <c r="C8" s="9" t="s">
        <v>42</v>
      </c>
      <c r="D8" s="8">
        <v>31</v>
      </c>
      <c r="E8" s="8">
        <v>0</v>
      </c>
      <c r="F8" s="8">
        <f t="shared" si="0"/>
        <v>31</v>
      </c>
      <c r="G8" s="22">
        <v>31</v>
      </c>
      <c r="H8" s="22" t="s">
        <v>18</v>
      </c>
      <c r="I8" s="8">
        <v>31</v>
      </c>
      <c r="J8" s="39"/>
      <c r="K8" s="34">
        <f>Table1[[#This Row],[PO Approve Owner (artikel)]]-Table1[[#This Row],[QTY PO (artikel)]]</f>
        <v>0</v>
      </c>
      <c r="L8" s="17"/>
    </row>
    <row r="9" spans="1:12" x14ac:dyDescent="0.25">
      <c r="A9" s="13">
        <v>8</v>
      </c>
      <c r="B9" s="9" t="s">
        <v>97</v>
      </c>
      <c r="C9" s="9" t="s">
        <v>42</v>
      </c>
      <c r="D9" s="8">
        <v>0</v>
      </c>
      <c r="E9" s="8">
        <v>25</v>
      </c>
      <c r="F9" s="8">
        <f t="shared" si="0"/>
        <v>25</v>
      </c>
      <c r="G9" s="22">
        <v>25</v>
      </c>
      <c r="H9" s="22" t="s">
        <v>18</v>
      </c>
      <c r="I9" s="8">
        <v>25</v>
      </c>
      <c r="J9" s="39"/>
      <c r="K9" s="34">
        <f>Table1[[#This Row],[PO Approve Owner (artikel)]]-Table1[[#This Row],[QTY PO (artikel)]]</f>
        <v>0</v>
      </c>
      <c r="L9" s="17"/>
    </row>
    <row r="10" spans="1:12" x14ac:dyDescent="0.25">
      <c r="A10" s="13">
        <v>9</v>
      </c>
      <c r="B10" s="9" t="s">
        <v>98</v>
      </c>
      <c r="C10" s="9" t="s">
        <v>42</v>
      </c>
      <c r="D10" s="8">
        <v>0</v>
      </c>
      <c r="E10" s="8">
        <v>5</v>
      </c>
      <c r="F10" s="8">
        <f t="shared" si="0"/>
        <v>5</v>
      </c>
      <c r="G10" s="22">
        <v>5</v>
      </c>
      <c r="H10" s="22" t="s">
        <v>18</v>
      </c>
      <c r="I10" s="8">
        <v>5</v>
      </c>
      <c r="J10" s="39"/>
      <c r="K10" s="34">
        <f>Table1[[#This Row],[PO Approve Owner (artikel)]]-Table1[[#This Row],[QTY PO (artikel)]]</f>
        <v>0</v>
      </c>
      <c r="L10" s="17"/>
    </row>
    <row r="11" spans="1:12" x14ac:dyDescent="0.25">
      <c r="A11" s="13">
        <v>10</v>
      </c>
      <c r="B11" s="9" t="s">
        <v>99</v>
      </c>
      <c r="C11" s="9" t="s">
        <v>42</v>
      </c>
      <c r="D11" s="8">
        <v>5</v>
      </c>
      <c r="E11" s="8">
        <v>0</v>
      </c>
      <c r="F11" s="8">
        <f t="shared" si="0"/>
        <v>5</v>
      </c>
      <c r="G11" s="22">
        <v>5</v>
      </c>
      <c r="H11" s="22" t="s">
        <v>18</v>
      </c>
      <c r="I11" s="8">
        <v>5</v>
      </c>
      <c r="J11" s="39"/>
      <c r="K11" s="34">
        <f>Table1[[#This Row],[PO Approve Owner (artikel)]]-Table1[[#This Row],[QTY PO (artikel)]]</f>
        <v>0</v>
      </c>
      <c r="L11" s="17" t="s">
        <v>212</v>
      </c>
    </row>
    <row r="12" spans="1:12" x14ac:dyDescent="0.25">
      <c r="A12" s="13">
        <v>11</v>
      </c>
      <c r="B12" s="9" t="s">
        <v>28</v>
      </c>
      <c r="C12" s="9" t="s">
        <v>41</v>
      </c>
      <c r="D12" s="8">
        <v>7</v>
      </c>
      <c r="E12" s="8">
        <v>9</v>
      </c>
      <c r="F12" s="8">
        <f t="shared" si="0"/>
        <v>16</v>
      </c>
      <c r="G12" s="22">
        <v>16</v>
      </c>
      <c r="H12" s="22" t="s">
        <v>18</v>
      </c>
      <c r="I12" s="8">
        <v>16</v>
      </c>
      <c r="J12" s="39" t="s">
        <v>106</v>
      </c>
      <c r="K12" s="34">
        <f>Table1[[#This Row],[PO Approve Owner (artikel)]]-Table1[[#This Row],[QTY PO (artikel)]]</f>
        <v>0</v>
      </c>
      <c r="L12" s="17" t="s">
        <v>107</v>
      </c>
    </row>
    <row r="13" spans="1:12" ht="75" x14ac:dyDescent="0.25">
      <c r="A13" s="13">
        <v>12</v>
      </c>
      <c r="B13" s="9" t="s">
        <v>102</v>
      </c>
      <c r="C13" s="9" t="s">
        <v>41</v>
      </c>
      <c r="D13" s="8">
        <v>8</v>
      </c>
      <c r="E13" s="8">
        <v>12</v>
      </c>
      <c r="F13" s="8">
        <f t="shared" si="0"/>
        <v>20</v>
      </c>
      <c r="G13" s="22">
        <v>20</v>
      </c>
      <c r="H13" s="22" t="s">
        <v>18</v>
      </c>
      <c r="I13" s="8">
        <v>20</v>
      </c>
      <c r="J13" s="39" t="s">
        <v>110</v>
      </c>
      <c r="K13" s="34">
        <f>Table1[[#This Row],[PO Approve Owner (artikel)]]-Table1[[#This Row],[QTY PO (artikel)]]</f>
        <v>0</v>
      </c>
      <c r="L13" s="17" t="s">
        <v>113</v>
      </c>
    </row>
    <row r="14" spans="1:12" ht="30" x14ac:dyDescent="0.25">
      <c r="A14" s="13">
        <v>13</v>
      </c>
      <c r="B14" s="9" t="s">
        <v>105</v>
      </c>
      <c r="C14" s="9" t="s">
        <v>41</v>
      </c>
      <c r="D14" s="8">
        <v>3</v>
      </c>
      <c r="E14" s="8">
        <v>6</v>
      </c>
      <c r="F14" s="8">
        <f t="shared" si="0"/>
        <v>9</v>
      </c>
      <c r="G14" s="22">
        <v>9</v>
      </c>
      <c r="H14" s="22" t="s">
        <v>18</v>
      </c>
      <c r="I14" s="8">
        <v>9</v>
      </c>
      <c r="J14" s="39" t="s">
        <v>111</v>
      </c>
      <c r="K14" s="34">
        <f>Table1[[#This Row],[PO Approve Owner (artikel)]]-Table1[[#This Row],[QTY PO (artikel)]]</f>
        <v>0</v>
      </c>
      <c r="L14" s="17" t="s">
        <v>112</v>
      </c>
    </row>
    <row r="15" spans="1:12" ht="30" x14ac:dyDescent="0.25">
      <c r="A15" s="13">
        <v>14</v>
      </c>
      <c r="B15" s="9" t="s">
        <v>22</v>
      </c>
      <c r="C15" s="9" t="s">
        <v>41</v>
      </c>
      <c r="D15" s="8">
        <v>2</v>
      </c>
      <c r="E15" s="8">
        <v>0</v>
      </c>
      <c r="F15" s="8">
        <f t="shared" si="0"/>
        <v>2</v>
      </c>
      <c r="G15" s="22">
        <v>2</v>
      </c>
      <c r="H15" s="22" t="s">
        <v>18</v>
      </c>
      <c r="I15" s="8">
        <v>2</v>
      </c>
      <c r="J15" s="39" t="s">
        <v>111</v>
      </c>
      <c r="K15" s="34">
        <f>Table1[[#This Row],[PO Approve Owner (artikel)]]-Table1[[#This Row],[QTY PO (artikel)]]</f>
        <v>0</v>
      </c>
      <c r="L15" s="17" t="s">
        <v>112</v>
      </c>
    </row>
    <row r="16" spans="1:12" ht="90" x14ac:dyDescent="0.25">
      <c r="A16" s="13">
        <v>15</v>
      </c>
      <c r="B16" s="9" t="s">
        <v>101</v>
      </c>
      <c r="C16" s="9" t="s">
        <v>42</v>
      </c>
      <c r="D16" s="8">
        <v>8</v>
      </c>
      <c r="E16" s="8">
        <v>4</v>
      </c>
      <c r="F16" s="8">
        <f t="shared" si="0"/>
        <v>12</v>
      </c>
      <c r="G16" s="22">
        <v>12</v>
      </c>
      <c r="H16" s="22" t="s">
        <v>18</v>
      </c>
      <c r="I16" s="8">
        <v>12</v>
      </c>
      <c r="J16" s="39" t="s">
        <v>111</v>
      </c>
      <c r="K16" s="34">
        <f>Table1[[#This Row],[PO Approve Owner (artikel)]]-Table1[[#This Row],[QTY PO (artikel)]]</f>
        <v>0</v>
      </c>
      <c r="L16" s="17" t="s">
        <v>114</v>
      </c>
    </row>
    <row r="17" spans="1:12" x14ac:dyDescent="0.25">
      <c r="A17" s="13">
        <v>16</v>
      </c>
      <c r="B17" s="9" t="s">
        <v>47</v>
      </c>
      <c r="C17" s="9" t="s">
        <v>42</v>
      </c>
      <c r="D17" s="8">
        <v>4</v>
      </c>
      <c r="E17" s="8">
        <v>0</v>
      </c>
      <c r="F17" s="8">
        <f t="shared" si="0"/>
        <v>4</v>
      </c>
      <c r="G17" s="22">
        <v>4</v>
      </c>
      <c r="H17" s="22" t="s">
        <v>18</v>
      </c>
      <c r="I17" s="8">
        <v>4</v>
      </c>
      <c r="J17" s="39" t="s">
        <v>136</v>
      </c>
      <c r="K17" s="34">
        <f>Table1[[#This Row],[PO Approve Owner (artikel)]]-Table1[[#This Row],[QTY PO (artikel)]]</f>
        <v>0</v>
      </c>
      <c r="L17" s="17" t="s">
        <v>116</v>
      </c>
    </row>
    <row r="18" spans="1:12" x14ac:dyDescent="0.25">
      <c r="A18" s="13">
        <v>17</v>
      </c>
      <c r="B18" s="9" t="s">
        <v>34</v>
      </c>
      <c r="C18" s="9" t="s">
        <v>42</v>
      </c>
      <c r="D18" s="8">
        <v>0</v>
      </c>
      <c r="E18" s="8">
        <v>3</v>
      </c>
      <c r="F18" s="8">
        <f t="shared" si="0"/>
        <v>3</v>
      </c>
      <c r="G18" s="22">
        <v>3</v>
      </c>
      <c r="H18" s="22" t="s">
        <v>18</v>
      </c>
      <c r="I18" s="8">
        <v>3</v>
      </c>
      <c r="J18" s="39" t="s">
        <v>143</v>
      </c>
      <c r="K18" s="34">
        <f>Table1[[#This Row],[PO Approve Owner (artikel)]]-Table1[[#This Row],[QTY PO (artikel)]]</f>
        <v>0</v>
      </c>
      <c r="L18" s="17" t="s">
        <v>212</v>
      </c>
    </row>
    <row r="19" spans="1:12" x14ac:dyDescent="0.25">
      <c r="A19" s="13">
        <v>18</v>
      </c>
      <c r="B19" s="9" t="s">
        <v>46</v>
      </c>
      <c r="C19" s="9" t="s">
        <v>42</v>
      </c>
      <c r="D19" s="8">
        <v>2</v>
      </c>
      <c r="E19" s="8">
        <v>2</v>
      </c>
      <c r="F19" s="8">
        <f t="shared" si="0"/>
        <v>4</v>
      </c>
      <c r="G19" s="22">
        <v>4</v>
      </c>
      <c r="H19" s="22" t="s">
        <v>18</v>
      </c>
      <c r="I19" s="8">
        <v>4</v>
      </c>
      <c r="J19" s="39" t="s">
        <v>237</v>
      </c>
      <c r="K19" s="34">
        <f>Table1[[#This Row],[PO Approve Owner (artikel)]]-Table1[[#This Row],[QTY PO (artikel)]]</f>
        <v>0</v>
      </c>
      <c r="L19" s="17" t="s">
        <v>107</v>
      </c>
    </row>
    <row r="20" spans="1:12" x14ac:dyDescent="0.25">
      <c r="A20" s="13">
        <v>19</v>
      </c>
      <c r="B20" s="9" t="s">
        <v>104</v>
      </c>
      <c r="C20" s="9" t="s">
        <v>42</v>
      </c>
      <c r="D20" s="8">
        <v>19</v>
      </c>
      <c r="E20" s="8">
        <v>0</v>
      </c>
      <c r="F20" s="8">
        <f t="shared" si="0"/>
        <v>19</v>
      </c>
      <c r="G20" s="22">
        <v>19</v>
      </c>
      <c r="H20" s="22" t="s">
        <v>18</v>
      </c>
      <c r="I20" s="8">
        <v>19</v>
      </c>
      <c r="J20" s="39" t="s">
        <v>237</v>
      </c>
      <c r="K20" s="34">
        <f>Table1[[#This Row],[PO Approve Owner (artikel)]]-Table1[[#This Row],[QTY PO (artikel)]]</f>
        <v>0</v>
      </c>
      <c r="L20" s="17" t="s">
        <v>212</v>
      </c>
    </row>
    <row r="21" spans="1:12" ht="45" x14ac:dyDescent="0.25">
      <c r="A21" s="13">
        <v>20</v>
      </c>
      <c r="B21" s="9" t="s">
        <v>48</v>
      </c>
      <c r="C21" s="9" t="s">
        <v>42</v>
      </c>
      <c r="D21" s="8">
        <v>3</v>
      </c>
      <c r="E21" s="8">
        <v>1</v>
      </c>
      <c r="F21" s="8">
        <f t="shared" si="0"/>
        <v>4</v>
      </c>
      <c r="G21" s="22">
        <v>4</v>
      </c>
      <c r="H21" s="22" t="s">
        <v>18</v>
      </c>
      <c r="I21" s="8">
        <v>4</v>
      </c>
      <c r="J21" s="39" t="s">
        <v>237</v>
      </c>
      <c r="K21" s="34">
        <f>Table1[[#This Row],[PO Approve Owner (artikel)]]-Table1[[#This Row],[QTY PO (artikel)]]</f>
        <v>0</v>
      </c>
      <c r="L21" s="17" t="s">
        <v>246</v>
      </c>
    </row>
    <row r="22" spans="1:12" ht="45" x14ac:dyDescent="0.25">
      <c r="A22" s="13">
        <v>21</v>
      </c>
      <c r="B22" s="9" t="s">
        <v>55</v>
      </c>
      <c r="C22" s="9" t="s">
        <v>50</v>
      </c>
      <c r="D22" s="8">
        <v>3</v>
      </c>
      <c r="E22" s="8">
        <v>0</v>
      </c>
      <c r="F22" s="8">
        <f t="shared" si="0"/>
        <v>3</v>
      </c>
      <c r="G22" s="22">
        <v>3</v>
      </c>
      <c r="H22" s="22" t="s">
        <v>18</v>
      </c>
      <c r="I22" s="8">
        <v>3</v>
      </c>
      <c r="J22" s="39" t="s">
        <v>143</v>
      </c>
      <c r="K22" s="34">
        <f>Table1[[#This Row],[PO Approve Owner (artikel)]]-Table1[[#This Row],[QTY PO (artikel)]]</f>
        <v>0</v>
      </c>
      <c r="L22" s="17" t="s">
        <v>213</v>
      </c>
    </row>
    <row r="23" spans="1:12" ht="30" x14ac:dyDescent="0.25">
      <c r="A23" s="13">
        <v>22</v>
      </c>
      <c r="B23" s="9" t="s">
        <v>117</v>
      </c>
      <c r="C23" s="9" t="s">
        <v>42</v>
      </c>
      <c r="D23" s="8">
        <v>16</v>
      </c>
      <c r="E23" s="8">
        <v>0</v>
      </c>
      <c r="F23" s="8">
        <f t="shared" si="0"/>
        <v>16</v>
      </c>
      <c r="G23" s="22">
        <v>14</v>
      </c>
      <c r="H23" s="22" t="s">
        <v>18</v>
      </c>
      <c r="I23" s="8">
        <v>14</v>
      </c>
      <c r="J23" s="39" t="s">
        <v>237</v>
      </c>
      <c r="K23" s="34">
        <f>Table1[[#This Row],[PO Approve Owner (artikel)]]-Table1[[#This Row],[QTY PO (artikel)]]</f>
        <v>0</v>
      </c>
      <c r="L23" s="17" t="s">
        <v>214</v>
      </c>
    </row>
    <row r="24" spans="1:12" x14ac:dyDescent="0.25">
      <c r="A24" s="13">
        <v>23</v>
      </c>
      <c r="B24" s="9" t="s">
        <v>121</v>
      </c>
      <c r="C24" s="9" t="s">
        <v>42</v>
      </c>
      <c r="D24" s="8">
        <v>4</v>
      </c>
      <c r="E24" s="8">
        <v>0</v>
      </c>
      <c r="F24" s="8">
        <f t="shared" si="0"/>
        <v>4</v>
      </c>
      <c r="G24" s="22">
        <v>4</v>
      </c>
      <c r="H24" s="22" t="s">
        <v>18</v>
      </c>
      <c r="I24" s="8">
        <v>4</v>
      </c>
      <c r="J24" s="39" t="s">
        <v>143</v>
      </c>
      <c r="K24" s="34">
        <f>Table1[[#This Row],[PO Approve Owner (artikel)]]-Table1[[#This Row],[QTY PO (artikel)]]</f>
        <v>0</v>
      </c>
      <c r="L24" s="17" t="s">
        <v>107</v>
      </c>
    </row>
    <row r="25" spans="1:12" x14ac:dyDescent="0.25">
      <c r="A25" s="13">
        <v>24</v>
      </c>
      <c r="B25" s="9" t="s">
        <v>23</v>
      </c>
      <c r="C25" s="9" t="s">
        <v>42</v>
      </c>
      <c r="D25" s="8">
        <v>0</v>
      </c>
      <c r="E25" s="8">
        <v>11</v>
      </c>
      <c r="F25" s="8">
        <f t="shared" si="0"/>
        <v>11</v>
      </c>
      <c r="G25" s="22">
        <v>11</v>
      </c>
      <c r="H25" s="22" t="s">
        <v>18</v>
      </c>
      <c r="I25" s="8">
        <v>11</v>
      </c>
      <c r="J25" s="39" t="s">
        <v>223</v>
      </c>
      <c r="K25" s="34">
        <f>Table1[[#This Row],[PO Approve Owner (artikel)]]-Table1[[#This Row],[QTY PO (artikel)]]</f>
        <v>0</v>
      </c>
      <c r="L25" s="17" t="s">
        <v>107</v>
      </c>
    </row>
    <row r="26" spans="1:12" x14ac:dyDescent="0.25">
      <c r="A26" s="13">
        <v>25</v>
      </c>
      <c r="B26" s="9" t="s">
        <v>26</v>
      </c>
      <c r="C26" s="9" t="s">
        <v>41</v>
      </c>
      <c r="D26" s="8">
        <v>3</v>
      </c>
      <c r="E26" s="8">
        <v>1</v>
      </c>
      <c r="F26" s="8">
        <f t="shared" si="0"/>
        <v>4</v>
      </c>
      <c r="G26" s="22">
        <v>4</v>
      </c>
      <c r="H26" s="22" t="s">
        <v>231</v>
      </c>
      <c r="I26" s="8">
        <v>4</v>
      </c>
      <c r="J26" s="39" t="s">
        <v>237</v>
      </c>
      <c r="K26" s="34">
        <f>Table1[[#This Row],[PO Approve Owner (artikel)]]-Table1[[#This Row],[QTY PO (artikel)]]</f>
        <v>0</v>
      </c>
      <c r="L26" s="17" t="s">
        <v>232</v>
      </c>
    </row>
    <row r="27" spans="1:12" x14ac:dyDescent="0.25">
      <c r="A27" s="13">
        <v>26</v>
      </c>
      <c r="B27" s="9" t="s">
        <v>29</v>
      </c>
      <c r="C27" s="9" t="s">
        <v>41</v>
      </c>
      <c r="D27" s="8">
        <v>4</v>
      </c>
      <c r="E27" s="8">
        <v>0</v>
      </c>
      <c r="F27" s="8">
        <f t="shared" si="0"/>
        <v>4</v>
      </c>
      <c r="G27" s="22">
        <v>4</v>
      </c>
      <c r="H27" s="22" t="s">
        <v>18</v>
      </c>
      <c r="I27" s="8">
        <v>4</v>
      </c>
      <c r="J27" s="39" t="s">
        <v>237</v>
      </c>
      <c r="K27" s="34">
        <f>Table1[[#This Row],[PO Approve Owner (artikel)]]-Table1[[#This Row],[QTY PO (artikel)]]</f>
        <v>0</v>
      </c>
      <c r="L27" s="17" t="s">
        <v>230</v>
      </c>
    </row>
    <row r="28" spans="1:12" x14ac:dyDescent="0.25">
      <c r="A28" s="13">
        <v>27</v>
      </c>
      <c r="B28" s="9" t="s">
        <v>35</v>
      </c>
      <c r="C28" s="9" t="s">
        <v>42</v>
      </c>
      <c r="D28" s="8">
        <v>4</v>
      </c>
      <c r="E28" s="8">
        <v>1</v>
      </c>
      <c r="F28" s="8">
        <f t="shared" si="0"/>
        <v>5</v>
      </c>
      <c r="G28" s="22">
        <v>5</v>
      </c>
      <c r="H28" s="22" t="s">
        <v>231</v>
      </c>
      <c r="I28" s="8">
        <v>5</v>
      </c>
      <c r="J28" s="39" t="s">
        <v>236</v>
      </c>
      <c r="K28" s="34">
        <f>Table1[[#This Row],[PO Approve Owner (artikel)]]-Table1[[#This Row],[QTY PO (artikel)]]</f>
        <v>0</v>
      </c>
      <c r="L28" s="17" t="s">
        <v>233</v>
      </c>
    </row>
    <row r="29" spans="1:12" x14ac:dyDescent="0.25">
      <c r="A29" s="13">
        <v>28</v>
      </c>
      <c r="B29" s="9" t="s">
        <v>39</v>
      </c>
      <c r="C29" s="9" t="s">
        <v>42</v>
      </c>
      <c r="D29" s="8">
        <v>5</v>
      </c>
      <c r="E29" s="8">
        <v>0</v>
      </c>
      <c r="F29" s="8">
        <f t="shared" si="0"/>
        <v>5</v>
      </c>
      <c r="G29" s="22">
        <v>5</v>
      </c>
      <c r="H29" s="22" t="s">
        <v>18</v>
      </c>
      <c r="I29" s="8">
        <v>5</v>
      </c>
      <c r="J29" s="39" t="s">
        <v>236</v>
      </c>
      <c r="K29" s="34">
        <f>Table1[[#This Row],[PO Approve Owner (artikel)]]-Table1[[#This Row],[QTY PO (artikel)]]</f>
        <v>0</v>
      </c>
      <c r="L29" s="17" t="s">
        <v>107</v>
      </c>
    </row>
    <row r="30" spans="1:12" x14ac:dyDescent="0.25">
      <c r="A30" s="13">
        <v>29</v>
      </c>
      <c r="B30" s="9" t="s">
        <v>53</v>
      </c>
      <c r="C30" s="9" t="s">
        <v>42</v>
      </c>
      <c r="D30" s="8">
        <v>0</v>
      </c>
      <c r="E30" s="8">
        <v>2</v>
      </c>
      <c r="F30" s="8">
        <f t="shared" si="0"/>
        <v>2</v>
      </c>
      <c r="G30" s="22">
        <v>2</v>
      </c>
      <c r="H30" s="22" t="s">
        <v>18</v>
      </c>
      <c r="I30" s="8">
        <v>2</v>
      </c>
      <c r="J30" s="39" t="s">
        <v>237</v>
      </c>
      <c r="K30" s="34">
        <f>Table1[[#This Row],[PO Approve Owner (artikel)]]-Table1[[#This Row],[QTY PO (artikel)]]</f>
        <v>0</v>
      </c>
      <c r="L30" s="17" t="s">
        <v>230</v>
      </c>
    </row>
    <row r="31" spans="1:12" x14ac:dyDescent="0.25">
      <c r="A31" s="13">
        <v>30</v>
      </c>
      <c r="B31" s="9" t="s">
        <v>45</v>
      </c>
      <c r="C31" s="9" t="s">
        <v>42</v>
      </c>
      <c r="D31" s="8">
        <v>1</v>
      </c>
      <c r="E31" s="8">
        <v>4</v>
      </c>
      <c r="F31" s="8">
        <f t="shared" si="0"/>
        <v>5</v>
      </c>
      <c r="G31" s="22">
        <v>5</v>
      </c>
      <c r="H31" s="22" t="s">
        <v>231</v>
      </c>
      <c r="I31" s="8">
        <v>5</v>
      </c>
      <c r="J31" s="39" t="s">
        <v>236</v>
      </c>
      <c r="K31" s="34">
        <f>Table1[[#This Row],[PO Approve Owner (artikel)]]-Table1[[#This Row],[QTY PO (artikel)]]</f>
        <v>0</v>
      </c>
      <c r="L31" s="17" t="s">
        <v>233</v>
      </c>
    </row>
    <row r="32" spans="1:12" x14ac:dyDescent="0.25">
      <c r="A32" s="13">
        <v>31</v>
      </c>
      <c r="B32" s="15" t="s">
        <v>49</v>
      </c>
      <c r="C32" s="15" t="s">
        <v>50</v>
      </c>
      <c r="D32" s="16">
        <v>0</v>
      </c>
      <c r="E32" s="16">
        <v>3</v>
      </c>
      <c r="F32" s="16">
        <f t="shared" si="0"/>
        <v>3</v>
      </c>
      <c r="G32" s="23">
        <v>3</v>
      </c>
      <c r="H32" s="23" t="s">
        <v>231</v>
      </c>
      <c r="I32" s="16">
        <v>3</v>
      </c>
      <c r="J32" s="40" t="s">
        <v>235</v>
      </c>
      <c r="K32" s="35">
        <f>Table1[[#This Row],[PO Approve Owner (artikel)]]-Table1[[#This Row],[QTY PO (artikel)]]</f>
        <v>0</v>
      </c>
      <c r="L32" s="18" t="s">
        <v>212</v>
      </c>
    </row>
    <row r="33" spans="1:12" x14ac:dyDescent="0.25">
      <c r="A33" s="13">
        <v>32</v>
      </c>
      <c r="B33" s="15" t="s">
        <v>52</v>
      </c>
      <c r="C33" s="15" t="s">
        <v>50</v>
      </c>
      <c r="D33" s="16">
        <v>2</v>
      </c>
      <c r="E33" s="16">
        <v>0</v>
      </c>
      <c r="F33" s="16">
        <f t="shared" si="0"/>
        <v>2</v>
      </c>
      <c r="G33" s="23">
        <v>2</v>
      </c>
      <c r="H33" s="23" t="s">
        <v>18</v>
      </c>
      <c r="I33" s="16">
        <v>2</v>
      </c>
      <c r="J33" s="40" t="s">
        <v>238</v>
      </c>
      <c r="K33" s="35">
        <f>Table1[[#This Row],[PO Approve Owner (artikel)]]-Table1[[#This Row],[QTY PO (artikel)]]</f>
        <v>0</v>
      </c>
      <c r="L33" s="18" t="s">
        <v>233</v>
      </c>
    </row>
    <row r="34" spans="1:12" ht="30" x14ac:dyDescent="0.25">
      <c r="A34" s="13">
        <v>33</v>
      </c>
      <c r="B34" s="15" t="s">
        <v>51</v>
      </c>
      <c r="C34" s="15" t="s">
        <v>42</v>
      </c>
      <c r="D34" s="16">
        <v>1</v>
      </c>
      <c r="E34" s="16">
        <v>5</v>
      </c>
      <c r="F34" s="16">
        <f t="shared" si="0"/>
        <v>6</v>
      </c>
      <c r="G34" s="23">
        <v>6</v>
      </c>
      <c r="H34" s="23" t="s">
        <v>231</v>
      </c>
      <c r="I34" s="16">
        <v>6</v>
      </c>
      <c r="J34" s="40" t="s">
        <v>238</v>
      </c>
      <c r="K34" s="35">
        <f>Table1[[#This Row],[PO Approve Owner (artikel)]]-Table1[[#This Row],[QTY PO (artikel)]]</f>
        <v>0</v>
      </c>
      <c r="L34" s="18" t="s">
        <v>247</v>
      </c>
    </row>
    <row r="35" spans="1:12" ht="30" x14ac:dyDescent="0.25">
      <c r="A35" s="13">
        <v>34</v>
      </c>
      <c r="B35" s="15" t="s">
        <v>37</v>
      </c>
      <c r="C35" s="15" t="s">
        <v>42</v>
      </c>
      <c r="D35" s="16">
        <v>6</v>
      </c>
      <c r="E35" s="16">
        <v>3</v>
      </c>
      <c r="F35" s="16">
        <f t="shared" si="0"/>
        <v>9</v>
      </c>
      <c r="G35" s="23">
        <v>9</v>
      </c>
      <c r="H35" s="23" t="s">
        <v>18</v>
      </c>
      <c r="I35" s="16">
        <v>9</v>
      </c>
      <c r="J35" s="40">
        <v>43136</v>
      </c>
      <c r="K35" s="35">
        <f>Table1[[#This Row],[PO Approve Owner (artikel)]]-Table1[[#This Row],[QTY PO (artikel)]]</f>
        <v>0</v>
      </c>
      <c r="L35" s="18" t="s">
        <v>248</v>
      </c>
    </row>
    <row r="36" spans="1:12" x14ac:dyDescent="0.25">
      <c r="A36" s="13">
        <v>35</v>
      </c>
      <c r="B36" s="15" t="s">
        <v>21</v>
      </c>
      <c r="C36" s="15" t="s">
        <v>43</v>
      </c>
      <c r="D36" s="16">
        <v>2</v>
      </c>
      <c r="E36" s="16">
        <v>0</v>
      </c>
      <c r="F36" s="16">
        <f t="shared" si="0"/>
        <v>2</v>
      </c>
      <c r="G36" s="23">
        <v>2</v>
      </c>
      <c r="H36" s="23" t="s">
        <v>18</v>
      </c>
      <c r="I36" s="16">
        <v>2</v>
      </c>
      <c r="J36" s="40">
        <v>43136</v>
      </c>
      <c r="K36" s="35">
        <f>Table1[[#This Row],[PO Approve Owner (artikel)]]-Table1[[#This Row],[QTY PO (artikel)]]</f>
        <v>0</v>
      </c>
      <c r="L36" s="18" t="s">
        <v>233</v>
      </c>
    </row>
    <row r="37" spans="1:12" ht="45" x14ac:dyDescent="0.25">
      <c r="A37" s="13">
        <v>36</v>
      </c>
      <c r="B37" s="15" t="s">
        <v>25</v>
      </c>
      <c r="C37" s="15" t="s">
        <v>41</v>
      </c>
      <c r="D37" s="16">
        <v>0</v>
      </c>
      <c r="E37" s="16">
        <v>1</v>
      </c>
      <c r="F37" s="16">
        <f t="shared" si="0"/>
        <v>1</v>
      </c>
      <c r="G37" s="23">
        <v>1</v>
      </c>
      <c r="H37" s="23" t="s">
        <v>108</v>
      </c>
      <c r="I37" s="16"/>
      <c r="J37" s="40"/>
      <c r="K37" s="35">
        <f>Table1[[#This Row],[PO Approve Owner (artikel)]]-Table1[[#This Row],[QTY PO (artikel)]]</f>
        <v>1</v>
      </c>
      <c r="L37" s="18"/>
    </row>
    <row r="38" spans="1:12" ht="45" x14ac:dyDescent="0.25">
      <c r="A38" s="13">
        <v>37</v>
      </c>
      <c r="B38" s="15" t="s">
        <v>36</v>
      </c>
      <c r="C38" s="15" t="s">
        <v>44</v>
      </c>
      <c r="D38" s="16">
        <v>15</v>
      </c>
      <c r="E38" s="16">
        <v>0</v>
      </c>
      <c r="F38" s="16">
        <f t="shared" si="0"/>
        <v>15</v>
      </c>
      <c r="G38" s="23">
        <v>14</v>
      </c>
      <c r="H38" s="23" t="s">
        <v>108</v>
      </c>
      <c r="I38" s="16"/>
      <c r="J38" s="40"/>
      <c r="K38" s="35">
        <f>Table1[[#This Row],[PO Approve Owner (artikel)]]-Table1[[#This Row],[QTY PO (artikel)]]</f>
        <v>14</v>
      </c>
      <c r="L38" s="18" t="s">
        <v>118</v>
      </c>
    </row>
    <row r="39" spans="1:12" s="2" customFormat="1" ht="45" x14ac:dyDescent="0.25">
      <c r="A39" s="13">
        <v>38</v>
      </c>
      <c r="B39" s="15" t="s">
        <v>38</v>
      </c>
      <c r="C39" s="15" t="s">
        <v>42</v>
      </c>
      <c r="D39" s="16">
        <v>6</v>
      </c>
      <c r="E39" s="16">
        <v>4</v>
      </c>
      <c r="F39" s="16">
        <f t="shared" si="0"/>
        <v>10</v>
      </c>
      <c r="G39" s="23">
        <v>10</v>
      </c>
      <c r="H39" s="23" t="s">
        <v>108</v>
      </c>
      <c r="I39" s="16"/>
      <c r="J39" s="40"/>
      <c r="K39" s="35">
        <f>Table1[[#This Row],[PO Approve Owner (artikel)]]-Table1[[#This Row],[QTY PO (artikel)]]</f>
        <v>10</v>
      </c>
      <c r="L39" s="18" t="s">
        <v>183</v>
      </c>
    </row>
    <row r="40" spans="1:12" s="2" customFormat="1" x14ac:dyDescent="0.25">
      <c r="A40" s="13">
        <v>39</v>
      </c>
      <c r="B40" s="15" t="s">
        <v>251</v>
      </c>
      <c r="C40" s="15" t="s">
        <v>252</v>
      </c>
      <c r="D40" s="16">
        <v>2</v>
      </c>
      <c r="E40" s="16">
        <v>3</v>
      </c>
      <c r="F40" s="16">
        <f>D40+E40</f>
        <v>5</v>
      </c>
      <c r="G40" s="23">
        <v>5</v>
      </c>
      <c r="H40" s="23" t="s">
        <v>253</v>
      </c>
      <c r="I40" s="16"/>
      <c r="J40" s="40"/>
      <c r="K40" s="35">
        <f>Table1[[#This Row],[PO Approve Owner (artikel)]]-Table1[[#This Row],[QTY PO (artikel)]]</f>
        <v>5</v>
      </c>
      <c r="L40" s="18"/>
    </row>
    <row r="41" spans="1:12" s="2" customFormat="1" ht="30" x14ac:dyDescent="0.25">
      <c r="A41" s="13">
        <v>40</v>
      </c>
      <c r="B41" s="15" t="s">
        <v>254</v>
      </c>
      <c r="C41" s="15" t="s">
        <v>252</v>
      </c>
      <c r="D41" s="16">
        <v>0</v>
      </c>
      <c r="E41" s="16">
        <v>4</v>
      </c>
      <c r="F41" s="16">
        <f>D41+E41</f>
        <v>4</v>
      </c>
      <c r="G41" s="23">
        <v>0</v>
      </c>
      <c r="H41" s="23" t="s">
        <v>256</v>
      </c>
      <c r="I41" s="16"/>
      <c r="J41" s="40"/>
      <c r="K41" s="35">
        <f>Table1[[#This Row],[PO Approve Owner (artikel)]]-Table1[[#This Row],[QTY PO (artikel)]]</f>
        <v>0</v>
      </c>
      <c r="L41" s="18"/>
    </row>
    <row r="42" spans="1:12" s="2" customFormat="1" ht="30" x14ac:dyDescent="0.25">
      <c r="A42" s="13">
        <v>41</v>
      </c>
      <c r="B42" s="15" t="s">
        <v>255</v>
      </c>
      <c r="C42" s="15" t="s">
        <v>252</v>
      </c>
      <c r="D42" s="16">
        <v>0</v>
      </c>
      <c r="E42" s="16">
        <v>10</v>
      </c>
      <c r="F42" s="16">
        <f>D42+E42</f>
        <v>10</v>
      </c>
      <c r="G42" s="23">
        <v>0</v>
      </c>
      <c r="H42" s="23" t="s">
        <v>256</v>
      </c>
      <c r="I42" s="16"/>
      <c r="J42" s="40"/>
      <c r="K42" s="35">
        <f>Table1[[#This Row],[PO Approve Owner (artikel)]]-Table1[[#This Row],[QTY PO (artikel)]]</f>
        <v>0</v>
      </c>
      <c r="L42" s="18"/>
    </row>
    <row r="43" spans="1:12" s="2" customFormat="1" ht="30" x14ac:dyDescent="0.25">
      <c r="A43" s="13">
        <v>42</v>
      </c>
      <c r="B43" s="15" t="s">
        <v>257</v>
      </c>
      <c r="C43" s="15" t="s">
        <v>252</v>
      </c>
      <c r="D43" s="16">
        <v>0</v>
      </c>
      <c r="E43" s="16">
        <v>3</v>
      </c>
      <c r="F43" s="16">
        <f>D43+E43</f>
        <v>3</v>
      </c>
      <c r="G43" s="23">
        <v>0</v>
      </c>
      <c r="H43" s="23" t="s">
        <v>256</v>
      </c>
      <c r="I43" s="16"/>
      <c r="J43" s="40"/>
      <c r="K43" s="35">
        <f>Table1[[#This Row],[PO Approve Owner (artikel)]]-Table1[[#This Row],[QTY PO (artikel)]]</f>
        <v>0</v>
      </c>
      <c r="L43" s="18"/>
    </row>
    <row r="44" spans="1:12" s="2" customFormat="1" ht="30" x14ac:dyDescent="0.25">
      <c r="A44" s="13">
        <v>43</v>
      </c>
      <c r="B44" s="15" t="s">
        <v>258</v>
      </c>
      <c r="C44" s="15" t="s">
        <v>252</v>
      </c>
      <c r="D44" s="16">
        <v>4</v>
      </c>
      <c r="E44" s="16">
        <v>1</v>
      </c>
      <c r="F44" s="16">
        <f>D44+E44</f>
        <v>5</v>
      </c>
      <c r="G44" s="23">
        <v>0</v>
      </c>
      <c r="H44" s="23" t="s">
        <v>256</v>
      </c>
      <c r="I44" s="16"/>
      <c r="J44" s="40"/>
      <c r="K44" s="35">
        <f>Table1[[#This Row],[PO Approve Owner (artikel)]]-Table1[[#This Row],[QTY PO (artikel)]]</f>
        <v>0</v>
      </c>
      <c r="L44" s="18"/>
    </row>
    <row r="45" spans="1:12" s="2" customFormat="1" x14ac:dyDescent="0.25">
      <c r="A45" s="13">
        <v>44</v>
      </c>
      <c r="B45" s="15" t="s">
        <v>259</v>
      </c>
      <c r="C45" s="15" t="s">
        <v>42</v>
      </c>
      <c r="D45" s="16">
        <v>1</v>
      </c>
      <c r="E45" s="16">
        <v>3</v>
      </c>
      <c r="F45" s="16">
        <f>D45+E45</f>
        <v>4</v>
      </c>
      <c r="G45" s="23">
        <v>4</v>
      </c>
      <c r="H45" s="23" t="s">
        <v>261</v>
      </c>
      <c r="I45" s="16"/>
      <c r="J45" s="40"/>
      <c r="K45" s="35">
        <f>Table1[[#This Row],[PO Approve Owner (artikel)]]-Table1[[#This Row],[QTY PO (artikel)]]</f>
        <v>4</v>
      </c>
      <c r="L45" s="18"/>
    </row>
    <row r="46" spans="1:12" s="2" customFormat="1" x14ac:dyDescent="0.25">
      <c r="A46" s="13">
        <v>45</v>
      </c>
      <c r="B46" s="15" t="s">
        <v>260</v>
      </c>
      <c r="C46" s="15" t="s">
        <v>42</v>
      </c>
      <c r="D46" s="16">
        <v>4</v>
      </c>
      <c r="E46" s="16">
        <v>0</v>
      </c>
      <c r="F46" s="16">
        <f>D46+E46</f>
        <v>4</v>
      </c>
      <c r="G46" s="23">
        <v>4</v>
      </c>
      <c r="H46" s="23" t="s">
        <v>253</v>
      </c>
      <c r="I46" s="16"/>
      <c r="J46" s="40"/>
      <c r="K46" s="35">
        <f>Table1[[#This Row],[PO Approve Owner (artikel)]]-Table1[[#This Row],[QTY PO (artikel)]]</f>
        <v>4</v>
      </c>
      <c r="L46" s="18"/>
    </row>
    <row r="47" spans="1:12" s="2" customFormat="1" x14ac:dyDescent="0.25">
      <c r="A47" s="80"/>
      <c r="B47" s="81"/>
      <c r="C47" s="81"/>
      <c r="D47" s="80"/>
      <c r="E47" s="80"/>
      <c r="F47" s="80"/>
      <c r="G47" s="82"/>
      <c r="H47" s="82"/>
      <c r="I47" s="80"/>
      <c r="J47" s="83"/>
      <c r="K47" s="84"/>
      <c r="L47" s="85"/>
    </row>
    <row r="48" spans="1:12" s="2" customFormat="1" x14ac:dyDescent="0.25">
      <c r="A48" s="80"/>
      <c r="B48" s="81"/>
      <c r="C48" s="81"/>
      <c r="D48" s="80"/>
      <c r="E48" s="80"/>
      <c r="F48" s="80"/>
      <c r="G48" s="82"/>
      <c r="H48" s="82"/>
      <c r="I48" s="80"/>
      <c r="J48" s="83"/>
      <c r="K48" s="84"/>
      <c r="L48" s="85"/>
    </row>
    <row r="49" spans="1:12" s="2" customFormat="1" x14ac:dyDescent="0.25">
      <c r="A49" s="80"/>
      <c r="B49" s="81"/>
      <c r="C49" s="81"/>
      <c r="D49" s="80"/>
      <c r="E49" s="80"/>
      <c r="F49" s="80"/>
      <c r="G49" s="82"/>
      <c r="H49" s="82"/>
      <c r="I49" s="80"/>
      <c r="J49" s="83"/>
      <c r="K49" s="84"/>
      <c r="L49" s="85"/>
    </row>
    <row r="50" spans="1:12" s="2" customFormat="1" x14ac:dyDescent="0.25">
      <c r="A50" s="80"/>
      <c r="B50" s="81"/>
      <c r="C50" s="81"/>
      <c r="D50" s="80"/>
      <c r="E50" s="80"/>
      <c r="F50" s="80"/>
      <c r="G50" s="82"/>
      <c r="H50" s="82"/>
      <c r="I50" s="80"/>
      <c r="J50" s="83"/>
      <c r="K50" s="84"/>
      <c r="L50" s="85"/>
    </row>
    <row r="51" spans="1:12" s="2" customFormat="1" x14ac:dyDescent="0.25">
      <c r="A51" s="80"/>
      <c r="B51" s="81"/>
      <c r="C51" s="81"/>
      <c r="D51" s="80"/>
      <c r="E51" s="80"/>
      <c r="F51" s="80"/>
      <c r="G51" s="82"/>
      <c r="H51" s="82"/>
      <c r="I51" s="80"/>
      <c r="J51" s="83"/>
      <c r="K51" s="84"/>
      <c r="L51" s="85"/>
    </row>
    <row r="52" spans="1:12" s="2" customFormat="1" x14ac:dyDescent="0.25">
      <c r="A52" s="80"/>
      <c r="B52" s="81"/>
      <c r="C52" s="81"/>
      <c r="D52" s="80"/>
      <c r="E52" s="80"/>
      <c r="F52" s="80"/>
      <c r="G52" s="82"/>
      <c r="H52" s="82"/>
      <c r="I52" s="80"/>
      <c r="J52" s="83"/>
      <c r="K52" s="84"/>
      <c r="L52" s="85"/>
    </row>
    <row r="53" spans="1:12" s="2" customFormat="1" x14ac:dyDescent="0.25">
      <c r="A53" s="80"/>
      <c r="B53" s="81"/>
      <c r="C53" s="81"/>
      <c r="D53" s="80"/>
      <c r="E53" s="80"/>
      <c r="F53" s="80"/>
      <c r="G53" s="82"/>
      <c r="H53" s="82"/>
      <c r="I53" s="80"/>
      <c r="J53" s="83"/>
      <c r="K53" s="84"/>
      <c r="L53" s="85"/>
    </row>
    <row r="54" spans="1:12" s="2" customFormat="1" x14ac:dyDescent="0.25">
      <c r="A54" s="80"/>
      <c r="B54" s="81"/>
      <c r="C54" s="81"/>
      <c r="D54" s="80"/>
      <c r="E54" s="80"/>
      <c r="F54" s="80"/>
      <c r="G54" s="82"/>
      <c r="H54" s="82"/>
      <c r="I54" s="80"/>
      <c r="J54" s="83"/>
      <c r="K54" s="84"/>
      <c r="L54" s="85"/>
    </row>
    <row r="55" spans="1:12" s="2" customFormat="1" x14ac:dyDescent="0.25">
      <c r="A55" s="80"/>
      <c r="B55" s="81"/>
      <c r="C55" s="81"/>
      <c r="D55" s="80"/>
      <c r="E55" s="80"/>
      <c r="F55" s="80"/>
      <c r="G55" s="82"/>
      <c r="H55" s="82"/>
      <c r="I55" s="80"/>
      <c r="J55" s="83"/>
      <c r="K55" s="84"/>
      <c r="L55" s="85"/>
    </row>
    <row r="56" spans="1:12" s="2" customFormat="1" x14ac:dyDescent="0.25">
      <c r="A56" s="80"/>
      <c r="B56" s="81"/>
      <c r="C56" s="81"/>
      <c r="D56" s="80"/>
      <c r="E56" s="80"/>
      <c r="F56" s="80"/>
      <c r="G56" s="82"/>
      <c r="H56" s="82"/>
      <c r="I56" s="80"/>
      <c r="J56" s="83"/>
      <c r="K56" s="84"/>
      <c r="L56" s="85"/>
    </row>
    <row r="57" spans="1:12" s="2" customFormat="1" x14ac:dyDescent="0.25">
      <c r="A57" s="80"/>
      <c r="B57" s="81"/>
      <c r="C57" s="81"/>
      <c r="D57" s="80"/>
      <c r="E57" s="80"/>
      <c r="F57" s="80"/>
      <c r="G57" s="82"/>
      <c r="H57" s="82"/>
      <c r="I57" s="80"/>
      <c r="J57" s="83"/>
      <c r="K57" s="84"/>
      <c r="L57" s="85"/>
    </row>
    <row r="58" spans="1:12" s="2" customFormat="1" x14ac:dyDescent="0.25">
      <c r="A58" s="80"/>
      <c r="B58" s="81"/>
      <c r="C58" s="81"/>
      <c r="D58" s="80"/>
      <c r="E58" s="80"/>
      <c r="F58" s="80"/>
      <c r="G58" s="82"/>
      <c r="H58" s="82"/>
      <c r="I58" s="80"/>
      <c r="J58" s="83"/>
      <c r="K58" s="84"/>
      <c r="L58" s="85"/>
    </row>
    <row r="59" spans="1:12" s="2" customFormat="1" x14ac:dyDescent="0.25">
      <c r="A59" s="80"/>
      <c r="B59" s="81"/>
      <c r="C59" s="81"/>
      <c r="D59" s="80"/>
      <c r="E59" s="80"/>
      <c r="F59" s="80"/>
      <c r="G59" s="82"/>
      <c r="H59" s="82"/>
      <c r="I59" s="80"/>
      <c r="J59" s="83"/>
      <c r="K59" s="84"/>
      <c r="L59" s="85"/>
    </row>
    <row r="60" spans="1:12" s="2" customFormat="1" x14ac:dyDescent="0.25">
      <c r="A60" s="80"/>
      <c r="B60" s="81"/>
      <c r="C60" s="81"/>
      <c r="D60" s="80"/>
      <c r="E60" s="80"/>
      <c r="F60" s="80"/>
      <c r="G60" s="82"/>
      <c r="H60" s="82"/>
      <c r="I60" s="80"/>
      <c r="J60" s="83"/>
      <c r="K60" s="84"/>
      <c r="L60" s="85"/>
    </row>
    <row r="61" spans="1:12" s="2" customFormat="1" x14ac:dyDescent="0.25">
      <c r="A61" s="80"/>
      <c r="B61" s="81"/>
      <c r="C61" s="81"/>
      <c r="D61" s="80"/>
      <c r="E61" s="80"/>
      <c r="F61" s="80"/>
      <c r="G61" s="82"/>
      <c r="H61" s="82"/>
      <c r="I61" s="80"/>
      <c r="J61" s="83"/>
      <c r="K61" s="84"/>
      <c r="L61" s="85"/>
    </row>
    <row r="63" spans="1:12" x14ac:dyDescent="0.25">
      <c r="A63" s="26" t="s">
        <v>16</v>
      </c>
      <c r="B63" s="27"/>
      <c r="C63" s="27"/>
      <c r="D63" s="26">
        <f>SUM(D2:D62)</f>
        <v>229</v>
      </c>
      <c r="E63" s="26">
        <f t="shared" ref="E63:I63" si="1">SUM(E2:E62)</f>
        <v>169</v>
      </c>
      <c r="F63" s="26">
        <f t="shared" si="1"/>
        <v>398</v>
      </c>
      <c r="G63" s="26">
        <f t="shared" si="1"/>
        <v>373</v>
      </c>
      <c r="H63" s="28"/>
      <c r="I63" s="26">
        <f t="shared" si="1"/>
        <v>313</v>
      </c>
      <c r="K63" s="36">
        <f>SUM(K2:K62)</f>
        <v>60</v>
      </c>
    </row>
    <row r="64" spans="1:12" x14ac:dyDescent="0.25">
      <c r="A64" s="26" t="s">
        <v>119</v>
      </c>
      <c r="D64" s="26">
        <v>397</v>
      </c>
      <c r="E64" s="26">
        <v>404</v>
      </c>
      <c r="F64" s="26">
        <f>SUM(D64:E64)</f>
        <v>801</v>
      </c>
      <c r="G64" s="31">
        <v>801</v>
      </c>
      <c r="I64" s="26"/>
    </row>
    <row r="65" spans="1:9" x14ac:dyDescent="0.25">
      <c r="A65" s="26" t="s">
        <v>120</v>
      </c>
      <c r="D65" s="29">
        <f>D63/D64</f>
        <v>0.5768261964735516</v>
      </c>
      <c r="E65" s="29">
        <f t="shared" ref="E65:F65" si="2">E63/E64</f>
        <v>0.4183168316831683</v>
      </c>
      <c r="F65" s="29">
        <f t="shared" si="2"/>
        <v>0.49687890137328339</v>
      </c>
      <c r="G65" s="30">
        <f>G63/G64</f>
        <v>0.46566791510611738</v>
      </c>
      <c r="H65" s="28" t="s">
        <v>217</v>
      </c>
      <c r="I65" s="29">
        <f>I63/G63</f>
        <v>0.83914209115281502</v>
      </c>
    </row>
    <row r="67" spans="1:9" x14ac:dyDescent="0.25">
      <c r="I67" s="37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O33" sqref="BO3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5" customWidth="1"/>
    <col min="16" max="16" width="9.5703125" style="56" bestFit="1" customWidth="1"/>
    <col min="17" max="17" width="13.28515625" style="57" bestFit="1" customWidth="1"/>
    <col min="18" max="18" width="13.5703125" style="57" bestFit="1" customWidth="1"/>
    <col min="19" max="19" width="14.28515625" style="58" customWidth="1"/>
    <col min="20" max="30" width="3.7109375" style="52" customWidth="1"/>
    <col min="31" max="31" width="14.28515625" style="52" customWidth="1"/>
    <col min="32" max="42" width="3.7109375" style="61" customWidth="1"/>
    <col min="43" max="43" width="12.85546875" style="61" customWidth="1"/>
    <col min="44" max="54" width="3.7109375" style="49" customWidth="1"/>
    <col min="55" max="55" width="9.140625" style="66"/>
    <col min="56" max="66" width="3.7109375" style="46" customWidth="1"/>
    <col min="67" max="67" width="9.140625" style="69"/>
  </cols>
  <sheetData>
    <row r="1" spans="1:67" s="2" customFormat="1" ht="15" customHeight="1" x14ac:dyDescent="0.25">
      <c r="E1" s="75" t="s">
        <v>71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53"/>
      <c r="Q1" s="53"/>
      <c r="R1" s="53"/>
      <c r="S1" s="50"/>
      <c r="T1" s="73" t="s">
        <v>74</v>
      </c>
      <c r="U1" s="73"/>
      <c r="V1" s="73"/>
      <c r="W1" s="73"/>
      <c r="X1" s="73"/>
      <c r="Y1" s="73"/>
      <c r="Z1" s="73"/>
      <c r="AA1" s="73"/>
      <c r="AB1" s="73"/>
      <c r="AC1" s="73"/>
      <c r="AD1" s="73"/>
      <c r="AE1" s="50"/>
      <c r="AF1" s="74" t="s">
        <v>75</v>
      </c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60"/>
      <c r="AR1" s="76" t="s">
        <v>225</v>
      </c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47"/>
      <c r="BD1" s="77" t="s">
        <v>228</v>
      </c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44"/>
    </row>
    <row r="2" spans="1:67" s="2" customFormat="1" ht="40.5" customHeight="1" x14ac:dyDescent="0.25">
      <c r="A2" s="43" t="s">
        <v>63</v>
      </c>
      <c r="B2" s="43" t="s">
        <v>64</v>
      </c>
      <c r="C2" s="43" t="s">
        <v>66</v>
      </c>
      <c r="D2" s="43" t="s">
        <v>65</v>
      </c>
      <c r="E2" s="54" t="s">
        <v>7</v>
      </c>
      <c r="F2" s="54">
        <v>2</v>
      </c>
      <c r="G2" s="54">
        <v>4</v>
      </c>
      <c r="H2" s="54">
        <v>6</v>
      </c>
      <c r="I2" s="54">
        <v>8</v>
      </c>
      <c r="J2" s="54">
        <v>10</v>
      </c>
      <c r="K2" s="54">
        <v>12</v>
      </c>
      <c r="L2" s="54" t="s">
        <v>67</v>
      </c>
      <c r="M2" s="54" t="s">
        <v>68</v>
      </c>
      <c r="N2" s="54" t="s">
        <v>69</v>
      </c>
      <c r="O2" s="54" t="s">
        <v>70</v>
      </c>
      <c r="P2" s="54" t="s">
        <v>89</v>
      </c>
      <c r="Q2" s="59" t="s">
        <v>73</v>
      </c>
      <c r="R2" s="59" t="s">
        <v>72</v>
      </c>
      <c r="S2" s="67" t="s">
        <v>227</v>
      </c>
      <c r="T2" s="51" t="s">
        <v>7</v>
      </c>
      <c r="U2" s="51">
        <v>2</v>
      </c>
      <c r="V2" s="51">
        <v>4</v>
      </c>
      <c r="W2" s="51">
        <v>6</v>
      </c>
      <c r="X2" s="51">
        <v>8</v>
      </c>
      <c r="Y2" s="51">
        <v>10</v>
      </c>
      <c r="Z2" s="51">
        <v>12</v>
      </c>
      <c r="AA2" s="51" t="s">
        <v>67</v>
      </c>
      <c r="AB2" s="51" t="s">
        <v>68</v>
      </c>
      <c r="AC2" s="51" t="s">
        <v>69</v>
      </c>
      <c r="AD2" s="51" t="s">
        <v>70</v>
      </c>
      <c r="AE2" s="63" t="s">
        <v>94</v>
      </c>
      <c r="AF2" s="60" t="s">
        <v>7</v>
      </c>
      <c r="AG2" s="60">
        <v>2</v>
      </c>
      <c r="AH2" s="60">
        <v>4</v>
      </c>
      <c r="AI2" s="60">
        <v>6</v>
      </c>
      <c r="AJ2" s="60">
        <v>8</v>
      </c>
      <c r="AK2" s="60">
        <v>10</v>
      </c>
      <c r="AL2" s="60">
        <v>12</v>
      </c>
      <c r="AM2" s="60" t="s">
        <v>67</v>
      </c>
      <c r="AN2" s="60" t="s">
        <v>68</v>
      </c>
      <c r="AO2" s="60" t="s">
        <v>69</v>
      </c>
      <c r="AP2" s="60" t="s">
        <v>70</v>
      </c>
      <c r="AQ2" s="64" t="s">
        <v>224</v>
      </c>
      <c r="AR2" s="48" t="s">
        <v>7</v>
      </c>
      <c r="AS2" s="48">
        <v>2</v>
      </c>
      <c r="AT2" s="48">
        <v>4</v>
      </c>
      <c r="AU2" s="48">
        <v>6</v>
      </c>
      <c r="AV2" s="48">
        <v>8</v>
      </c>
      <c r="AW2" s="48">
        <v>10</v>
      </c>
      <c r="AX2" s="48">
        <v>12</v>
      </c>
      <c r="AY2" s="48" t="s">
        <v>67</v>
      </c>
      <c r="AZ2" s="48" t="s">
        <v>68</v>
      </c>
      <c r="BA2" s="48" t="s">
        <v>69</v>
      </c>
      <c r="BB2" s="48" t="s">
        <v>70</v>
      </c>
      <c r="BC2" s="65" t="s">
        <v>226</v>
      </c>
      <c r="BD2" s="45" t="s">
        <v>7</v>
      </c>
      <c r="BE2" s="45">
        <v>2</v>
      </c>
      <c r="BF2" s="45">
        <v>4</v>
      </c>
      <c r="BG2" s="45">
        <v>6</v>
      </c>
      <c r="BH2" s="45">
        <v>8</v>
      </c>
      <c r="BI2" s="45">
        <v>10</v>
      </c>
      <c r="BJ2" s="45">
        <v>12</v>
      </c>
      <c r="BK2" s="45" t="s">
        <v>67</v>
      </c>
      <c r="BL2" s="45" t="s">
        <v>68</v>
      </c>
      <c r="BM2" s="45" t="s">
        <v>69</v>
      </c>
      <c r="BN2" s="45" t="s">
        <v>70</v>
      </c>
      <c r="BO2" s="68" t="s">
        <v>229</v>
      </c>
    </row>
    <row r="3" spans="1:67" x14ac:dyDescent="0.25">
      <c r="A3" s="11">
        <v>1</v>
      </c>
      <c r="B3" s="11" t="s">
        <v>76</v>
      </c>
      <c r="C3" s="11" t="s">
        <v>79</v>
      </c>
      <c r="D3" s="11" t="s">
        <v>5</v>
      </c>
      <c r="E3" s="55">
        <v>36</v>
      </c>
      <c r="P3" s="56">
        <f>SUM(E3:O3)</f>
        <v>36</v>
      </c>
      <c r="Q3" s="57">
        <v>43206</v>
      </c>
      <c r="R3" s="57">
        <v>43206</v>
      </c>
      <c r="AF3" s="61">
        <f>E3-T3</f>
        <v>36</v>
      </c>
      <c r="AG3" s="61">
        <f t="shared" ref="AG3:AH3" si="0">F3-U3</f>
        <v>0</v>
      </c>
      <c r="AH3" s="61">
        <f t="shared" si="0"/>
        <v>0</v>
      </c>
      <c r="AI3" s="61">
        <f t="shared" ref="AI3" si="1">H3-W3</f>
        <v>0</v>
      </c>
      <c r="AJ3" s="61">
        <f t="shared" ref="AJ3" si="2">I3-X3</f>
        <v>0</v>
      </c>
      <c r="AK3" s="61">
        <f t="shared" ref="AK3" si="3">J3-Y3</f>
        <v>0</v>
      </c>
      <c r="AL3" s="61">
        <f t="shared" ref="AL3" si="4">K3-Z3</f>
        <v>0</v>
      </c>
      <c r="AM3" s="61">
        <f t="shared" ref="AM3" si="5">L3-AA3</f>
        <v>0</v>
      </c>
      <c r="AN3" s="61">
        <f t="shared" ref="AN3" si="6">M3-AB3</f>
        <v>0</v>
      </c>
      <c r="AO3" s="61">
        <f t="shared" ref="AO3" si="7">N3-AC3</f>
        <v>0</v>
      </c>
      <c r="AP3" s="61">
        <f t="shared" ref="AP3" si="8">O3-AD3</f>
        <v>0</v>
      </c>
      <c r="AQ3" s="61">
        <f>SUM(AF3:AP3)</f>
        <v>36</v>
      </c>
      <c r="AS3" s="62"/>
      <c r="BD3" s="46">
        <f>T3-AR3</f>
        <v>0</v>
      </c>
      <c r="BE3" s="46">
        <f t="shared" ref="BE3:BN3" si="9">U3-AS3</f>
        <v>0</v>
      </c>
      <c r="BF3" s="46">
        <f t="shared" si="9"/>
        <v>0</v>
      </c>
      <c r="BG3" s="46">
        <f t="shared" si="9"/>
        <v>0</v>
      </c>
      <c r="BH3" s="46">
        <f t="shared" si="9"/>
        <v>0</v>
      </c>
      <c r="BI3" s="46">
        <f t="shared" si="9"/>
        <v>0</v>
      </c>
      <c r="BJ3" s="46">
        <f t="shared" si="9"/>
        <v>0</v>
      </c>
      <c r="BK3" s="46">
        <f t="shared" si="9"/>
        <v>0</v>
      </c>
      <c r="BL3" s="46">
        <f t="shared" si="9"/>
        <v>0</v>
      </c>
      <c r="BM3" s="46">
        <f t="shared" si="9"/>
        <v>0</v>
      </c>
      <c r="BN3" s="46">
        <f t="shared" si="9"/>
        <v>0</v>
      </c>
    </row>
    <row r="4" spans="1:67" x14ac:dyDescent="0.25">
      <c r="D4" s="11" t="s">
        <v>6</v>
      </c>
      <c r="E4" s="55">
        <v>36</v>
      </c>
      <c r="P4" s="56">
        <f t="shared" ref="P4:P14" si="10">SUM(E4:O4)</f>
        <v>36</v>
      </c>
      <c r="Q4" s="57">
        <v>43206</v>
      </c>
      <c r="R4" s="57">
        <v>43206</v>
      </c>
      <c r="AF4" s="61">
        <f t="shared" ref="AF4:AF67" si="11">E4-T4</f>
        <v>36</v>
      </c>
      <c r="AG4" s="61">
        <f t="shared" ref="AG4:AG67" si="12">F4-U4</f>
        <v>0</v>
      </c>
      <c r="AH4" s="61">
        <f t="shared" ref="AH4:AH67" si="13">G4-V4</f>
        <v>0</v>
      </c>
      <c r="AI4" s="61">
        <f t="shared" ref="AI4:AI67" si="14">H4-W4</f>
        <v>0</v>
      </c>
      <c r="AJ4" s="61">
        <f t="shared" ref="AJ4:AJ67" si="15">I4-X4</f>
        <v>0</v>
      </c>
      <c r="AK4" s="61">
        <f t="shared" ref="AK4:AK67" si="16">J4-Y4</f>
        <v>0</v>
      </c>
      <c r="AL4" s="61">
        <f t="shared" ref="AL4:AL67" si="17">K4-Z4</f>
        <v>0</v>
      </c>
      <c r="AM4" s="61">
        <f t="shared" ref="AM4:AM67" si="18">L4-AA4</f>
        <v>0</v>
      </c>
      <c r="AN4" s="61">
        <f t="shared" ref="AN4:AN67" si="19">M4-AB4</f>
        <v>0</v>
      </c>
      <c r="AO4" s="61">
        <f t="shared" ref="AO4:AO67" si="20">N4-AC4</f>
        <v>0</v>
      </c>
      <c r="AP4" s="61">
        <f t="shared" ref="AP4:AP67" si="21">O4-AD4</f>
        <v>0</v>
      </c>
      <c r="AQ4" s="61">
        <f t="shared" ref="AQ4:AQ67" si="22">SUM(AF4:AP4)</f>
        <v>36</v>
      </c>
      <c r="BD4" s="46">
        <f t="shared" ref="BD4:BD67" si="23">T4-AR4</f>
        <v>0</v>
      </c>
      <c r="BE4" s="46">
        <f t="shared" ref="BE4:BE67" si="24">U4-AS4</f>
        <v>0</v>
      </c>
      <c r="BF4" s="46">
        <f t="shared" ref="BF4:BF67" si="25">V4-AT4</f>
        <v>0</v>
      </c>
      <c r="BG4" s="46">
        <f t="shared" ref="BG4:BG67" si="26">W4-AU4</f>
        <v>0</v>
      </c>
      <c r="BH4" s="46">
        <f t="shared" ref="BH4:BH67" si="27">X4-AV4</f>
        <v>0</v>
      </c>
      <c r="BI4" s="46">
        <f t="shared" ref="BI4:BI67" si="28">Y4-AW4</f>
        <v>0</v>
      </c>
      <c r="BJ4" s="46">
        <f t="shared" ref="BJ4:BJ67" si="29">Z4-AX4</f>
        <v>0</v>
      </c>
      <c r="BK4" s="46">
        <f t="shared" ref="BK4:BK67" si="30">AA4-AY4</f>
        <v>0</v>
      </c>
      <c r="BL4" s="46">
        <f t="shared" ref="BL4:BL67" si="31">AB4-AZ4</f>
        <v>0</v>
      </c>
      <c r="BM4" s="46">
        <f t="shared" ref="BM4:BM67" si="32">AC4-BA4</f>
        <v>0</v>
      </c>
      <c r="BN4" s="46">
        <f t="shared" ref="BN4:BN67" si="33">AD4-BB4</f>
        <v>0</v>
      </c>
    </row>
    <row r="5" spans="1:67" x14ac:dyDescent="0.25">
      <c r="A5" s="11">
        <v>2</v>
      </c>
      <c r="B5" s="11" t="s">
        <v>77</v>
      </c>
      <c r="C5" s="11" t="s">
        <v>78</v>
      </c>
      <c r="D5" s="11" t="s">
        <v>80</v>
      </c>
      <c r="M5" s="55">
        <v>14</v>
      </c>
      <c r="N5" s="55">
        <v>14</v>
      </c>
      <c r="O5" s="55">
        <v>8</v>
      </c>
      <c r="P5" s="56">
        <f t="shared" si="10"/>
        <v>36</v>
      </c>
      <c r="Q5" s="57">
        <v>43207</v>
      </c>
      <c r="R5" s="57">
        <v>43207</v>
      </c>
      <c r="AF5" s="61">
        <f t="shared" si="11"/>
        <v>0</v>
      </c>
      <c r="AG5" s="61">
        <f t="shared" si="12"/>
        <v>0</v>
      </c>
      <c r="AH5" s="61">
        <f t="shared" si="13"/>
        <v>0</v>
      </c>
      <c r="AI5" s="61">
        <f t="shared" si="14"/>
        <v>0</v>
      </c>
      <c r="AJ5" s="61">
        <f t="shared" si="15"/>
        <v>0</v>
      </c>
      <c r="AK5" s="61">
        <f t="shared" si="16"/>
        <v>0</v>
      </c>
      <c r="AL5" s="61">
        <f t="shared" si="17"/>
        <v>0</v>
      </c>
      <c r="AM5" s="61">
        <f t="shared" si="18"/>
        <v>0</v>
      </c>
      <c r="AN5" s="61">
        <f t="shared" si="19"/>
        <v>14</v>
      </c>
      <c r="AO5" s="61">
        <f t="shared" si="20"/>
        <v>14</v>
      </c>
      <c r="AP5" s="61">
        <f t="shared" si="21"/>
        <v>8</v>
      </c>
      <c r="AQ5" s="61">
        <f t="shared" si="22"/>
        <v>36</v>
      </c>
      <c r="BD5" s="46">
        <f t="shared" si="23"/>
        <v>0</v>
      </c>
      <c r="BE5" s="46">
        <f t="shared" si="24"/>
        <v>0</v>
      </c>
      <c r="BF5" s="46">
        <f t="shared" si="25"/>
        <v>0</v>
      </c>
      <c r="BG5" s="46">
        <f t="shared" si="26"/>
        <v>0</v>
      </c>
      <c r="BH5" s="46">
        <f t="shared" si="27"/>
        <v>0</v>
      </c>
      <c r="BI5" s="46">
        <f t="shared" si="28"/>
        <v>0</v>
      </c>
      <c r="BJ5" s="46">
        <f t="shared" si="29"/>
        <v>0</v>
      </c>
      <c r="BK5" s="46">
        <f t="shared" si="30"/>
        <v>0</v>
      </c>
      <c r="BL5" s="46">
        <f t="shared" si="31"/>
        <v>0</v>
      </c>
      <c r="BM5" s="46">
        <f t="shared" si="32"/>
        <v>0</v>
      </c>
      <c r="BN5" s="46">
        <f t="shared" si="33"/>
        <v>0</v>
      </c>
    </row>
    <row r="6" spans="1:67" x14ac:dyDescent="0.25">
      <c r="D6" s="11" t="s">
        <v>81</v>
      </c>
      <c r="L6" s="55">
        <v>8</v>
      </c>
      <c r="M6" s="55">
        <v>14</v>
      </c>
      <c r="N6" s="55">
        <v>14</v>
      </c>
      <c r="P6" s="56">
        <f t="shared" si="10"/>
        <v>36</v>
      </c>
      <c r="Q6" s="57">
        <v>43207</v>
      </c>
      <c r="R6" s="57">
        <v>43207</v>
      </c>
      <c r="AF6" s="61">
        <f t="shared" si="11"/>
        <v>0</v>
      </c>
      <c r="AG6" s="61">
        <f t="shared" si="12"/>
        <v>0</v>
      </c>
      <c r="AH6" s="61">
        <f t="shared" si="13"/>
        <v>0</v>
      </c>
      <c r="AI6" s="61">
        <f t="shared" si="14"/>
        <v>0</v>
      </c>
      <c r="AJ6" s="61">
        <f t="shared" si="15"/>
        <v>0</v>
      </c>
      <c r="AK6" s="61">
        <f t="shared" si="16"/>
        <v>0</v>
      </c>
      <c r="AL6" s="61">
        <f t="shared" si="17"/>
        <v>0</v>
      </c>
      <c r="AM6" s="61">
        <f t="shared" si="18"/>
        <v>8</v>
      </c>
      <c r="AN6" s="61">
        <f t="shared" si="19"/>
        <v>14</v>
      </c>
      <c r="AO6" s="61">
        <f t="shared" si="20"/>
        <v>14</v>
      </c>
      <c r="AP6" s="61">
        <f t="shared" si="21"/>
        <v>0</v>
      </c>
      <c r="AQ6" s="61">
        <f t="shared" si="22"/>
        <v>36</v>
      </c>
      <c r="BD6" s="46">
        <f t="shared" si="23"/>
        <v>0</v>
      </c>
      <c r="BE6" s="46">
        <f t="shared" si="24"/>
        <v>0</v>
      </c>
      <c r="BF6" s="46">
        <f t="shared" si="25"/>
        <v>0</v>
      </c>
      <c r="BG6" s="46">
        <f t="shared" si="26"/>
        <v>0</v>
      </c>
      <c r="BH6" s="46">
        <f t="shared" si="27"/>
        <v>0</v>
      </c>
      <c r="BI6" s="46">
        <f t="shared" si="28"/>
        <v>0</v>
      </c>
      <c r="BJ6" s="46">
        <f t="shared" si="29"/>
        <v>0</v>
      </c>
      <c r="BK6" s="46">
        <f t="shared" si="30"/>
        <v>0</v>
      </c>
      <c r="BL6" s="46">
        <f t="shared" si="31"/>
        <v>0</v>
      </c>
      <c r="BM6" s="46">
        <f t="shared" si="32"/>
        <v>0</v>
      </c>
      <c r="BN6" s="46">
        <f t="shared" si="33"/>
        <v>0</v>
      </c>
    </row>
    <row r="7" spans="1:67" x14ac:dyDescent="0.25">
      <c r="D7" s="11" t="s">
        <v>82</v>
      </c>
      <c r="M7" s="55">
        <v>14</v>
      </c>
      <c r="N7" s="55">
        <v>14</v>
      </c>
      <c r="O7" s="55">
        <v>8</v>
      </c>
      <c r="P7" s="56">
        <f t="shared" si="10"/>
        <v>36</v>
      </c>
      <c r="Q7" s="57">
        <v>43207</v>
      </c>
      <c r="R7" s="57">
        <v>43207</v>
      </c>
      <c r="AF7" s="61">
        <f t="shared" si="11"/>
        <v>0</v>
      </c>
      <c r="AG7" s="61">
        <f t="shared" si="12"/>
        <v>0</v>
      </c>
      <c r="AH7" s="61">
        <f t="shared" si="13"/>
        <v>0</v>
      </c>
      <c r="AI7" s="61">
        <f t="shared" si="14"/>
        <v>0</v>
      </c>
      <c r="AJ7" s="61">
        <f t="shared" si="15"/>
        <v>0</v>
      </c>
      <c r="AK7" s="61">
        <f t="shared" si="16"/>
        <v>0</v>
      </c>
      <c r="AL7" s="61">
        <f t="shared" si="17"/>
        <v>0</v>
      </c>
      <c r="AM7" s="61">
        <f t="shared" si="18"/>
        <v>0</v>
      </c>
      <c r="AN7" s="61">
        <f t="shared" si="19"/>
        <v>14</v>
      </c>
      <c r="AO7" s="61">
        <f t="shared" si="20"/>
        <v>14</v>
      </c>
      <c r="AP7" s="61">
        <f t="shared" si="21"/>
        <v>8</v>
      </c>
      <c r="AQ7" s="61">
        <f t="shared" si="22"/>
        <v>36</v>
      </c>
      <c r="BD7" s="46">
        <f t="shared" si="23"/>
        <v>0</v>
      </c>
      <c r="BE7" s="46">
        <f t="shared" si="24"/>
        <v>0</v>
      </c>
      <c r="BF7" s="46">
        <f t="shared" si="25"/>
        <v>0</v>
      </c>
      <c r="BG7" s="46">
        <f t="shared" si="26"/>
        <v>0</v>
      </c>
      <c r="BH7" s="46">
        <f t="shared" si="27"/>
        <v>0</v>
      </c>
      <c r="BI7" s="46">
        <f t="shared" si="28"/>
        <v>0</v>
      </c>
      <c r="BJ7" s="46">
        <f t="shared" si="29"/>
        <v>0</v>
      </c>
      <c r="BK7" s="46">
        <f t="shared" si="30"/>
        <v>0</v>
      </c>
      <c r="BL7" s="46">
        <f t="shared" si="31"/>
        <v>0</v>
      </c>
      <c r="BM7" s="46">
        <f t="shared" si="32"/>
        <v>0</v>
      </c>
      <c r="BN7" s="46">
        <f t="shared" si="33"/>
        <v>0</v>
      </c>
    </row>
    <row r="8" spans="1:67" x14ac:dyDescent="0.25">
      <c r="D8" s="11" t="s">
        <v>83</v>
      </c>
      <c r="L8" s="55">
        <v>8</v>
      </c>
      <c r="M8" s="55">
        <v>14</v>
      </c>
      <c r="N8" s="55">
        <v>14</v>
      </c>
      <c r="P8" s="56">
        <f t="shared" si="10"/>
        <v>36</v>
      </c>
      <c r="Q8" s="57">
        <v>43207</v>
      </c>
      <c r="R8" s="57">
        <v>43207</v>
      </c>
      <c r="AF8" s="61">
        <f t="shared" si="11"/>
        <v>0</v>
      </c>
      <c r="AG8" s="61">
        <f t="shared" si="12"/>
        <v>0</v>
      </c>
      <c r="AH8" s="61">
        <f t="shared" si="13"/>
        <v>0</v>
      </c>
      <c r="AI8" s="61">
        <f t="shared" si="14"/>
        <v>0</v>
      </c>
      <c r="AJ8" s="61">
        <f t="shared" si="15"/>
        <v>0</v>
      </c>
      <c r="AK8" s="61">
        <f t="shared" si="16"/>
        <v>0</v>
      </c>
      <c r="AL8" s="61">
        <f t="shared" si="17"/>
        <v>0</v>
      </c>
      <c r="AM8" s="61">
        <f t="shared" si="18"/>
        <v>8</v>
      </c>
      <c r="AN8" s="61">
        <f t="shared" si="19"/>
        <v>14</v>
      </c>
      <c r="AO8" s="61">
        <f t="shared" si="20"/>
        <v>14</v>
      </c>
      <c r="AP8" s="61">
        <f t="shared" si="21"/>
        <v>0</v>
      </c>
      <c r="AQ8" s="61">
        <f t="shared" si="22"/>
        <v>36</v>
      </c>
      <c r="BD8" s="46">
        <f t="shared" si="23"/>
        <v>0</v>
      </c>
      <c r="BE8" s="46">
        <f t="shared" si="24"/>
        <v>0</v>
      </c>
      <c r="BF8" s="46">
        <f t="shared" si="25"/>
        <v>0</v>
      </c>
      <c r="BG8" s="46">
        <f t="shared" si="26"/>
        <v>0</v>
      </c>
      <c r="BH8" s="46">
        <f t="shared" si="27"/>
        <v>0</v>
      </c>
      <c r="BI8" s="46">
        <f t="shared" si="28"/>
        <v>0</v>
      </c>
      <c r="BJ8" s="46">
        <f t="shared" si="29"/>
        <v>0</v>
      </c>
      <c r="BK8" s="46">
        <f t="shared" si="30"/>
        <v>0</v>
      </c>
      <c r="BL8" s="46">
        <f t="shared" si="31"/>
        <v>0</v>
      </c>
      <c r="BM8" s="46">
        <f t="shared" si="32"/>
        <v>0</v>
      </c>
      <c r="BN8" s="46">
        <f t="shared" si="33"/>
        <v>0</v>
      </c>
    </row>
    <row r="9" spans="1:67" x14ac:dyDescent="0.25">
      <c r="D9" s="11" t="s">
        <v>84</v>
      </c>
      <c r="M9" s="55">
        <v>14</v>
      </c>
      <c r="N9" s="55">
        <v>14</v>
      </c>
      <c r="O9" s="55">
        <v>8</v>
      </c>
      <c r="P9" s="56">
        <f t="shared" si="10"/>
        <v>36</v>
      </c>
      <c r="Q9" s="57">
        <v>43207</v>
      </c>
      <c r="R9" s="57">
        <v>43207</v>
      </c>
      <c r="AF9" s="61">
        <f t="shared" si="11"/>
        <v>0</v>
      </c>
      <c r="AG9" s="61">
        <f t="shared" si="12"/>
        <v>0</v>
      </c>
      <c r="AH9" s="61">
        <f t="shared" si="13"/>
        <v>0</v>
      </c>
      <c r="AI9" s="61">
        <f t="shared" si="14"/>
        <v>0</v>
      </c>
      <c r="AJ9" s="61">
        <f t="shared" si="15"/>
        <v>0</v>
      </c>
      <c r="AK9" s="61">
        <f t="shared" si="16"/>
        <v>0</v>
      </c>
      <c r="AL9" s="61">
        <f t="shared" si="17"/>
        <v>0</v>
      </c>
      <c r="AM9" s="61">
        <f t="shared" si="18"/>
        <v>0</v>
      </c>
      <c r="AN9" s="61">
        <f t="shared" si="19"/>
        <v>14</v>
      </c>
      <c r="AO9" s="61">
        <f t="shared" si="20"/>
        <v>14</v>
      </c>
      <c r="AP9" s="61">
        <f t="shared" si="21"/>
        <v>8</v>
      </c>
      <c r="AQ9" s="61">
        <f t="shared" si="22"/>
        <v>36</v>
      </c>
      <c r="BD9" s="46">
        <f t="shared" si="23"/>
        <v>0</v>
      </c>
      <c r="BE9" s="46">
        <f t="shared" si="24"/>
        <v>0</v>
      </c>
      <c r="BF9" s="46">
        <f t="shared" si="25"/>
        <v>0</v>
      </c>
      <c r="BG9" s="46">
        <f t="shared" si="26"/>
        <v>0</v>
      </c>
      <c r="BH9" s="46">
        <f t="shared" si="27"/>
        <v>0</v>
      </c>
      <c r="BI9" s="46">
        <f t="shared" si="28"/>
        <v>0</v>
      </c>
      <c r="BJ9" s="46">
        <f t="shared" si="29"/>
        <v>0</v>
      </c>
      <c r="BK9" s="46">
        <f t="shared" si="30"/>
        <v>0</v>
      </c>
      <c r="BL9" s="46">
        <f t="shared" si="31"/>
        <v>0</v>
      </c>
      <c r="BM9" s="46">
        <f t="shared" si="32"/>
        <v>0</v>
      </c>
      <c r="BN9" s="46">
        <f t="shared" si="33"/>
        <v>0</v>
      </c>
    </row>
    <row r="10" spans="1:67" x14ac:dyDescent="0.25">
      <c r="D10" s="11" t="s">
        <v>85</v>
      </c>
      <c r="M10" s="55">
        <v>14</v>
      </c>
      <c r="N10" s="55">
        <v>14</v>
      </c>
      <c r="O10" s="55">
        <v>8</v>
      </c>
      <c r="P10" s="56">
        <f t="shared" si="10"/>
        <v>36</v>
      </c>
      <c r="Q10" s="57">
        <v>43207</v>
      </c>
      <c r="R10" s="57">
        <v>43207</v>
      </c>
      <c r="AF10" s="61">
        <f t="shared" si="11"/>
        <v>0</v>
      </c>
      <c r="AG10" s="61">
        <f t="shared" si="12"/>
        <v>0</v>
      </c>
      <c r="AH10" s="61">
        <f t="shared" si="13"/>
        <v>0</v>
      </c>
      <c r="AI10" s="61">
        <f t="shared" si="14"/>
        <v>0</v>
      </c>
      <c r="AJ10" s="61">
        <f t="shared" si="15"/>
        <v>0</v>
      </c>
      <c r="AK10" s="61">
        <f t="shared" si="16"/>
        <v>0</v>
      </c>
      <c r="AL10" s="61">
        <f t="shared" si="17"/>
        <v>0</v>
      </c>
      <c r="AM10" s="61">
        <f t="shared" si="18"/>
        <v>0</v>
      </c>
      <c r="AN10" s="61">
        <f t="shared" si="19"/>
        <v>14</v>
      </c>
      <c r="AO10" s="61">
        <f t="shared" si="20"/>
        <v>14</v>
      </c>
      <c r="AP10" s="61">
        <f t="shared" si="21"/>
        <v>8</v>
      </c>
      <c r="AQ10" s="61">
        <f t="shared" si="22"/>
        <v>36</v>
      </c>
      <c r="BD10" s="46">
        <f t="shared" si="23"/>
        <v>0</v>
      </c>
      <c r="BE10" s="46">
        <f t="shared" si="24"/>
        <v>0</v>
      </c>
      <c r="BF10" s="46">
        <f t="shared" si="25"/>
        <v>0</v>
      </c>
      <c r="BG10" s="46">
        <f t="shared" si="26"/>
        <v>0</v>
      </c>
      <c r="BH10" s="46">
        <f t="shared" si="27"/>
        <v>0</v>
      </c>
      <c r="BI10" s="46">
        <f t="shared" si="28"/>
        <v>0</v>
      </c>
      <c r="BJ10" s="46">
        <f t="shared" si="29"/>
        <v>0</v>
      </c>
      <c r="BK10" s="46">
        <f t="shared" si="30"/>
        <v>0</v>
      </c>
      <c r="BL10" s="46">
        <f t="shared" si="31"/>
        <v>0</v>
      </c>
      <c r="BM10" s="46">
        <f t="shared" si="32"/>
        <v>0</v>
      </c>
      <c r="BN10" s="46">
        <f t="shared" si="33"/>
        <v>0</v>
      </c>
    </row>
    <row r="11" spans="1:67" x14ac:dyDescent="0.25">
      <c r="D11" s="11" t="s">
        <v>86</v>
      </c>
      <c r="L11" s="55">
        <v>8</v>
      </c>
      <c r="M11" s="55">
        <v>14</v>
      </c>
      <c r="N11" s="55">
        <v>14</v>
      </c>
      <c r="P11" s="56">
        <f t="shared" si="10"/>
        <v>36</v>
      </c>
      <c r="Q11" s="57">
        <v>43207</v>
      </c>
      <c r="R11" s="57">
        <v>43207</v>
      </c>
      <c r="AF11" s="61">
        <f t="shared" si="11"/>
        <v>0</v>
      </c>
      <c r="AG11" s="61">
        <f t="shared" si="12"/>
        <v>0</v>
      </c>
      <c r="AH11" s="61">
        <f t="shared" si="13"/>
        <v>0</v>
      </c>
      <c r="AI11" s="61">
        <f t="shared" si="14"/>
        <v>0</v>
      </c>
      <c r="AJ11" s="61">
        <f t="shared" si="15"/>
        <v>0</v>
      </c>
      <c r="AK11" s="61">
        <f t="shared" si="16"/>
        <v>0</v>
      </c>
      <c r="AL11" s="61">
        <f t="shared" si="17"/>
        <v>0</v>
      </c>
      <c r="AM11" s="61">
        <f t="shared" si="18"/>
        <v>8</v>
      </c>
      <c r="AN11" s="61">
        <f t="shared" si="19"/>
        <v>14</v>
      </c>
      <c r="AO11" s="61">
        <f t="shared" si="20"/>
        <v>14</v>
      </c>
      <c r="AP11" s="61">
        <f t="shared" si="21"/>
        <v>0</v>
      </c>
      <c r="AQ11" s="61">
        <f t="shared" si="22"/>
        <v>36</v>
      </c>
      <c r="BD11" s="46">
        <f t="shared" si="23"/>
        <v>0</v>
      </c>
      <c r="BE11" s="46">
        <f t="shared" si="24"/>
        <v>0</v>
      </c>
      <c r="BF11" s="46">
        <f t="shared" si="25"/>
        <v>0</v>
      </c>
      <c r="BG11" s="46">
        <f t="shared" si="26"/>
        <v>0</v>
      </c>
      <c r="BH11" s="46">
        <f t="shared" si="27"/>
        <v>0</v>
      </c>
      <c r="BI11" s="46">
        <f t="shared" si="28"/>
        <v>0</v>
      </c>
      <c r="BJ11" s="46">
        <f t="shared" si="29"/>
        <v>0</v>
      </c>
      <c r="BK11" s="46">
        <f t="shared" si="30"/>
        <v>0</v>
      </c>
      <c r="BL11" s="46">
        <f t="shared" si="31"/>
        <v>0</v>
      </c>
      <c r="BM11" s="46">
        <f t="shared" si="32"/>
        <v>0</v>
      </c>
      <c r="BN11" s="46">
        <f t="shared" si="33"/>
        <v>0</v>
      </c>
    </row>
    <row r="12" spans="1:67" x14ac:dyDescent="0.25">
      <c r="D12" s="11" t="s">
        <v>87</v>
      </c>
      <c r="M12" s="55">
        <v>14</v>
      </c>
      <c r="N12" s="55">
        <v>14</v>
      </c>
      <c r="O12" s="55">
        <v>8</v>
      </c>
      <c r="P12" s="56">
        <f t="shared" si="10"/>
        <v>36</v>
      </c>
      <c r="Q12" s="57">
        <v>43207</v>
      </c>
      <c r="R12" s="57">
        <v>43207</v>
      </c>
      <c r="AF12" s="61">
        <f t="shared" si="11"/>
        <v>0</v>
      </c>
      <c r="AG12" s="61">
        <f t="shared" si="12"/>
        <v>0</v>
      </c>
      <c r="AH12" s="61">
        <f t="shared" si="13"/>
        <v>0</v>
      </c>
      <c r="AI12" s="61">
        <f t="shared" si="14"/>
        <v>0</v>
      </c>
      <c r="AJ12" s="61">
        <f t="shared" si="15"/>
        <v>0</v>
      </c>
      <c r="AK12" s="61">
        <f t="shared" si="16"/>
        <v>0</v>
      </c>
      <c r="AL12" s="61">
        <f t="shared" si="17"/>
        <v>0</v>
      </c>
      <c r="AM12" s="61">
        <f t="shared" si="18"/>
        <v>0</v>
      </c>
      <c r="AN12" s="61">
        <f t="shared" si="19"/>
        <v>14</v>
      </c>
      <c r="AO12" s="61">
        <f t="shared" si="20"/>
        <v>14</v>
      </c>
      <c r="AP12" s="61">
        <f t="shared" si="21"/>
        <v>8</v>
      </c>
      <c r="AQ12" s="61">
        <f t="shared" si="22"/>
        <v>36</v>
      </c>
      <c r="BD12" s="46">
        <f t="shared" si="23"/>
        <v>0</v>
      </c>
      <c r="BE12" s="46">
        <f t="shared" si="24"/>
        <v>0</v>
      </c>
      <c r="BF12" s="46">
        <f t="shared" si="25"/>
        <v>0</v>
      </c>
      <c r="BG12" s="46">
        <f t="shared" si="26"/>
        <v>0</v>
      </c>
      <c r="BH12" s="46">
        <f t="shared" si="27"/>
        <v>0</v>
      </c>
      <c r="BI12" s="46">
        <f t="shared" si="28"/>
        <v>0</v>
      </c>
      <c r="BJ12" s="46">
        <f t="shared" si="29"/>
        <v>0</v>
      </c>
      <c r="BK12" s="46">
        <f t="shared" si="30"/>
        <v>0</v>
      </c>
      <c r="BL12" s="46">
        <f t="shared" si="31"/>
        <v>0</v>
      </c>
      <c r="BM12" s="46">
        <f t="shared" si="32"/>
        <v>0</v>
      </c>
      <c r="BN12" s="46">
        <f t="shared" si="33"/>
        <v>0</v>
      </c>
    </row>
    <row r="13" spans="1:67" x14ac:dyDescent="0.25">
      <c r="D13" s="11" t="s">
        <v>88</v>
      </c>
      <c r="F13" s="55">
        <v>6</v>
      </c>
      <c r="G13" s="55">
        <v>8</v>
      </c>
      <c r="H13" s="55">
        <v>10</v>
      </c>
      <c r="I13" s="55">
        <v>12</v>
      </c>
      <c r="P13" s="56">
        <f t="shared" si="10"/>
        <v>36</v>
      </c>
      <c r="Q13" s="57">
        <v>43207</v>
      </c>
      <c r="R13" s="57">
        <v>43207</v>
      </c>
      <c r="AF13" s="61">
        <f t="shared" si="11"/>
        <v>0</v>
      </c>
      <c r="AG13" s="61">
        <f t="shared" si="12"/>
        <v>6</v>
      </c>
      <c r="AH13" s="61">
        <f t="shared" si="13"/>
        <v>8</v>
      </c>
      <c r="AI13" s="61">
        <f t="shared" si="14"/>
        <v>10</v>
      </c>
      <c r="AJ13" s="61">
        <f t="shared" si="15"/>
        <v>12</v>
      </c>
      <c r="AK13" s="61">
        <f t="shared" si="16"/>
        <v>0</v>
      </c>
      <c r="AL13" s="61">
        <f t="shared" si="17"/>
        <v>0</v>
      </c>
      <c r="AM13" s="61">
        <f t="shared" si="18"/>
        <v>0</v>
      </c>
      <c r="AN13" s="61">
        <f t="shared" si="19"/>
        <v>0</v>
      </c>
      <c r="AO13" s="61">
        <f t="shared" si="20"/>
        <v>0</v>
      </c>
      <c r="AP13" s="61">
        <f t="shared" si="21"/>
        <v>0</v>
      </c>
      <c r="AQ13" s="61">
        <f t="shared" si="22"/>
        <v>36</v>
      </c>
      <c r="BD13" s="46">
        <f t="shared" si="23"/>
        <v>0</v>
      </c>
      <c r="BE13" s="46">
        <f t="shared" si="24"/>
        <v>0</v>
      </c>
      <c r="BF13" s="46">
        <f t="shared" si="25"/>
        <v>0</v>
      </c>
      <c r="BG13" s="46">
        <f t="shared" si="26"/>
        <v>0</v>
      </c>
      <c r="BH13" s="46">
        <f t="shared" si="27"/>
        <v>0</v>
      </c>
      <c r="BI13" s="46">
        <f t="shared" si="28"/>
        <v>0</v>
      </c>
      <c r="BJ13" s="46">
        <f t="shared" si="29"/>
        <v>0</v>
      </c>
      <c r="BK13" s="46">
        <f t="shared" si="30"/>
        <v>0</v>
      </c>
      <c r="BL13" s="46">
        <f t="shared" si="31"/>
        <v>0</v>
      </c>
      <c r="BM13" s="46">
        <f t="shared" si="32"/>
        <v>0</v>
      </c>
      <c r="BN13" s="46">
        <f t="shared" si="33"/>
        <v>0</v>
      </c>
    </row>
    <row r="14" spans="1:67" x14ac:dyDescent="0.25">
      <c r="D14" s="11" t="s">
        <v>57</v>
      </c>
      <c r="H14" s="55">
        <v>6</v>
      </c>
      <c r="I14" s="55">
        <v>8</v>
      </c>
      <c r="J14" s="55">
        <v>10</v>
      </c>
      <c r="K14" s="55">
        <v>12</v>
      </c>
      <c r="P14" s="56">
        <f t="shared" si="10"/>
        <v>36</v>
      </c>
      <c r="Q14" s="57">
        <v>43207</v>
      </c>
      <c r="R14" s="57">
        <v>43207</v>
      </c>
      <c r="AF14" s="61">
        <f t="shared" si="11"/>
        <v>0</v>
      </c>
      <c r="AG14" s="61">
        <f t="shared" si="12"/>
        <v>0</v>
      </c>
      <c r="AH14" s="61">
        <f t="shared" si="13"/>
        <v>0</v>
      </c>
      <c r="AI14" s="61">
        <f t="shared" si="14"/>
        <v>6</v>
      </c>
      <c r="AJ14" s="61">
        <f t="shared" si="15"/>
        <v>8</v>
      </c>
      <c r="AK14" s="61">
        <f t="shared" si="16"/>
        <v>10</v>
      </c>
      <c r="AL14" s="61">
        <f t="shared" si="17"/>
        <v>12</v>
      </c>
      <c r="AM14" s="61">
        <f t="shared" si="18"/>
        <v>0</v>
      </c>
      <c r="AN14" s="61">
        <f t="shared" si="19"/>
        <v>0</v>
      </c>
      <c r="AO14" s="61">
        <f t="shared" si="20"/>
        <v>0</v>
      </c>
      <c r="AP14" s="61">
        <f t="shared" si="21"/>
        <v>0</v>
      </c>
      <c r="AQ14" s="61">
        <f t="shared" si="22"/>
        <v>36</v>
      </c>
      <c r="BD14" s="46">
        <f t="shared" si="23"/>
        <v>0</v>
      </c>
      <c r="BE14" s="46">
        <f t="shared" si="24"/>
        <v>0</v>
      </c>
      <c r="BF14" s="46">
        <f t="shared" si="25"/>
        <v>0</v>
      </c>
      <c r="BG14" s="46">
        <f t="shared" si="26"/>
        <v>0</v>
      </c>
      <c r="BH14" s="46">
        <f t="shared" si="27"/>
        <v>0</v>
      </c>
      <c r="BI14" s="46">
        <f t="shared" si="28"/>
        <v>0</v>
      </c>
      <c r="BJ14" s="46">
        <f t="shared" si="29"/>
        <v>0</v>
      </c>
      <c r="BK14" s="46">
        <f t="shared" si="30"/>
        <v>0</v>
      </c>
      <c r="BL14" s="46">
        <f t="shared" si="31"/>
        <v>0</v>
      </c>
      <c r="BM14" s="46">
        <f t="shared" si="32"/>
        <v>0</v>
      </c>
      <c r="BN14" s="46">
        <f t="shared" si="33"/>
        <v>0</v>
      </c>
    </row>
    <row r="15" spans="1:67" x14ac:dyDescent="0.25">
      <c r="D15" s="11" t="s">
        <v>58</v>
      </c>
      <c r="H15" s="55">
        <v>6</v>
      </c>
      <c r="I15" s="55">
        <v>8</v>
      </c>
      <c r="J15" s="55">
        <v>10</v>
      </c>
      <c r="K15" s="55">
        <v>12</v>
      </c>
      <c r="P15" s="56">
        <f>SUM(E15:O15)</f>
        <v>36</v>
      </c>
      <c r="Q15" s="57">
        <v>43207</v>
      </c>
      <c r="R15" s="57">
        <v>43207</v>
      </c>
      <c r="AF15" s="61">
        <f t="shared" si="11"/>
        <v>0</v>
      </c>
      <c r="AG15" s="61">
        <f t="shared" si="12"/>
        <v>0</v>
      </c>
      <c r="AH15" s="61">
        <f t="shared" si="13"/>
        <v>0</v>
      </c>
      <c r="AI15" s="61">
        <f t="shared" si="14"/>
        <v>6</v>
      </c>
      <c r="AJ15" s="61">
        <f t="shared" si="15"/>
        <v>8</v>
      </c>
      <c r="AK15" s="61">
        <f t="shared" si="16"/>
        <v>10</v>
      </c>
      <c r="AL15" s="61">
        <f t="shared" si="17"/>
        <v>12</v>
      </c>
      <c r="AM15" s="61">
        <f t="shared" si="18"/>
        <v>0</v>
      </c>
      <c r="AN15" s="61">
        <f t="shared" si="19"/>
        <v>0</v>
      </c>
      <c r="AO15" s="61">
        <f t="shared" si="20"/>
        <v>0</v>
      </c>
      <c r="AP15" s="61">
        <f t="shared" si="21"/>
        <v>0</v>
      </c>
      <c r="AQ15" s="61">
        <f t="shared" si="22"/>
        <v>36</v>
      </c>
      <c r="BD15" s="46">
        <f t="shared" si="23"/>
        <v>0</v>
      </c>
      <c r="BE15" s="46">
        <f t="shared" si="24"/>
        <v>0</v>
      </c>
      <c r="BF15" s="46">
        <f t="shared" si="25"/>
        <v>0</v>
      </c>
      <c r="BG15" s="46">
        <f t="shared" si="26"/>
        <v>0</v>
      </c>
      <c r="BH15" s="46">
        <f t="shared" si="27"/>
        <v>0</v>
      </c>
      <c r="BI15" s="46">
        <f t="shared" si="28"/>
        <v>0</v>
      </c>
      <c r="BJ15" s="46">
        <f t="shared" si="29"/>
        <v>0</v>
      </c>
      <c r="BK15" s="46">
        <f t="shared" si="30"/>
        <v>0</v>
      </c>
      <c r="BL15" s="46">
        <f t="shared" si="31"/>
        <v>0</v>
      </c>
      <c r="BM15" s="46">
        <f t="shared" si="32"/>
        <v>0</v>
      </c>
      <c r="BN15" s="46">
        <f t="shared" si="33"/>
        <v>0</v>
      </c>
    </row>
    <row r="16" spans="1:67" x14ac:dyDescent="0.25">
      <c r="D16" s="11" t="s">
        <v>59</v>
      </c>
      <c r="F16" s="55">
        <v>6</v>
      </c>
      <c r="G16" s="55">
        <v>8</v>
      </c>
      <c r="H16" s="55">
        <v>10</v>
      </c>
      <c r="I16" s="55">
        <v>12</v>
      </c>
      <c r="P16" s="56">
        <f t="shared" ref="P16:P79" si="34">SUM(E16:O16)</f>
        <v>36</v>
      </c>
      <c r="Q16" s="57">
        <v>43207</v>
      </c>
      <c r="R16" s="57">
        <v>43207</v>
      </c>
      <c r="AF16" s="61">
        <f t="shared" si="11"/>
        <v>0</v>
      </c>
      <c r="AG16" s="61">
        <f t="shared" si="12"/>
        <v>6</v>
      </c>
      <c r="AH16" s="61">
        <f t="shared" si="13"/>
        <v>8</v>
      </c>
      <c r="AI16" s="61">
        <f t="shared" si="14"/>
        <v>10</v>
      </c>
      <c r="AJ16" s="61">
        <f t="shared" si="15"/>
        <v>12</v>
      </c>
      <c r="AK16" s="61">
        <f t="shared" si="16"/>
        <v>0</v>
      </c>
      <c r="AL16" s="61">
        <f t="shared" si="17"/>
        <v>0</v>
      </c>
      <c r="AM16" s="61">
        <f t="shared" si="18"/>
        <v>0</v>
      </c>
      <c r="AN16" s="61">
        <f t="shared" si="19"/>
        <v>0</v>
      </c>
      <c r="AO16" s="61">
        <f t="shared" si="20"/>
        <v>0</v>
      </c>
      <c r="AP16" s="61">
        <f t="shared" si="21"/>
        <v>0</v>
      </c>
      <c r="AQ16" s="61">
        <f t="shared" si="22"/>
        <v>36</v>
      </c>
      <c r="BD16" s="46">
        <f t="shared" si="23"/>
        <v>0</v>
      </c>
      <c r="BE16" s="46">
        <f t="shared" si="24"/>
        <v>0</v>
      </c>
      <c r="BF16" s="46">
        <f t="shared" si="25"/>
        <v>0</v>
      </c>
      <c r="BG16" s="46">
        <f t="shared" si="26"/>
        <v>0</v>
      </c>
      <c r="BH16" s="46">
        <f t="shared" si="27"/>
        <v>0</v>
      </c>
      <c r="BI16" s="46">
        <f t="shared" si="28"/>
        <v>0</v>
      </c>
      <c r="BJ16" s="46">
        <f t="shared" si="29"/>
        <v>0</v>
      </c>
      <c r="BK16" s="46">
        <f t="shared" si="30"/>
        <v>0</v>
      </c>
      <c r="BL16" s="46">
        <f t="shared" si="31"/>
        <v>0</v>
      </c>
      <c r="BM16" s="46">
        <f t="shared" si="32"/>
        <v>0</v>
      </c>
      <c r="BN16" s="46">
        <f t="shared" si="33"/>
        <v>0</v>
      </c>
    </row>
    <row r="17" spans="1:66" x14ac:dyDescent="0.25">
      <c r="D17" s="11" t="s">
        <v>60</v>
      </c>
      <c r="H17" s="55">
        <v>6</v>
      </c>
      <c r="I17" s="55">
        <v>8</v>
      </c>
      <c r="J17" s="55">
        <v>10</v>
      </c>
      <c r="K17" s="55">
        <v>12</v>
      </c>
      <c r="P17" s="56">
        <f t="shared" si="34"/>
        <v>36</v>
      </c>
      <c r="Q17" s="57">
        <v>43207</v>
      </c>
      <c r="R17" s="57">
        <v>43207</v>
      </c>
      <c r="AF17" s="61">
        <f t="shared" si="11"/>
        <v>0</v>
      </c>
      <c r="AG17" s="61">
        <f t="shared" si="12"/>
        <v>0</v>
      </c>
      <c r="AH17" s="61">
        <f t="shared" si="13"/>
        <v>0</v>
      </c>
      <c r="AI17" s="61">
        <f t="shared" si="14"/>
        <v>6</v>
      </c>
      <c r="AJ17" s="61">
        <f t="shared" si="15"/>
        <v>8</v>
      </c>
      <c r="AK17" s="61">
        <f t="shared" si="16"/>
        <v>10</v>
      </c>
      <c r="AL17" s="61">
        <f t="shared" si="17"/>
        <v>12</v>
      </c>
      <c r="AM17" s="61">
        <f t="shared" si="18"/>
        <v>0</v>
      </c>
      <c r="AN17" s="61">
        <f t="shared" si="19"/>
        <v>0</v>
      </c>
      <c r="AO17" s="61">
        <f t="shared" si="20"/>
        <v>0</v>
      </c>
      <c r="AP17" s="61">
        <f t="shared" si="21"/>
        <v>0</v>
      </c>
      <c r="AQ17" s="61">
        <f t="shared" si="22"/>
        <v>36</v>
      </c>
      <c r="BD17" s="46">
        <f t="shared" si="23"/>
        <v>0</v>
      </c>
      <c r="BE17" s="46">
        <f t="shared" si="24"/>
        <v>0</v>
      </c>
      <c r="BF17" s="46">
        <f t="shared" si="25"/>
        <v>0</v>
      </c>
      <c r="BG17" s="46">
        <f t="shared" si="26"/>
        <v>0</v>
      </c>
      <c r="BH17" s="46">
        <f t="shared" si="27"/>
        <v>0</v>
      </c>
      <c r="BI17" s="46">
        <f t="shared" si="28"/>
        <v>0</v>
      </c>
      <c r="BJ17" s="46">
        <f t="shared" si="29"/>
        <v>0</v>
      </c>
      <c r="BK17" s="46">
        <f t="shared" si="30"/>
        <v>0</v>
      </c>
      <c r="BL17" s="46">
        <f t="shared" si="31"/>
        <v>0</v>
      </c>
      <c r="BM17" s="46">
        <f t="shared" si="32"/>
        <v>0</v>
      </c>
      <c r="BN17" s="46">
        <f t="shared" si="33"/>
        <v>0</v>
      </c>
    </row>
    <row r="18" spans="1:66" x14ac:dyDescent="0.25">
      <c r="D18" s="11" t="s">
        <v>61</v>
      </c>
      <c r="H18" s="55">
        <v>6</v>
      </c>
      <c r="I18" s="55">
        <v>8</v>
      </c>
      <c r="J18" s="55">
        <v>10</v>
      </c>
      <c r="K18" s="55">
        <v>12</v>
      </c>
      <c r="P18" s="56">
        <f t="shared" si="34"/>
        <v>36</v>
      </c>
      <c r="Q18" s="57">
        <v>43207</v>
      </c>
      <c r="R18" s="57">
        <v>43207</v>
      </c>
      <c r="AF18" s="61">
        <f t="shared" si="11"/>
        <v>0</v>
      </c>
      <c r="AG18" s="61">
        <f t="shared" si="12"/>
        <v>0</v>
      </c>
      <c r="AH18" s="61">
        <f t="shared" si="13"/>
        <v>0</v>
      </c>
      <c r="AI18" s="61">
        <f t="shared" si="14"/>
        <v>6</v>
      </c>
      <c r="AJ18" s="61">
        <f t="shared" si="15"/>
        <v>8</v>
      </c>
      <c r="AK18" s="61">
        <f t="shared" si="16"/>
        <v>10</v>
      </c>
      <c r="AL18" s="61">
        <f t="shared" si="17"/>
        <v>12</v>
      </c>
      <c r="AM18" s="61">
        <f t="shared" si="18"/>
        <v>0</v>
      </c>
      <c r="AN18" s="61">
        <f t="shared" si="19"/>
        <v>0</v>
      </c>
      <c r="AO18" s="61">
        <f t="shared" si="20"/>
        <v>0</v>
      </c>
      <c r="AP18" s="61">
        <f t="shared" si="21"/>
        <v>0</v>
      </c>
      <c r="AQ18" s="61">
        <f t="shared" si="22"/>
        <v>36</v>
      </c>
      <c r="BD18" s="46">
        <f t="shared" si="23"/>
        <v>0</v>
      </c>
      <c r="BE18" s="46">
        <f t="shared" si="24"/>
        <v>0</v>
      </c>
      <c r="BF18" s="46">
        <f t="shared" si="25"/>
        <v>0</v>
      </c>
      <c r="BG18" s="46">
        <f t="shared" si="26"/>
        <v>0</v>
      </c>
      <c r="BH18" s="46">
        <f t="shared" si="27"/>
        <v>0</v>
      </c>
      <c r="BI18" s="46">
        <f t="shared" si="28"/>
        <v>0</v>
      </c>
      <c r="BJ18" s="46">
        <f t="shared" si="29"/>
        <v>0</v>
      </c>
      <c r="BK18" s="46">
        <f t="shared" si="30"/>
        <v>0</v>
      </c>
      <c r="BL18" s="46">
        <f t="shared" si="31"/>
        <v>0</v>
      </c>
      <c r="BM18" s="46">
        <f t="shared" si="32"/>
        <v>0</v>
      </c>
      <c r="BN18" s="46">
        <f t="shared" si="33"/>
        <v>0</v>
      </c>
    </row>
    <row r="19" spans="1:66" x14ac:dyDescent="0.25">
      <c r="D19" s="11" t="s">
        <v>62</v>
      </c>
      <c r="H19" s="55">
        <v>6</v>
      </c>
      <c r="I19" s="55">
        <v>8</v>
      </c>
      <c r="J19" s="55">
        <v>10</v>
      </c>
      <c r="K19" s="55">
        <v>12</v>
      </c>
      <c r="P19" s="56">
        <f t="shared" si="34"/>
        <v>36</v>
      </c>
      <c r="Q19" s="57">
        <v>43207</v>
      </c>
      <c r="R19" s="57">
        <v>43207</v>
      </c>
      <c r="AF19" s="61">
        <f t="shared" si="11"/>
        <v>0</v>
      </c>
      <c r="AG19" s="61">
        <f t="shared" si="12"/>
        <v>0</v>
      </c>
      <c r="AH19" s="61">
        <f t="shared" si="13"/>
        <v>0</v>
      </c>
      <c r="AI19" s="61">
        <f t="shared" si="14"/>
        <v>6</v>
      </c>
      <c r="AJ19" s="61">
        <f t="shared" si="15"/>
        <v>8</v>
      </c>
      <c r="AK19" s="61">
        <f t="shared" si="16"/>
        <v>10</v>
      </c>
      <c r="AL19" s="61">
        <f t="shared" si="17"/>
        <v>12</v>
      </c>
      <c r="AM19" s="61">
        <f t="shared" si="18"/>
        <v>0</v>
      </c>
      <c r="AN19" s="61">
        <f t="shared" si="19"/>
        <v>0</v>
      </c>
      <c r="AO19" s="61">
        <f t="shared" si="20"/>
        <v>0</v>
      </c>
      <c r="AP19" s="61">
        <f t="shared" si="21"/>
        <v>0</v>
      </c>
      <c r="AQ19" s="61">
        <f t="shared" si="22"/>
        <v>36</v>
      </c>
      <c r="BD19" s="46">
        <f t="shared" si="23"/>
        <v>0</v>
      </c>
      <c r="BE19" s="46">
        <f t="shared" si="24"/>
        <v>0</v>
      </c>
      <c r="BF19" s="46">
        <f t="shared" si="25"/>
        <v>0</v>
      </c>
      <c r="BG19" s="46">
        <f t="shared" si="26"/>
        <v>0</v>
      </c>
      <c r="BH19" s="46">
        <f t="shared" si="27"/>
        <v>0</v>
      </c>
      <c r="BI19" s="46">
        <f t="shared" si="28"/>
        <v>0</v>
      </c>
      <c r="BJ19" s="46">
        <f t="shared" si="29"/>
        <v>0</v>
      </c>
      <c r="BK19" s="46">
        <f t="shared" si="30"/>
        <v>0</v>
      </c>
      <c r="BL19" s="46">
        <f t="shared" si="31"/>
        <v>0</v>
      </c>
      <c r="BM19" s="46">
        <f t="shared" si="32"/>
        <v>0</v>
      </c>
      <c r="BN19" s="46">
        <f t="shared" si="33"/>
        <v>0</v>
      </c>
    </row>
    <row r="20" spans="1:66" x14ac:dyDescent="0.25">
      <c r="D20" s="11" t="s">
        <v>90</v>
      </c>
      <c r="H20" s="55">
        <v>6</v>
      </c>
      <c r="I20" s="55">
        <v>8</v>
      </c>
      <c r="J20" s="55">
        <v>10</v>
      </c>
      <c r="K20" s="55">
        <v>12</v>
      </c>
      <c r="P20" s="56">
        <f t="shared" si="34"/>
        <v>36</v>
      </c>
      <c r="Q20" s="57">
        <v>43207</v>
      </c>
      <c r="R20" s="57">
        <v>43207</v>
      </c>
      <c r="AF20" s="61">
        <f t="shared" si="11"/>
        <v>0</v>
      </c>
      <c r="AG20" s="61">
        <f t="shared" si="12"/>
        <v>0</v>
      </c>
      <c r="AH20" s="61">
        <f t="shared" si="13"/>
        <v>0</v>
      </c>
      <c r="AI20" s="61">
        <f t="shared" si="14"/>
        <v>6</v>
      </c>
      <c r="AJ20" s="61">
        <f t="shared" si="15"/>
        <v>8</v>
      </c>
      <c r="AK20" s="61">
        <f t="shared" si="16"/>
        <v>10</v>
      </c>
      <c r="AL20" s="61">
        <f t="shared" si="17"/>
        <v>12</v>
      </c>
      <c r="AM20" s="61">
        <f t="shared" si="18"/>
        <v>0</v>
      </c>
      <c r="AN20" s="61">
        <f t="shared" si="19"/>
        <v>0</v>
      </c>
      <c r="AO20" s="61">
        <f t="shared" si="20"/>
        <v>0</v>
      </c>
      <c r="AP20" s="61">
        <f t="shared" si="21"/>
        <v>0</v>
      </c>
      <c r="AQ20" s="61">
        <f t="shared" si="22"/>
        <v>36</v>
      </c>
      <c r="BD20" s="46">
        <f t="shared" si="23"/>
        <v>0</v>
      </c>
      <c r="BE20" s="46">
        <f t="shared" si="24"/>
        <v>0</v>
      </c>
      <c r="BF20" s="46">
        <f t="shared" si="25"/>
        <v>0</v>
      </c>
      <c r="BG20" s="46">
        <f t="shared" si="26"/>
        <v>0</v>
      </c>
      <c r="BH20" s="46">
        <f t="shared" si="27"/>
        <v>0</v>
      </c>
      <c r="BI20" s="46">
        <f t="shared" si="28"/>
        <v>0</v>
      </c>
      <c r="BJ20" s="46">
        <f t="shared" si="29"/>
        <v>0</v>
      </c>
      <c r="BK20" s="46">
        <f t="shared" si="30"/>
        <v>0</v>
      </c>
      <c r="BL20" s="46">
        <f t="shared" si="31"/>
        <v>0</v>
      </c>
      <c r="BM20" s="46">
        <f t="shared" si="32"/>
        <v>0</v>
      </c>
      <c r="BN20" s="46">
        <f t="shared" si="33"/>
        <v>0</v>
      </c>
    </row>
    <row r="21" spans="1:66" x14ac:dyDescent="0.25">
      <c r="D21" s="11" t="s">
        <v>91</v>
      </c>
      <c r="F21" s="55">
        <v>6</v>
      </c>
      <c r="G21" s="55">
        <v>8</v>
      </c>
      <c r="H21" s="55">
        <v>10</v>
      </c>
      <c r="I21" s="55">
        <v>12</v>
      </c>
      <c r="P21" s="56">
        <f t="shared" si="34"/>
        <v>36</v>
      </c>
      <c r="Q21" s="57">
        <v>43207</v>
      </c>
      <c r="R21" s="57">
        <v>43207</v>
      </c>
      <c r="AF21" s="61">
        <f t="shared" si="11"/>
        <v>0</v>
      </c>
      <c r="AG21" s="61">
        <f t="shared" si="12"/>
        <v>6</v>
      </c>
      <c r="AH21" s="61">
        <f t="shared" si="13"/>
        <v>8</v>
      </c>
      <c r="AI21" s="61">
        <f t="shared" si="14"/>
        <v>10</v>
      </c>
      <c r="AJ21" s="61">
        <f t="shared" si="15"/>
        <v>12</v>
      </c>
      <c r="AK21" s="61">
        <f t="shared" si="16"/>
        <v>0</v>
      </c>
      <c r="AL21" s="61">
        <f t="shared" si="17"/>
        <v>0</v>
      </c>
      <c r="AM21" s="61">
        <f t="shared" si="18"/>
        <v>0</v>
      </c>
      <c r="AN21" s="61">
        <f t="shared" si="19"/>
        <v>0</v>
      </c>
      <c r="AO21" s="61">
        <f t="shared" si="20"/>
        <v>0</v>
      </c>
      <c r="AP21" s="61">
        <f t="shared" si="21"/>
        <v>0</v>
      </c>
      <c r="AQ21" s="61">
        <f t="shared" si="22"/>
        <v>36</v>
      </c>
      <c r="BD21" s="46">
        <f t="shared" si="23"/>
        <v>0</v>
      </c>
      <c r="BE21" s="46">
        <f t="shared" si="24"/>
        <v>0</v>
      </c>
      <c r="BF21" s="46">
        <f t="shared" si="25"/>
        <v>0</v>
      </c>
      <c r="BG21" s="46">
        <f t="shared" si="26"/>
        <v>0</v>
      </c>
      <c r="BH21" s="46">
        <f t="shared" si="27"/>
        <v>0</v>
      </c>
      <c r="BI21" s="46">
        <f t="shared" si="28"/>
        <v>0</v>
      </c>
      <c r="BJ21" s="46">
        <f t="shared" si="29"/>
        <v>0</v>
      </c>
      <c r="BK21" s="46">
        <f t="shared" si="30"/>
        <v>0</v>
      </c>
      <c r="BL21" s="46">
        <f t="shared" si="31"/>
        <v>0</v>
      </c>
      <c r="BM21" s="46">
        <f t="shared" si="32"/>
        <v>0</v>
      </c>
      <c r="BN21" s="46">
        <f t="shared" si="33"/>
        <v>0</v>
      </c>
    </row>
    <row r="22" spans="1:66" x14ac:dyDescent="0.25">
      <c r="D22" s="11" t="s">
        <v>92</v>
      </c>
      <c r="F22" s="55">
        <v>6</v>
      </c>
      <c r="G22" s="55">
        <v>8</v>
      </c>
      <c r="H22" s="55">
        <v>10</v>
      </c>
      <c r="I22" s="55">
        <v>12</v>
      </c>
      <c r="P22" s="56">
        <f t="shared" si="34"/>
        <v>36</v>
      </c>
      <c r="Q22" s="57">
        <v>43207</v>
      </c>
      <c r="R22" s="57">
        <v>43207</v>
      </c>
      <c r="AF22" s="61">
        <f t="shared" si="11"/>
        <v>0</v>
      </c>
      <c r="AG22" s="61">
        <f t="shared" si="12"/>
        <v>6</v>
      </c>
      <c r="AH22" s="61">
        <f t="shared" si="13"/>
        <v>8</v>
      </c>
      <c r="AI22" s="61">
        <f t="shared" si="14"/>
        <v>10</v>
      </c>
      <c r="AJ22" s="61">
        <f t="shared" si="15"/>
        <v>12</v>
      </c>
      <c r="AK22" s="61">
        <f t="shared" si="16"/>
        <v>0</v>
      </c>
      <c r="AL22" s="61">
        <f t="shared" si="17"/>
        <v>0</v>
      </c>
      <c r="AM22" s="61">
        <f t="shared" si="18"/>
        <v>0</v>
      </c>
      <c r="AN22" s="61">
        <f t="shared" si="19"/>
        <v>0</v>
      </c>
      <c r="AO22" s="61">
        <f t="shared" si="20"/>
        <v>0</v>
      </c>
      <c r="AP22" s="61">
        <f t="shared" si="21"/>
        <v>0</v>
      </c>
      <c r="AQ22" s="61">
        <f t="shared" si="22"/>
        <v>36</v>
      </c>
      <c r="BD22" s="46">
        <f t="shared" si="23"/>
        <v>0</v>
      </c>
      <c r="BE22" s="46">
        <f t="shared" si="24"/>
        <v>0</v>
      </c>
      <c r="BF22" s="46">
        <f t="shared" si="25"/>
        <v>0</v>
      </c>
      <c r="BG22" s="46">
        <f t="shared" si="26"/>
        <v>0</v>
      </c>
      <c r="BH22" s="46">
        <f t="shared" si="27"/>
        <v>0</v>
      </c>
      <c r="BI22" s="46">
        <f t="shared" si="28"/>
        <v>0</v>
      </c>
      <c r="BJ22" s="46">
        <f t="shared" si="29"/>
        <v>0</v>
      </c>
      <c r="BK22" s="46">
        <f t="shared" si="30"/>
        <v>0</v>
      </c>
      <c r="BL22" s="46">
        <f t="shared" si="31"/>
        <v>0</v>
      </c>
      <c r="BM22" s="46">
        <f t="shared" si="32"/>
        <v>0</v>
      </c>
      <c r="BN22" s="46">
        <f t="shared" si="33"/>
        <v>0</v>
      </c>
    </row>
    <row r="23" spans="1:66" x14ac:dyDescent="0.25">
      <c r="D23" s="11" t="s">
        <v>93</v>
      </c>
      <c r="H23" s="55">
        <v>6</v>
      </c>
      <c r="I23" s="55">
        <v>8</v>
      </c>
      <c r="J23" s="55">
        <v>10</v>
      </c>
      <c r="K23" s="55">
        <v>12</v>
      </c>
      <c r="P23" s="56">
        <f t="shared" si="34"/>
        <v>36</v>
      </c>
      <c r="Q23" s="57">
        <v>43207</v>
      </c>
      <c r="R23" s="57">
        <v>43207</v>
      </c>
      <c r="AF23" s="61">
        <f t="shared" si="11"/>
        <v>0</v>
      </c>
      <c r="AG23" s="61">
        <f t="shared" si="12"/>
        <v>0</v>
      </c>
      <c r="AH23" s="61">
        <f t="shared" si="13"/>
        <v>0</v>
      </c>
      <c r="AI23" s="61">
        <f t="shared" si="14"/>
        <v>6</v>
      </c>
      <c r="AJ23" s="61">
        <f t="shared" si="15"/>
        <v>8</v>
      </c>
      <c r="AK23" s="61">
        <f t="shared" si="16"/>
        <v>10</v>
      </c>
      <c r="AL23" s="61">
        <f t="shared" si="17"/>
        <v>12</v>
      </c>
      <c r="AM23" s="61">
        <f t="shared" si="18"/>
        <v>0</v>
      </c>
      <c r="AN23" s="61">
        <f t="shared" si="19"/>
        <v>0</v>
      </c>
      <c r="AO23" s="61">
        <f t="shared" si="20"/>
        <v>0</v>
      </c>
      <c r="AP23" s="61">
        <f t="shared" si="21"/>
        <v>0</v>
      </c>
      <c r="AQ23" s="61">
        <f t="shared" si="22"/>
        <v>36</v>
      </c>
      <c r="BD23" s="46">
        <f t="shared" si="23"/>
        <v>0</v>
      </c>
      <c r="BE23" s="46">
        <f t="shared" si="24"/>
        <v>0</v>
      </c>
      <c r="BF23" s="46">
        <f t="shared" si="25"/>
        <v>0</v>
      </c>
      <c r="BG23" s="46">
        <f t="shared" si="26"/>
        <v>0</v>
      </c>
      <c r="BH23" s="46">
        <f t="shared" si="27"/>
        <v>0</v>
      </c>
      <c r="BI23" s="46">
        <f t="shared" si="28"/>
        <v>0</v>
      </c>
      <c r="BJ23" s="46">
        <f t="shared" si="29"/>
        <v>0</v>
      </c>
      <c r="BK23" s="46">
        <f t="shared" si="30"/>
        <v>0</v>
      </c>
      <c r="BL23" s="46">
        <f t="shared" si="31"/>
        <v>0</v>
      </c>
      <c r="BM23" s="46">
        <f t="shared" si="32"/>
        <v>0</v>
      </c>
      <c r="BN23" s="46">
        <f t="shared" si="33"/>
        <v>0</v>
      </c>
    </row>
    <row r="24" spans="1:66" x14ac:dyDescent="0.25">
      <c r="A24" s="11">
        <v>3</v>
      </c>
      <c r="B24" s="11" t="s">
        <v>190</v>
      </c>
      <c r="C24" s="11" t="s">
        <v>79</v>
      </c>
      <c r="D24" s="11" t="s">
        <v>145</v>
      </c>
      <c r="E24" s="55">
        <v>36</v>
      </c>
      <c r="P24" s="56">
        <f t="shared" si="34"/>
        <v>36</v>
      </c>
      <c r="Q24" s="57" t="s">
        <v>106</v>
      </c>
      <c r="R24" s="57" t="s">
        <v>106</v>
      </c>
      <c r="AF24" s="61">
        <f t="shared" si="11"/>
        <v>36</v>
      </c>
      <c r="AG24" s="61">
        <f t="shared" si="12"/>
        <v>0</v>
      </c>
      <c r="AH24" s="61">
        <f t="shared" si="13"/>
        <v>0</v>
      </c>
      <c r="AI24" s="61">
        <f t="shared" si="14"/>
        <v>0</v>
      </c>
      <c r="AJ24" s="61">
        <f t="shared" si="15"/>
        <v>0</v>
      </c>
      <c r="AK24" s="61">
        <f t="shared" si="16"/>
        <v>0</v>
      </c>
      <c r="AL24" s="61">
        <f t="shared" si="17"/>
        <v>0</v>
      </c>
      <c r="AM24" s="61">
        <f t="shared" si="18"/>
        <v>0</v>
      </c>
      <c r="AN24" s="61">
        <f t="shared" si="19"/>
        <v>0</v>
      </c>
      <c r="AO24" s="61">
        <f t="shared" si="20"/>
        <v>0</v>
      </c>
      <c r="AP24" s="61">
        <f t="shared" si="21"/>
        <v>0</v>
      </c>
      <c r="AQ24" s="61">
        <f t="shared" si="22"/>
        <v>36</v>
      </c>
      <c r="BD24" s="46">
        <f t="shared" si="23"/>
        <v>0</v>
      </c>
      <c r="BE24" s="46">
        <f t="shared" si="24"/>
        <v>0</v>
      </c>
      <c r="BF24" s="46">
        <f t="shared" si="25"/>
        <v>0</v>
      </c>
      <c r="BG24" s="46">
        <f t="shared" si="26"/>
        <v>0</v>
      </c>
      <c r="BH24" s="46">
        <f t="shared" si="27"/>
        <v>0</v>
      </c>
      <c r="BI24" s="46">
        <f t="shared" si="28"/>
        <v>0</v>
      </c>
      <c r="BJ24" s="46">
        <f t="shared" si="29"/>
        <v>0</v>
      </c>
      <c r="BK24" s="46">
        <f t="shared" si="30"/>
        <v>0</v>
      </c>
      <c r="BL24" s="46">
        <f t="shared" si="31"/>
        <v>0</v>
      </c>
      <c r="BM24" s="46">
        <f t="shared" si="32"/>
        <v>0</v>
      </c>
      <c r="BN24" s="46">
        <f t="shared" si="33"/>
        <v>0</v>
      </c>
    </row>
    <row r="25" spans="1:66" x14ac:dyDescent="0.25">
      <c r="D25" s="11" t="s">
        <v>146</v>
      </c>
      <c r="E25" s="55">
        <v>36</v>
      </c>
      <c r="P25" s="56">
        <f t="shared" si="34"/>
        <v>36</v>
      </c>
      <c r="Q25" s="57" t="s">
        <v>106</v>
      </c>
      <c r="R25" s="57" t="s">
        <v>106</v>
      </c>
      <c r="AF25" s="61">
        <f t="shared" si="11"/>
        <v>36</v>
      </c>
      <c r="AG25" s="61">
        <f t="shared" si="12"/>
        <v>0</v>
      </c>
      <c r="AH25" s="61">
        <f t="shared" si="13"/>
        <v>0</v>
      </c>
      <c r="AI25" s="61">
        <f t="shared" si="14"/>
        <v>0</v>
      </c>
      <c r="AJ25" s="61">
        <f t="shared" si="15"/>
        <v>0</v>
      </c>
      <c r="AK25" s="61">
        <f t="shared" si="16"/>
        <v>0</v>
      </c>
      <c r="AL25" s="61">
        <f t="shared" si="17"/>
        <v>0</v>
      </c>
      <c r="AM25" s="61">
        <f t="shared" si="18"/>
        <v>0</v>
      </c>
      <c r="AN25" s="61">
        <f t="shared" si="19"/>
        <v>0</v>
      </c>
      <c r="AO25" s="61">
        <f t="shared" si="20"/>
        <v>0</v>
      </c>
      <c r="AP25" s="61">
        <f t="shared" si="21"/>
        <v>0</v>
      </c>
      <c r="AQ25" s="61">
        <f t="shared" si="22"/>
        <v>36</v>
      </c>
      <c r="BD25" s="46">
        <f t="shared" si="23"/>
        <v>0</v>
      </c>
      <c r="BE25" s="46">
        <f t="shared" si="24"/>
        <v>0</v>
      </c>
      <c r="BF25" s="46">
        <f t="shared" si="25"/>
        <v>0</v>
      </c>
      <c r="BG25" s="46">
        <f t="shared" si="26"/>
        <v>0</v>
      </c>
      <c r="BH25" s="46">
        <f t="shared" si="27"/>
        <v>0</v>
      </c>
      <c r="BI25" s="46">
        <f t="shared" si="28"/>
        <v>0</v>
      </c>
      <c r="BJ25" s="46">
        <f t="shared" si="29"/>
        <v>0</v>
      </c>
      <c r="BK25" s="46">
        <f t="shared" si="30"/>
        <v>0</v>
      </c>
      <c r="BL25" s="46">
        <f t="shared" si="31"/>
        <v>0</v>
      </c>
      <c r="BM25" s="46">
        <f t="shared" si="32"/>
        <v>0</v>
      </c>
      <c r="BN25" s="46">
        <f t="shared" si="33"/>
        <v>0</v>
      </c>
    </row>
    <row r="26" spans="1:66" x14ac:dyDescent="0.25">
      <c r="D26" s="11" t="s">
        <v>147</v>
      </c>
      <c r="E26" s="55">
        <v>36</v>
      </c>
      <c r="P26" s="56">
        <f t="shared" si="34"/>
        <v>36</v>
      </c>
      <c r="Q26" s="57" t="s">
        <v>106</v>
      </c>
      <c r="R26" s="57" t="s">
        <v>106</v>
      </c>
      <c r="AF26" s="61">
        <f t="shared" si="11"/>
        <v>36</v>
      </c>
      <c r="AG26" s="61">
        <f t="shared" si="12"/>
        <v>0</v>
      </c>
      <c r="AH26" s="61">
        <f t="shared" si="13"/>
        <v>0</v>
      </c>
      <c r="AI26" s="61">
        <f t="shared" si="14"/>
        <v>0</v>
      </c>
      <c r="AJ26" s="61">
        <f t="shared" si="15"/>
        <v>0</v>
      </c>
      <c r="AK26" s="61">
        <f t="shared" si="16"/>
        <v>0</v>
      </c>
      <c r="AL26" s="61">
        <f t="shared" si="17"/>
        <v>0</v>
      </c>
      <c r="AM26" s="61">
        <f t="shared" si="18"/>
        <v>0</v>
      </c>
      <c r="AN26" s="61">
        <f t="shared" si="19"/>
        <v>0</v>
      </c>
      <c r="AO26" s="61">
        <f t="shared" si="20"/>
        <v>0</v>
      </c>
      <c r="AP26" s="61">
        <f t="shared" si="21"/>
        <v>0</v>
      </c>
      <c r="AQ26" s="61">
        <f t="shared" si="22"/>
        <v>36</v>
      </c>
      <c r="BD26" s="46">
        <f t="shared" si="23"/>
        <v>0</v>
      </c>
      <c r="BE26" s="46">
        <f t="shared" si="24"/>
        <v>0</v>
      </c>
      <c r="BF26" s="46">
        <f t="shared" si="25"/>
        <v>0</v>
      </c>
      <c r="BG26" s="46">
        <f t="shared" si="26"/>
        <v>0</v>
      </c>
      <c r="BH26" s="46">
        <f t="shared" si="27"/>
        <v>0</v>
      </c>
      <c r="BI26" s="46">
        <f t="shared" si="28"/>
        <v>0</v>
      </c>
      <c r="BJ26" s="46">
        <f t="shared" si="29"/>
        <v>0</v>
      </c>
      <c r="BK26" s="46">
        <f t="shared" si="30"/>
        <v>0</v>
      </c>
      <c r="BL26" s="46">
        <f t="shared" si="31"/>
        <v>0</v>
      </c>
      <c r="BM26" s="46">
        <f t="shared" si="32"/>
        <v>0</v>
      </c>
      <c r="BN26" s="46">
        <f t="shared" si="33"/>
        <v>0</v>
      </c>
    </row>
    <row r="27" spans="1:66" x14ac:dyDescent="0.25">
      <c r="D27" s="11" t="s">
        <v>148</v>
      </c>
      <c r="E27" s="55">
        <v>36</v>
      </c>
      <c r="P27" s="56">
        <f t="shared" si="34"/>
        <v>36</v>
      </c>
      <c r="Q27" s="57" t="s">
        <v>106</v>
      </c>
      <c r="R27" s="57" t="s">
        <v>106</v>
      </c>
      <c r="AF27" s="61">
        <f t="shared" si="11"/>
        <v>36</v>
      </c>
      <c r="AG27" s="61">
        <f t="shared" si="12"/>
        <v>0</v>
      </c>
      <c r="AH27" s="61">
        <f t="shared" si="13"/>
        <v>0</v>
      </c>
      <c r="AI27" s="61">
        <f t="shared" si="14"/>
        <v>0</v>
      </c>
      <c r="AJ27" s="61">
        <f t="shared" si="15"/>
        <v>0</v>
      </c>
      <c r="AK27" s="61">
        <f t="shared" si="16"/>
        <v>0</v>
      </c>
      <c r="AL27" s="61">
        <f t="shared" si="17"/>
        <v>0</v>
      </c>
      <c r="AM27" s="61">
        <f t="shared" si="18"/>
        <v>0</v>
      </c>
      <c r="AN27" s="61">
        <f t="shared" si="19"/>
        <v>0</v>
      </c>
      <c r="AO27" s="61">
        <f t="shared" si="20"/>
        <v>0</v>
      </c>
      <c r="AP27" s="61">
        <f t="shared" si="21"/>
        <v>0</v>
      </c>
      <c r="AQ27" s="61">
        <f t="shared" si="22"/>
        <v>36</v>
      </c>
      <c r="BD27" s="46">
        <f t="shared" si="23"/>
        <v>0</v>
      </c>
      <c r="BE27" s="46">
        <f t="shared" si="24"/>
        <v>0</v>
      </c>
      <c r="BF27" s="46">
        <f t="shared" si="25"/>
        <v>0</v>
      </c>
      <c r="BG27" s="46">
        <f t="shared" si="26"/>
        <v>0</v>
      </c>
      <c r="BH27" s="46">
        <f t="shared" si="27"/>
        <v>0</v>
      </c>
      <c r="BI27" s="46">
        <f t="shared" si="28"/>
        <v>0</v>
      </c>
      <c r="BJ27" s="46">
        <f t="shared" si="29"/>
        <v>0</v>
      </c>
      <c r="BK27" s="46">
        <f t="shared" si="30"/>
        <v>0</v>
      </c>
      <c r="BL27" s="46">
        <f t="shared" si="31"/>
        <v>0</v>
      </c>
      <c r="BM27" s="46">
        <f t="shared" si="32"/>
        <v>0</v>
      </c>
      <c r="BN27" s="46">
        <f t="shared" si="33"/>
        <v>0</v>
      </c>
    </row>
    <row r="28" spans="1:66" x14ac:dyDescent="0.25">
      <c r="D28" s="11" t="s">
        <v>149</v>
      </c>
      <c r="E28" s="55">
        <v>36</v>
      </c>
      <c r="P28" s="56">
        <f t="shared" si="34"/>
        <v>36</v>
      </c>
      <c r="Q28" s="57" t="s">
        <v>106</v>
      </c>
      <c r="R28" s="57" t="s">
        <v>106</v>
      </c>
      <c r="AF28" s="61">
        <f t="shared" si="11"/>
        <v>36</v>
      </c>
      <c r="AG28" s="61">
        <f t="shared" si="12"/>
        <v>0</v>
      </c>
      <c r="AH28" s="61">
        <f t="shared" si="13"/>
        <v>0</v>
      </c>
      <c r="AI28" s="61">
        <f t="shared" si="14"/>
        <v>0</v>
      </c>
      <c r="AJ28" s="61">
        <f t="shared" si="15"/>
        <v>0</v>
      </c>
      <c r="AK28" s="61">
        <f t="shared" si="16"/>
        <v>0</v>
      </c>
      <c r="AL28" s="61">
        <f t="shared" si="17"/>
        <v>0</v>
      </c>
      <c r="AM28" s="61">
        <f t="shared" si="18"/>
        <v>0</v>
      </c>
      <c r="AN28" s="61">
        <f t="shared" si="19"/>
        <v>0</v>
      </c>
      <c r="AO28" s="61">
        <f t="shared" si="20"/>
        <v>0</v>
      </c>
      <c r="AP28" s="61">
        <f t="shared" si="21"/>
        <v>0</v>
      </c>
      <c r="AQ28" s="61">
        <f t="shared" si="22"/>
        <v>36</v>
      </c>
      <c r="BD28" s="46">
        <f t="shared" si="23"/>
        <v>0</v>
      </c>
      <c r="BE28" s="46">
        <f t="shared" si="24"/>
        <v>0</v>
      </c>
      <c r="BF28" s="46">
        <f t="shared" si="25"/>
        <v>0</v>
      </c>
      <c r="BG28" s="46">
        <f t="shared" si="26"/>
        <v>0</v>
      </c>
      <c r="BH28" s="46">
        <f t="shared" si="27"/>
        <v>0</v>
      </c>
      <c r="BI28" s="46">
        <f t="shared" si="28"/>
        <v>0</v>
      </c>
      <c r="BJ28" s="46">
        <f t="shared" si="29"/>
        <v>0</v>
      </c>
      <c r="BK28" s="46">
        <f t="shared" si="30"/>
        <v>0</v>
      </c>
      <c r="BL28" s="46">
        <f t="shared" si="31"/>
        <v>0</v>
      </c>
      <c r="BM28" s="46">
        <f t="shared" si="32"/>
        <v>0</v>
      </c>
      <c r="BN28" s="46">
        <f t="shared" si="33"/>
        <v>0</v>
      </c>
    </row>
    <row r="29" spans="1:66" x14ac:dyDescent="0.25">
      <c r="D29" s="11" t="s">
        <v>150</v>
      </c>
      <c r="E29" s="55">
        <v>36</v>
      </c>
      <c r="P29" s="56">
        <f t="shared" si="34"/>
        <v>36</v>
      </c>
      <c r="Q29" s="57" t="s">
        <v>106</v>
      </c>
      <c r="R29" s="57" t="s">
        <v>106</v>
      </c>
      <c r="AF29" s="61">
        <f t="shared" si="11"/>
        <v>36</v>
      </c>
      <c r="AG29" s="61">
        <f t="shared" si="12"/>
        <v>0</v>
      </c>
      <c r="AH29" s="61">
        <f t="shared" si="13"/>
        <v>0</v>
      </c>
      <c r="AI29" s="61">
        <f t="shared" si="14"/>
        <v>0</v>
      </c>
      <c r="AJ29" s="61">
        <f t="shared" si="15"/>
        <v>0</v>
      </c>
      <c r="AK29" s="61">
        <f t="shared" si="16"/>
        <v>0</v>
      </c>
      <c r="AL29" s="61">
        <f t="shared" si="17"/>
        <v>0</v>
      </c>
      <c r="AM29" s="61">
        <f t="shared" si="18"/>
        <v>0</v>
      </c>
      <c r="AN29" s="61">
        <f t="shared" si="19"/>
        <v>0</v>
      </c>
      <c r="AO29" s="61">
        <f t="shared" si="20"/>
        <v>0</v>
      </c>
      <c r="AP29" s="61">
        <f t="shared" si="21"/>
        <v>0</v>
      </c>
      <c r="AQ29" s="61">
        <f t="shared" si="22"/>
        <v>36</v>
      </c>
      <c r="BD29" s="46">
        <f t="shared" si="23"/>
        <v>0</v>
      </c>
      <c r="BE29" s="46">
        <f t="shared" si="24"/>
        <v>0</v>
      </c>
      <c r="BF29" s="46">
        <f t="shared" si="25"/>
        <v>0</v>
      </c>
      <c r="BG29" s="46">
        <f t="shared" si="26"/>
        <v>0</v>
      </c>
      <c r="BH29" s="46">
        <f t="shared" si="27"/>
        <v>0</v>
      </c>
      <c r="BI29" s="46">
        <f t="shared" si="28"/>
        <v>0</v>
      </c>
      <c r="BJ29" s="46">
        <f t="shared" si="29"/>
        <v>0</v>
      </c>
      <c r="BK29" s="46">
        <f t="shared" si="30"/>
        <v>0</v>
      </c>
      <c r="BL29" s="46">
        <f t="shared" si="31"/>
        <v>0</v>
      </c>
      <c r="BM29" s="46">
        <f t="shared" si="32"/>
        <v>0</v>
      </c>
      <c r="BN29" s="46">
        <f t="shared" si="33"/>
        <v>0</v>
      </c>
    </row>
    <row r="30" spans="1:66" x14ac:dyDescent="0.25">
      <c r="D30" s="11" t="s">
        <v>151</v>
      </c>
      <c r="E30" s="55">
        <v>36</v>
      </c>
      <c r="P30" s="56">
        <f t="shared" si="34"/>
        <v>36</v>
      </c>
      <c r="Q30" s="57" t="s">
        <v>106</v>
      </c>
      <c r="R30" s="57" t="s">
        <v>106</v>
      </c>
      <c r="AF30" s="61">
        <f t="shared" si="11"/>
        <v>36</v>
      </c>
      <c r="AG30" s="61">
        <f t="shared" si="12"/>
        <v>0</v>
      </c>
      <c r="AH30" s="61">
        <f t="shared" si="13"/>
        <v>0</v>
      </c>
      <c r="AI30" s="61">
        <f t="shared" si="14"/>
        <v>0</v>
      </c>
      <c r="AJ30" s="61">
        <f t="shared" si="15"/>
        <v>0</v>
      </c>
      <c r="AK30" s="61">
        <f t="shared" si="16"/>
        <v>0</v>
      </c>
      <c r="AL30" s="61">
        <f t="shared" si="17"/>
        <v>0</v>
      </c>
      <c r="AM30" s="61">
        <f t="shared" si="18"/>
        <v>0</v>
      </c>
      <c r="AN30" s="61">
        <f t="shared" si="19"/>
        <v>0</v>
      </c>
      <c r="AO30" s="61">
        <f t="shared" si="20"/>
        <v>0</v>
      </c>
      <c r="AP30" s="61">
        <f t="shared" si="21"/>
        <v>0</v>
      </c>
      <c r="AQ30" s="61">
        <f t="shared" si="22"/>
        <v>36</v>
      </c>
      <c r="BD30" s="46">
        <f t="shared" si="23"/>
        <v>0</v>
      </c>
      <c r="BE30" s="46">
        <f t="shared" si="24"/>
        <v>0</v>
      </c>
      <c r="BF30" s="46">
        <f t="shared" si="25"/>
        <v>0</v>
      </c>
      <c r="BG30" s="46">
        <f t="shared" si="26"/>
        <v>0</v>
      </c>
      <c r="BH30" s="46">
        <f t="shared" si="27"/>
        <v>0</v>
      </c>
      <c r="BI30" s="46">
        <f t="shared" si="28"/>
        <v>0</v>
      </c>
      <c r="BJ30" s="46">
        <f t="shared" si="29"/>
        <v>0</v>
      </c>
      <c r="BK30" s="46">
        <f t="shared" si="30"/>
        <v>0</v>
      </c>
      <c r="BL30" s="46">
        <f t="shared" si="31"/>
        <v>0</v>
      </c>
      <c r="BM30" s="46">
        <f t="shared" si="32"/>
        <v>0</v>
      </c>
      <c r="BN30" s="46">
        <f t="shared" si="33"/>
        <v>0</v>
      </c>
    </row>
    <row r="31" spans="1:66" x14ac:dyDescent="0.25">
      <c r="D31" s="11" t="s">
        <v>152</v>
      </c>
      <c r="E31" s="55">
        <v>36</v>
      </c>
      <c r="P31" s="56">
        <f t="shared" si="34"/>
        <v>36</v>
      </c>
      <c r="Q31" s="57" t="s">
        <v>106</v>
      </c>
      <c r="R31" s="57" t="s">
        <v>106</v>
      </c>
      <c r="AF31" s="61">
        <f t="shared" si="11"/>
        <v>36</v>
      </c>
      <c r="AG31" s="61">
        <f t="shared" si="12"/>
        <v>0</v>
      </c>
      <c r="AH31" s="61">
        <f t="shared" si="13"/>
        <v>0</v>
      </c>
      <c r="AI31" s="61">
        <f t="shared" si="14"/>
        <v>0</v>
      </c>
      <c r="AJ31" s="61">
        <f t="shared" si="15"/>
        <v>0</v>
      </c>
      <c r="AK31" s="61">
        <f t="shared" si="16"/>
        <v>0</v>
      </c>
      <c r="AL31" s="61">
        <f t="shared" si="17"/>
        <v>0</v>
      </c>
      <c r="AM31" s="61">
        <f t="shared" si="18"/>
        <v>0</v>
      </c>
      <c r="AN31" s="61">
        <f t="shared" si="19"/>
        <v>0</v>
      </c>
      <c r="AO31" s="61">
        <f t="shared" si="20"/>
        <v>0</v>
      </c>
      <c r="AP31" s="61">
        <f t="shared" si="21"/>
        <v>0</v>
      </c>
      <c r="AQ31" s="61">
        <f t="shared" si="22"/>
        <v>36</v>
      </c>
      <c r="BD31" s="46">
        <f t="shared" si="23"/>
        <v>0</v>
      </c>
      <c r="BE31" s="46">
        <f t="shared" si="24"/>
        <v>0</v>
      </c>
      <c r="BF31" s="46">
        <f t="shared" si="25"/>
        <v>0</v>
      </c>
      <c r="BG31" s="46">
        <f t="shared" si="26"/>
        <v>0</v>
      </c>
      <c r="BH31" s="46">
        <f t="shared" si="27"/>
        <v>0</v>
      </c>
      <c r="BI31" s="46">
        <f t="shared" si="28"/>
        <v>0</v>
      </c>
      <c r="BJ31" s="46">
        <f t="shared" si="29"/>
        <v>0</v>
      </c>
      <c r="BK31" s="46">
        <f t="shared" si="30"/>
        <v>0</v>
      </c>
      <c r="BL31" s="46">
        <f t="shared" si="31"/>
        <v>0</v>
      </c>
      <c r="BM31" s="46">
        <f t="shared" si="32"/>
        <v>0</v>
      </c>
      <c r="BN31" s="46">
        <f t="shared" si="33"/>
        <v>0</v>
      </c>
    </row>
    <row r="32" spans="1:66" x14ac:dyDescent="0.25">
      <c r="D32" s="11" t="s">
        <v>153</v>
      </c>
      <c r="E32" s="55">
        <v>36</v>
      </c>
      <c r="P32" s="56">
        <f t="shared" si="34"/>
        <v>36</v>
      </c>
      <c r="Q32" s="57" t="s">
        <v>106</v>
      </c>
      <c r="R32" s="57" t="s">
        <v>106</v>
      </c>
      <c r="AF32" s="61">
        <f t="shared" si="11"/>
        <v>36</v>
      </c>
      <c r="AG32" s="61">
        <f t="shared" si="12"/>
        <v>0</v>
      </c>
      <c r="AH32" s="61">
        <f t="shared" si="13"/>
        <v>0</v>
      </c>
      <c r="AI32" s="61">
        <f t="shared" si="14"/>
        <v>0</v>
      </c>
      <c r="AJ32" s="61">
        <f t="shared" si="15"/>
        <v>0</v>
      </c>
      <c r="AK32" s="61">
        <f t="shared" si="16"/>
        <v>0</v>
      </c>
      <c r="AL32" s="61">
        <f t="shared" si="17"/>
        <v>0</v>
      </c>
      <c r="AM32" s="61">
        <f t="shared" si="18"/>
        <v>0</v>
      </c>
      <c r="AN32" s="61">
        <f t="shared" si="19"/>
        <v>0</v>
      </c>
      <c r="AO32" s="61">
        <f t="shared" si="20"/>
        <v>0</v>
      </c>
      <c r="AP32" s="61">
        <f t="shared" si="21"/>
        <v>0</v>
      </c>
      <c r="AQ32" s="61">
        <f t="shared" si="22"/>
        <v>36</v>
      </c>
      <c r="BD32" s="46">
        <f t="shared" si="23"/>
        <v>0</v>
      </c>
      <c r="BE32" s="46">
        <f t="shared" si="24"/>
        <v>0</v>
      </c>
      <c r="BF32" s="46">
        <f t="shared" si="25"/>
        <v>0</v>
      </c>
      <c r="BG32" s="46">
        <f t="shared" si="26"/>
        <v>0</v>
      </c>
      <c r="BH32" s="46">
        <f t="shared" si="27"/>
        <v>0</v>
      </c>
      <c r="BI32" s="46">
        <f t="shared" si="28"/>
        <v>0</v>
      </c>
      <c r="BJ32" s="46">
        <f t="shared" si="29"/>
        <v>0</v>
      </c>
      <c r="BK32" s="46">
        <f t="shared" si="30"/>
        <v>0</v>
      </c>
      <c r="BL32" s="46">
        <f t="shared" si="31"/>
        <v>0</v>
      </c>
      <c r="BM32" s="46">
        <f t="shared" si="32"/>
        <v>0</v>
      </c>
      <c r="BN32" s="46">
        <f t="shared" si="33"/>
        <v>0</v>
      </c>
    </row>
    <row r="33" spans="1:66" x14ac:dyDescent="0.25">
      <c r="D33" s="11" t="s">
        <v>154</v>
      </c>
      <c r="E33" s="55">
        <v>36</v>
      </c>
      <c r="P33" s="56">
        <f t="shared" si="34"/>
        <v>36</v>
      </c>
      <c r="Q33" s="57" t="s">
        <v>106</v>
      </c>
      <c r="R33" s="57" t="s">
        <v>106</v>
      </c>
      <c r="AF33" s="61">
        <f t="shared" si="11"/>
        <v>36</v>
      </c>
      <c r="AG33" s="61">
        <f t="shared" si="12"/>
        <v>0</v>
      </c>
      <c r="AH33" s="61">
        <f t="shared" si="13"/>
        <v>0</v>
      </c>
      <c r="AI33" s="61">
        <f t="shared" si="14"/>
        <v>0</v>
      </c>
      <c r="AJ33" s="61">
        <f t="shared" si="15"/>
        <v>0</v>
      </c>
      <c r="AK33" s="61">
        <f t="shared" si="16"/>
        <v>0</v>
      </c>
      <c r="AL33" s="61">
        <f t="shared" si="17"/>
        <v>0</v>
      </c>
      <c r="AM33" s="61">
        <f t="shared" si="18"/>
        <v>0</v>
      </c>
      <c r="AN33" s="61">
        <f t="shared" si="19"/>
        <v>0</v>
      </c>
      <c r="AO33" s="61">
        <f t="shared" si="20"/>
        <v>0</v>
      </c>
      <c r="AP33" s="61">
        <f t="shared" si="21"/>
        <v>0</v>
      </c>
      <c r="AQ33" s="61">
        <f t="shared" si="22"/>
        <v>36</v>
      </c>
      <c r="BD33" s="46">
        <f t="shared" si="23"/>
        <v>0</v>
      </c>
      <c r="BE33" s="46">
        <f t="shared" si="24"/>
        <v>0</v>
      </c>
      <c r="BF33" s="46">
        <f t="shared" si="25"/>
        <v>0</v>
      </c>
      <c r="BG33" s="46">
        <f t="shared" si="26"/>
        <v>0</v>
      </c>
      <c r="BH33" s="46">
        <f t="shared" si="27"/>
        <v>0</v>
      </c>
      <c r="BI33" s="46">
        <f t="shared" si="28"/>
        <v>0</v>
      </c>
      <c r="BJ33" s="46">
        <f t="shared" si="29"/>
        <v>0</v>
      </c>
      <c r="BK33" s="46">
        <f t="shared" si="30"/>
        <v>0</v>
      </c>
      <c r="BL33" s="46">
        <f t="shared" si="31"/>
        <v>0</v>
      </c>
      <c r="BM33" s="46">
        <f t="shared" si="32"/>
        <v>0</v>
      </c>
      <c r="BN33" s="46">
        <f t="shared" si="33"/>
        <v>0</v>
      </c>
    </row>
    <row r="34" spans="1:66" x14ac:dyDescent="0.25">
      <c r="D34" s="11" t="s">
        <v>155</v>
      </c>
      <c r="E34" s="55">
        <v>36</v>
      </c>
      <c r="P34" s="56">
        <f t="shared" si="34"/>
        <v>36</v>
      </c>
      <c r="Q34" s="57" t="s">
        <v>106</v>
      </c>
      <c r="R34" s="57" t="s">
        <v>106</v>
      </c>
      <c r="AF34" s="61">
        <f t="shared" si="11"/>
        <v>36</v>
      </c>
      <c r="AG34" s="61">
        <f t="shared" si="12"/>
        <v>0</v>
      </c>
      <c r="AH34" s="61">
        <f t="shared" si="13"/>
        <v>0</v>
      </c>
      <c r="AI34" s="61">
        <f t="shared" si="14"/>
        <v>0</v>
      </c>
      <c r="AJ34" s="61">
        <f t="shared" si="15"/>
        <v>0</v>
      </c>
      <c r="AK34" s="61">
        <f t="shared" si="16"/>
        <v>0</v>
      </c>
      <c r="AL34" s="61">
        <f t="shared" si="17"/>
        <v>0</v>
      </c>
      <c r="AM34" s="61">
        <f t="shared" si="18"/>
        <v>0</v>
      </c>
      <c r="AN34" s="61">
        <f t="shared" si="19"/>
        <v>0</v>
      </c>
      <c r="AO34" s="61">
        <f t="shared" si="20"/>
        <v>0</v>
      </c>
      <c r="AP34" s="61">
        <f t="shared" si="21"/>
        <v>0</v>
      </c>
      <c r="AQ34" s="61">
        <f t="shared" si="22"/>
        <v>36</v>
      </c>
      <c r="BD34" s="46">
        <f t="shared" si="23"/>
        <v>0</v>
      </c>
      <c r="BE34" s="46">
        <f t="shared" si="24"/>
        <v>0</v>
      </c>
      <c r="BF34" s="46">
        <f t="shared" si="25"/>
        <v>0</v>
      </c>
      <c r="BG34" s="46">
        <f t="shared" si="26"/>
        <v>0</v>
      </c>
      <c r="BH34" s="46">
        <f t="shared" si="27"/>
        <v>0</v>
      </c>
      <c r="BI34" s="46">
        <f t="shared" si="28"/>
        <v>0</v>
      </c>
      <c r="BJ34" s="46">
        <f t="shared" si="29"/>
        <v>0</v>
      </c>
      <c r="BK34" s="46">
        <f t="shared" si="30"/>
        <v>0</v>
      </c>
      <c r="BL34" s="46">
        <f t="shared" si="31"/>
        <v>0</v>
      </c>
      <c r="BM34" s="46">
        <f t="shared" si="32"/>
        <v>0</v>
      </c>
      <c r="BN34" s="46">
        <f t="shared" si="33"/>
        <v>0</v>
      </c>
    </row>
    <row r="35" spans="1:66" x14ac:dyDescent="0.25">
      <c r="D35" s="11" t="s">
        <v>156</v>
      </c>
      <c r="E35" s="55">
        <v>36</v>
      </c>
      <c r="P35" s="56">
        <f t="shared" si="34"/>
        <v>36</v>
      </c>
      <c r="Q35" s="57" t="s">
        <v>106</v>
      </c>
      <c r="R35" s="57" t="s">
        <v>106</v>
      </c>
      <c r="AF35" s="61">
        <f t="shared" si="11"/>
        <v>36</v>
      </c>
      <c r="AG35" s="61">
        <f t="shared" si="12"/>
        <v>0</v>
      </c>
      <c r="AH35" s="61">
        <f t="shared" si="13"/>
        <v>0</v>
      </c>
      <c r="AI35" s="61">
        <f t="shared" si="14"/>
        <v>0</v>
      </c>
      <c r="AJ35" s="61">
        <f t="shared" si="15"/>
        <v>0</v>
      </c>
      <c r="AK35" s="61">
        <f t="shared" si="16"/>
        <v>0</v>
      </c>
      <c r="AL35" s="61">
        <f t="shared" si="17"/>
        <v>0</v>
      </c>
      <c r="AM35" s="61">
        <f t="shared" si="18"/>
        <v>0</v>
      </c>
      <c r="AN35" s="61">
        <f t="shared" si="19"/>
        <v>0</v>
      </c>
      <c r="AO35" s="61">
        <f t="shared" si="20"/>
        <v>0</v>
      </c>
      <c r="AP35" s="61">
        <f t="shared" si="21"/>
        <v>0</v>
      </c>
      <c r="AQ35" s="61">
        <f t="shared" si="22"/>
        <v>36</v>
      </c>
      <c r="BD35" s="46">
        <f t="shared" si="23"/>
        <v>0</v>
      </c>
      <c r="BE35" s="46">
        <f t="shared" si="24"/>
        <v>0</v>
      </c>
      <c r="BF35" s="46">
        <f t="shared" si="25"/>
        <v>0</v>
      </c>
      <c r="BG35" s="46">
        <f t="shared" si="26"/>
        <v>0</v>
      </c>
      <c r="BH35" s="46">
        <f t="shared" si="27"/>
        <v>0</v>
      </c>
      <c r="BI35" s="46">
        <f t="shared" si="28"/>
        <v>0</v>
      </c>
      <c r="BJ35" s="46">
        <f t="shared" si="29"/>
        <v>0</v>
      </c>
      <c r="BK35" s="46">
        <f t="shared" si="30"/>
        <v>0</v>
      </c>
      <c r="BL35" s="46">
        <f t="shared" si="31"/>
        <v>0</v>
      </c>
      <c r="BM35" s="46">
        <f t="shared" si="32"/>
        <v>0</v>
      </c>
      <c r="BN35" s="46">
        <f t="shared" si="33"/>
        <v>0</v>
      </c>
    </row>
    <row r="36" spans="1:66" x14ac:dyDescent="0.25">
      <c r="D36" s="11" t="s">
        <v>157</v>
      </c>
      <c r="E36" s="55">
        <v>36</v>
      </c>
      <c r="P36" s="56">
        <f t="shared" si="34"/>
        <v>36</v>
      </c>
      <c r="Q36" s="57" t="s">
        <v>106</v>
      </c>
      <c r="R36" s="57" t="s">
        <v>106</v>
      </c>
      <c r="AF36" s="61">
        <f t="shared" si="11"/>
        <v>36</v>
      </c>
      <c r="AG36" s="61">
        <f t="shared" si="12"/>
        <v>0</v>
      </c>
      <c r="AH36" s="61">
        <f t="shared" si="13"/>
        <v>0</v>
      </c>
      <c r="AI36" s="61">
        <f t="shared" si="14"/>
        <v>0</v>
      </c>
      <c r="AJ36" s="61">
        <f t="shared" si="15"/>
        <v>0</v>
      </c>
      <c r="AK36" s="61">
        <f t="shared" si="16"/>
        <v>0</v>
      </c>
      <c r="AL36" s="61">
        <f t="shared" si="17"/>
        <v>0</v>
      </c>
      <c r="AM36" s="61">
        <f t="shared" si="18"/>
        <v>0</v>
      </c>
      <c r="AN36" s="61">
        <f t="shared" si="19"/>
        <v>0</v>
      </c>
      <c r="AO36" s="61">
        <f t="shared" si="20"/>
        <v>0</v>
      </c>
      <c r="AP36" s="61">
        <f t="shared" si="21"/>
        <v>0</v>
      </c>
      <c r="AQ36" s="61">
        <f t="shared" si="22"/>
        <v>36</v>
      </c>
      <c r="BD36" s="46">
        <f t="shared" si="23"/>
        <v>0</v>
      </c>
      <c r="BE36" s="46">
        <f t="shared" si="24"/>
        <v>0</v>
      </c>
      <c r="BF36" s="46">
        <f t="shared" si="25"/>
        <v>0</v>
      </c>
      <c r="BG36" s="46">
        <f t="shared" si="26"/>
        <v>0</v>
      </c>
      <c r="BH36" s="46">
        <f t="shared" si="27"/>
        <v>0</v>
      </c>
      <c r="BI36" s="46">
        <f t="shared" si="28"/>
        <v>0</v>
      </c>
      <c r="BJ36" s="46">
        <f t="shared" si="29"/>
        <v>0</v>
      </c>
      <c r="BK36" s="46">
        <f t="shared" si="30"/>
        <v>0</v>
      </c>
      <c r="BL36" s="46">
        <f t="shared" si="31"/>
        <v>0</v>
      </c>
      <c r="BM36" s="46">
        <f t="shared" si="32"/>
        <v>0</v>
      </c>
      <c r="BN36" s="46">
        <f t="shared" si="33"/>
        <v>0</v>
      </c>
    </row>
    <row r="37" spans="1:66" x14ac:dyDescent="0.25">
      <c r="D37" s="11" t="s">
        <v>158</v>
      </c>
      <c r="E37" s="55">
        <v>36</v>
      </c>
      <c r="P37" s="56">
        <f t="shared" si="34"/>
        <v>36</v>
      </c>
      <c r="Q37" s="57" t="s">
        <v>106</v>
      </c>
      <c r="R37" s="57" t="s">
        <v>106</v>
      </c>
      <c r="AF37" s="61">
        <f t="shared" si="11"/>
        <v>36</v>
      </c>
      <c r="AG37" s="61">
        <f t="shared" si="12"/>
        <v>0</v>
      </c>
      <c r="AH37" s="61">
        <f t="shared" si="13"/>
        <v>0</v>
      </c>
      <c r="AI37" s="61">
        <f t="shared" si="14"/>
        <v>0</v>
      </c>
      <c r="AJ37" s="61">
        <f t="shared" si="15"/>
        <v>0</v>
      </c>
      <c r="AK37" s="61">
        <f t="shared" si="16"/>
        <v>0</v>
      </c>
      <c r="AL37" s="61">
        <f t="shared" si="17"/>
        <v>0</v>
      </c>
      <c r="AM37" s="61">
        <f t="shared" si="18"/>
        <v>0</v>
      </c>
      <c r="AN37" s="61">
        <f t="shared" si="19"/>
        <v>0</v>
      </c>
      <c r="AO37" s="61">
        <f t="shared" si="20"/>
        <v>0</v>
      </c>
      <c r="AP37" s="61">
        <f t="shared" si="21"/>
        <v>0</v>
      </c>
      <c r="AQ37" s="61">
        <f t="shared" si="22"/>
        <v>36</v>
      </c>
      <c r="BD37" s="46">
        <f t="shared" si="23"/>
        <v>0</v>
      </c>
      <c r="BE37" s="46">
        <f t="shared" si="24"/>
        <v>0</v>
      </c>
      <c r="BF37" s="46">
        <f t="shared" si="25"/>
        <v>0</v>
      </c>
      <c r="BG37" s="46">
        <f t="shared" si="26"/>
        <v>0</v>
      </c>
      <c r="BH37" s="46">
        <f t="shared" si="27"/>
        <v>0</v>
      </c>
      <c r="BI37" s="46">
        <f t="shared" si="28"/>
        <v>0</v>
      </c>
      <c r="BJ37" s="46">
        <f t="shared" si="29"/>
        <v>0</v>
      </c>
      <c r="BK37" s="46">
        <f t="shared" si="30"/>
        <v>0</v>
      </c>
      <c r="BL37" s="46">
        <f t="shared" si="31"/>
        <v>0</v>
      </c>
      <c r="BM37" s="46">
        <f t="shared" si="32"/>
        <v>0</v>
      </c>
      <c r="BN37" s="46">
        <f t="shared" si="33"/>
        <v>0</v>
      </c>
    </row>
    <row r="38" spans="1:66" x14ac:dyDescent="0.25">
      <c r="D38" s="11" t="s">
        <v>159</v>
      </c>
      <c r="E38" s="55">
        <v>36</v>
      </c>
      <c r="P38" s="56">
        <f t="shared" si="34"/>
        <v>36</v>
      </c>
      <c r="Q38" s="57" t="s">
        <v>106</v>
      </c>
      <c r="R38" s="57" t="s">
        <v>106</v>
      </c>
      <c r="AF38" s="61">
        <f t="shared" si="11"/>
        <v>36</v>
      </c>
      <c r="AG38" s="61">
        <f t="shared" si="12"/>
        <v>0</v>
      </c>
      <c r="AH38" s="61">
        <f t="shared" si="13"/>
        <v>0</v>
      </c>
      <c r="AI38" s="61">
        <f t="shared" si="14"/>
        <v>0</v>
      </c>
      <c r="AJ38" s="61">
        <f t="shared" si="15"/>
        <v>0</v>
      </c>
      <c r="AK38" s="61">
        <f t="shared" si="16"/>
        <v>0</v>
      </c>
      <c r="AL38" s="61">
        <f t="shared" si="17"/>
        <v>0</v>
      </c>
      <c r="AM38" s="61">
        <f t="shared" si="18"/>
        <v>0</v>
      </c>
      <c r="AN38" s="61">
        <f t="shared" si="19"/>
        <v>0</v>
      </c>
      <c r="AO38" s="61">
        <f t="shared" si="20"/>
        <v>0</v>
      </c>
      <c r="AP38" s="61">
        <f t="shared" si="21"/>
        <v>0</v>
      </c>
      <c r="AQ38" s="61">
        <f t="shared" si="22"/>
        <v>36</v>
      </c>
      <c r="BD38" s="46">
        <f t="shared" si="23"/>
        <v>0</v>
      </c>
      <c r="BE38" s="46">
        <f t="shared" si="24"/>
        <v>0</v>
      </c>
      <c r="BF38" s="46">
        <f t="shared" si="25"/>
        <v>0</v>
      </c>
      <c r="BG38" s="46">
        <f t="shared" si="26"/>
        <v>0</v>
      </c>
      <c r="BH38" s="46">
        <f t="shared" si="27"/>
        <v>0</v>
      </c>
      <c r="BI38" s="46">
        <f t="shared" si="28"/>
        <v>0</v>
      </c>
      <c r="BJ38" s="46">
        <f t="shared" si="29"/>
        <v>0</v>
      </c>
      <c r="BK38" s="46">
        <f t="shared" si="30"/>
        <v>0</v>
      </c>
      <c r="BL38" s="46">
        <f t="shared" si="31"/>
        <v>0</v>
      </c>
      <c r="BM38" s="46">
        <f t="shared" si="32"/>
        <v>0</v>
      </c>
      <c r="BN38" s="46">
        <f t="shared" si="33"/>
        <v>0</v>
      </c>
    </row>
    <row r="39" spans="1:66" x14ac:dyDescent="0.25">
      <c r="D39" s="11" t="s">
        <v>160</v>
      </c>
      <c r="E39" s="55">
        <v>36</v>
      </c>
      <c r="P39" s="56">
        <f t="shared" si="34"/>
        <v>36</v>
      </c>
      <c r="Q39" s="57" t="s">
        <v>106</v>
      </c>
      <c r="R39" s="57" t="s">
        <v>106</v>
      </c>
      <c r="AF39" s="61">
        <f t="shared" si="11"/>
        <v>36</v>
      </c>
      <c r="AG39" s="61">
        <f t="shared" si="12"/>
        <v>0</v>
      </c>
      <c r="AH39" s="61">
        <f t="shared" si="13"/>
        <v>0</v>
      </c>
      <c r="AI39" s="61">
        <f t="shared" si="14"/>
        <v>0</v>
      </c>
      <c r="AJ39" s="61">
        <f t="shared" si="15"/>
        <v>0</v>
      </c>
      <c r="AK39" s="61">
        <f t="shared" si="16"/>
        <v>0</v>
      </c>
      <c r="AL39" s="61">
        <f t="shared" si="17"/>
        <v>0</v>
      </c>
      <c r="AM39" s="61">
        <f t="shared" si="18"/>
        <v>0</v>
      </c>
      <c r="AN39" s="61">
        <f t="shared" si="19"/>
        <v>0</v>
      </c>
      <c r="AO39" s="61">
        <f t="shared" si="20"/>
        <v>0</v>
      </c>
      <c r="AP39" s="61">
        <f t="shared" si="21"/>
        <v>0</v>
      </c>
      <c r="AQ39" s="61">
        <f t="shared" si="22"/>
        <v>36</v>
      </c>
      <c r="BD39" s="46">
        <f t="shared" si="23"/>
        <v>0</v>
      </c>
      <c r="BE39" s="46">
        <f t="shared" si="24"/>
        <v>0</v>
      </c>
      <c r="BF39" s="46">
        <f t="shared" si="25"/>
        <v>0</v>
      </c>
      <c r="BG39" s="46">
        <f t="shared" si="26"/>
        <v>0</v>
      </c>
      <c r="BH39" s="46">
        <f t="shared" si="27"/>
        <v>0</v>
      </c>
      <c r="BI39" s="46">
        <f t="shared" si="28"/>
        <v>0</v>
      </c>
      <c r="BJ39" s="46">
        <f t="shared" si="29"/>
        <v>0</v>
      </c>
      <c r="BK39" s="46">
        <f t="shared" si="30"/>
        <v>0</v>
      </c>
      <c r="BL39" s="46">
        <f t="shared" si="31"/>
        <v>0</v>
      </c>
      <c r="BM39" s="46">
        <f t="shared" si="32"/>
        <v>0</v>
      </c>
      <c r="BN39" s="46">
        <f t="shared" si="33"/>
        <v>0</v>
      </c>
    </row>
    <row r="40" spans="1:66" x14ac:dyDescent="0.25">
      <c r="A40" s="11">
        <v>4</v>
      </c>
      <c r="B40" s="11" t="s">
        <v>189</v>
      </c>
      <c r="C40" s="11" t="s">
        <v>79</v>
      </c>
      <c r="D40" s="11" t="s">
        <v>163</v>
      </c>
      <c r="E40" s="55">
        <v>36</v>
      </c>
      <c r="P40" s="56">
        <f t="shared" si="34"/>
        <v>36</v>
      </c>
      <c r="Q40" s="57" t="s">
        <v>110</v>
      </c>
      <c r="R40" s="57" t="s">
        <v>110</v>
      </c>
      <c r="AF40" s="61">
        <f t="shared" si="11"/>
        <v>36</v>
      </c>
      <c r="AG40" s="61">
        <f t="shared" si="12"/>
        <v>0</v>
      </c>
      <c r="AH40" s="61">
        <f t="shared" si="13"/>
        <v>0</v>
      </c>
      <c r="AI40" s="61">
        <f t="shared" si="14"/>
        <v>0</v>
      </c>
      <c r="AJ40" s="61">
        <f t="shared" si="15"/>
        <v>0</v>
      </c>
      <c r="AK40" s="61">
        <f t="shared" si="16"/>
        <v>0</v>
      </c>
      <c r="AL40" s="61">
        <f t="shared" si="17"/>
        <v>0</v>
      </c>
      <c r="AM40" s="61">
        <f t="shared" si="18"/>
        <v>0</v>
      </c>
      <c r="AN40" s="61">
        <f t="shared" si="19"/>
        <v>0</v>
      </c>
      <c r="AO40" s="61">
        <f t="shared" si="20"/>
        <v>0</v>
      </c>
      <c r="AP40" s="61">
        <f t="shared" si="21"/>
        <v>0</v>
      </c>
      <c r="AQ40" s="61">
        <f t="shared" si="22"/>
        <v>36</v>
      </c>
      <c r="BD40" s="46">
        <f t="shared" si="23"/>
        <v>0</v>
      </c>
      <c r="BE40" s="46">
        <f t="shared" si="24"/>
        <v>0</v>
      </c>
      <c r="BF40" s="46">
        <f t="shared" si="25"/>
        <v>0</v>
      </c>
      <c r="BG40" s="46">
        <f t="shared" si="26"/>
        <v>0</v>
      </c>
      <c r="BH40" s="46">
        <f t="shared" si="27"/>
        <v>0</v>
      </c>
      <c r="BI40" s="46">
        <f t="shared" si="28"/>
        <v>0</v>
      </c>
      <c r="BJ40" s="46">
        <f t="shared" si="29"/>
        <v>0</v>
      </c>
      <c r="BK40" s="46">
        <f t="shared" si="30"/>
        <v>0</v>
      </c>
      <c r="BL40" s="46">
        <f t="shared" si="31"/>
        <v>0</v>
      </c>
      <c r="BM40" s="46">
        <f t="shared" si="32"/>
        <v>0</v>
      </c>
      <c r="BN40" s="46">
        <f t="shared" si="33"/>
        <v>0</v>
      </c>
    </row>
    <row r="41" spans="1:66" x14ac:dyDescent="0.25">
      <c r="D41" s="11" t="s">
        <v>164</v>
      </c>
      <c r="E41" s="55">
        <v>36</v>
      </c>
      <c r="P41" s="56">
        <f t="shared" si="34"/>
        <v>36</v>
      </c>
      <c r="Q41" s="57" t="s">
        <v>110</v>
      </c>
      <c r="R41" s="57" t="s">
        <v>110</v>
      </c>
      <c r="AF41" s="61">
        <f t="shared" si="11"/>
        <v>36</v>
      </c>
      <c r="AG41" s="61">
        <f t="shared" si="12"/>
        <v>0</v>
      </c>
      <c r="AH41" s="61">
        <f t="shared" si="13"/>
        <v>0</v>
      </c>
      <c r="AI41" s="61">
        <f t="shared" si="14"/>
        <v>0</v>
      </c>
      <c r="AJ41" s="61">
        <f t="shared" si="15"/>
        <v>0</v>
      </c>
      <c r="AK41" s="61">
        <f t="shared" si="16"/>
        <v>0</v>
      </c>
      <c r="AL41" s="61">
        <f t="shared" si="17"/>
        <v>0</v>
      </c>
      <c r="AM41" s="61">
        <f t="shared" si="18"/>
        <v>0</v>
      </c>
      <c r="AN41" s="61">
        <f t="shared" si="19"/>
        <v>0</v>
      </c>
      <c r="AO41" s="61">
        <f t="shared" si="20"/>
        <v>0</v>
      </c>
      <c r="AP41" s="61">
        <f t="shared" si="21"/>
        <v>0</v>
      </c>
      <c r="AQ41" s="61">
        <f t="shared" si="22"/>
        <v>36</v>
      </c>
      <c r="BD41" s="46">
        <f t="shared" si="23"/>
        <v>0</v>
      </c>
      <c r="BE41" s="46">
        <f t="shared" si="24"/>
        <v>0</v>
      </c>
      <c r="BF41" s="46">
        <f t="shared" si="25"/>
        <v>0</v>
      </c>
      <c r="BG41" s="46">
        <f t="shared" si="26"/>
        <v>0</v>
      </c>
      <c r="BH41" s="46">
        <f t="shared" si="27"/>
        <v>0</v>
      </c>
      <c r="BI41" s="46">
        <f t="shared" si="28"/>
        <v>0</v>
      </c>
      <c r="BJ41" s="46">
        <f t="shared" si="29"/>
        <v>0</v>
      </c>
      <c r="BK41" s="46">
        <f t="shared" si="30"/>
        <v>0</v>
      </c>
      <c r="BL41" s="46">
        <f t="shared" si="31"/>
        <v>0</v>
      </c>
      <c r="BM41" s="46">
        <f t="shared" si="32"/>
        <v>0</v>
      </c>
      <c r="BN41" s="46">
        <f t="shared" si="33"/>
        <v>0</v>
      </c>
    </row>
    <row r="42" spans="1:66" x14ac:dyDescent="0.25">
      <c r="D42" s="11" t="s">
        <v>165</v>
      </c>
      <c r="E42" s="55">
        <v>36</v>
      </c>
      <c r="P42" s="56">
        <f t="shared" si="34"/>
        <v>36</v>
      </c>
      <c r="Q42" s="57" t="s">
        <v>110</v>
      </c>
      <c r="R42" s="57" t="s">
        <v>110</v>
      </c>
      <c r="AF42" s="61">
        <f t="shared" si="11"/>
        <v>36</v>
      </c>
      <c r="AG42" s="61">
        <f t="shared" si="12"/>
        <v>0</v>
      </c>
      <c r="AH42" s="61">
        <f t="shared" si="13"/>
        <v>0</v>
      </c>
      <c r="AI42" s="61">
        <f t="shared" si="14"/>
        <v>0</v>
      </c>
      <c r="AJ42" s="61">
        <f t="shared" si="15"/>
        <v>0</v>
      </c>
      <c r="AK42" s="61">
        <f t="shared" si="16"/>
        <v>0</v>
      </c>
      <c r="AL42" s="61">
        <f t="shared" si="17"/>
        <v>0</v>
      </c>
      <c r="AM42" s="61">
        <f t="shared" si="18"/>
        <v>0</v>
      </c>
      <c r="AN42" s="61">
        <f t="shared" si="19"/>
        <v>0</v>
      </c>
      <c r="AO42" s="61">
        <f t="shared" si="20"/>
        <v>0</v>
      </c>
      <c r="AP42" s="61">
        <f t="shared" si="21"/>
        <v>0</v>
      </c>
      <c r="AQ42" s="61">
        <f t="shared" si="22"/>
        <v>36</v>
      </c>
      <c r="BD42" s="46">
        <f t="shared" si="23"/>
        <v>0</v>
      </c>
      <c r="BE42" s="46">
        <f t="shared" si="24"/>
        <v>0</v>
      </c>
      <c r="BF42" s="46">
        <f t="shared" si="25"/>
        <v>0</v>
      </c>
      <c r="BG42" s="46">
        <f t="shared" si="26"/>
        <v>0</v>
      </c>
      <c r="BH42" s="46">
        <f t="shared" si="27"/>
        <v>0</v>
      </c>
      <c r="BI42" s="46">
        <f t="shared" si="28"/>
        <v>0</v>
      </c>
      <c r="BJ42" s="46">
        <f t="shared" si="29"/>
        <v>0</v>
      </c>
      <c r="BK42" s="46">
        <f t="shared" si="30"/>
        <v>0</v>
      </c>
      <c r="BL42" s="46">
        <f t="shared" si="31"/>
        <v>0</v>
      </c>
      <c r="BM42" s="46">
        <f t="shared" si="32"/>
        <v>0</v>
      </c>
      <c r="BN42" s="46">
        <f t="shared" si="33"/>
        <v>0</v>
      </c>
    </row>
    <row r="43" spans="1:66" x14ac:dyDescent="0.25">
      <c r="D43" s="11" t="s">
        <v>166</v>
      </c>
      <c r="E43" s="55">
        <v>36</v>
      </c>
      <c r="P43" s="56">
        <f t="shared" si="34"/>
        <v>36</v>
      </c>
      <c r="Q43" s="57" t="s">
        <v>110</v>
      </c>
      <c r="R43" s="57" t="s">
        <v>110</v>
      </c>
      <c r="AF43" s="61">
        <f t="shared" si="11"/>
        <v>36</v>
      </c>
      <c r="AG43" s="61">
        <f t="shared" si="12"/>
        <v>0</v>
      </c>
      <c r="AH43" s="61">
        <f t="shared" si="13"/>
        <v>0</v>
      </c>
      <c r="AI43" s="61">
        <f t="shared" si="14"/>
        <v>0</v>
      </c>
      <c r="AJ43" s="61">
        <f t="shared" si="15"/>
        <v>0</v>
      </c>
      <c r="AK43" s="61">
        <f t="shared" si="16"/>
        <v>0</v>
      </c>
      <c r="AL43" s="61">
        <f t="shared" si="17"/>
        <v>0</v>
      </c>
      <c r="AM43" s="61">
        <f t="shared" si="18"/>
        <v>0</v>
      </c>
      <c r="AN43" s="61">
        <f t="shared" si="19"/>
        <v>0</v>
      </c>
      <c r="AO43" s="61">
        <f t="shared" si="20"/>
        <v>0</v>
      </c>
      <c r="AP43" s="61">
        <f t="shared" si="21"/>
        <v>0</v>
      </c>
      <c r="AQ43" s="61">
        <f t="shared" si="22"/>
        <v>36</v>
      </c>
      <c r="BD43" s="46">
        <f t="shared" si="23"/>
        <v>0</v>
      </c>
      <c r="BE43" s="46">
        <f t="shared" si="24"/>
        <v>0</v>
      </c>
      <c r="BF43" s="46">
        <f t="shared" si="25"/>
        <v>0</v>
      </c>
      <c r="BG43" s="46">
        <f t="shared" si="26"/>
        <v>0</v>
      </c>
      <c r="BH43" s="46">
        <f t="shared" si="27"/>
        <v>0</v>
      </c>
      <c r="BI43" s="46">
        <f t="shared" si="28"/>
        <v>0</v>
      </c>
      <c r="BJ43" s="46">
        <f t="shared" si="29"/>
        <v>0</v>
      </c>
      <c r="BK43" s="46">
        <f t="shared" si="30"/>
        <v>0</v>
      </c>
      <c r="BL43" s="46">
        <f t="shared" si="31"/>
        <v>0</v>
      </c>
      <c r="BM43" s="46">
        <f t="shared" si="32"/>
        <v>0</v>
      </c>
      <c r="BN43" s="46">
        <f t="shared" si="33"/>
        <v>0</v>
      </c>
    </row>
    <row r="44" spans="1:66" x14ac:dyDescent="0.25">
      <c r="D44" s="11" t="s">
        <v>167</v>
      </c>
      <c r="E44" s="55">
        <v>36</v>
      </c>
      <c r="P44" s="56">
        <f t="shared" si="34"/>
        <v>36</v>
      </c>
      <c r="Q44" s="57" t="s">
        <v>110</v>
      </c>
      <c r="R44" s="57" t="s">
        <v>110</v>
      </c>
      <c r="AF44" s="61">
        <f t="shared" si="11"/>
        <v>36</v>
      </c>
      <c r="AG44" s="61">
        <f t="shared" si="12"/>
        <v>0</v>
      </c>
      <c r="AH44" s="61">
        <f t="shared" si="13"/>
        <v>0</v>
      </c>
      <c r="AI44" s="61">
        <f t="shared" si="14"/>
        <v>0</v>
      </c>
      <c r="AJ44" s="61">
        <f t="shared" si="15"/>
        <v>0</v>
      </c>
      <c r="AK44" s="61">
        <f t="shared" si="16"/>
        <v>0</v>
      </c>
      <c r="AL44" s="61">
        <f t="shared" si="17"/>
        <v>0</v>
      </c>
      <c r="AM44" s="61">
        <f t="shared" si="18"/>
        <v>0</v>
      </c>
      <c r="AN44" s="61">
        <f t="shared" si="19"/>
        <v>0</v>
      </c>
      <c r="AO44" s="61">
        <f t="shared" si="20"/>
        <v>0</v>
      </c>
      <c r="AP44" s="61">
        <f t="shared" si="21"/>
        <v>0</v>
      </c>
      <c r="AQ44" s="61">
        <f t="shared" si="22"/>
        <v>36</v>
      </c>
      <c r="BD44" s="46">
        <f t="shared" si="23"/>
        <v>0</v>
      </c>
      <c r="BE44" s="46">
        <f t="shared" si="24"/>
        <v>0</v>
      </c>
      <c r="BF44" s="46">
        <f t="shared" si="25"/>
        <v>0</v>
      </c>
      <c r="BG44" s="46">
        <f t="shared" si="26"/>
        <v>0</v>
      </c>
      <c r="BH44" s="46">
        <f t="shared" si="27"/>
        <v>0</v>
      </c>
      <c r="BI44" s="46">
        <f t="shared" si="28"/>
        <v>0</v>
      </c>
      <c r="BJ44" s="46">
        <f t="shared" si="29"/>
        <v>0</v>
      </c>
      <c r="BK44" s="46">
        <f t="shared" si="30"/>
        <v>0</v>
      </c>
      <c r="BL44" s="46">
        <f t="shared" si="31"/>
        <v>0</v>
      </c>
      <c r="BM44" s="46">
        <f t="shared" si="32"/>
        <v>0</v>
      </c>
      <c r="BN44" s="46">
        <f t="shared" si="33"/>
        <v>0</v>
      </c>
    </row>
    <row r="45" spans="1:66" x14ac:dyDescent="0.25">
      <c r="D45" s="11" t="s">
        <v>168</v>
      </c>
      <c r="E45" s="55">
        <v>36</v>
      </c>
      <c r="P45" s="56">
        <f t="shared" si="34"/>
        <v>36</v>
      </c>
      <c r="Q45" s="57" t="s">
        <v>110</v>
      </c>
      <c r="R45" s="57" t="s">
        <v>110</v>
      </c>
      <c r="AF45" s="61">
        <f t="shared" si="11"/>
        <v>36</v>
      </c>
      <c r="AG45" s="61">
        <f t="shared" si="12"/>
        <v>0</v>
      </c>
      <c r="AH45" s="61">
        <f t="shared" si="13"/>
        <v>0</v>
      </c>
      <c r="AI45" s="61">
        <f t="shared" si="14"/>
        <v>0</v>
      </c>
      <c r="AJ45" s="61">
        <f t="shared" si="15"/>
        <v>0</v>
      </c>
      <c r="AK45" s="61">
        <f t="shared" si="16"/>
        <v>0</v>
      </c>
      <c r="AL45" s="61">
        <f t="shared" si="17"/>
        <v>0</v>
      </c>
      <c r="AM45" s="61">
        <f t="shared" si="18"/>
        <v>0</v>
      </c>
      <c r="AN45" s="61">
        <f t="shared" si="19"/>
        <v>0</v>
      </c>
      <c r="AO45" s="61">
        <f t="shared" si="20"/>
        <v>0</v>
      </c>
      <c r="AP45" s="61">
        <f t="shared" si="21"/>
        <v>0</v>
      </c>
      <c r="AQ45" s="61">
        <f t="shared" si="22"/>
        <v>36</v>
      </c>
      <c r="BD45" s="46">
        <f t="shared" si="23"/>
        <v>0</v>
      </c>
      <c r="BE45" s="46">
        <f t="shared" si="24"/>
        <v>0</v>
      </c>
      <c r="BF45" s="46">
        <f t="shared" si="25"/>
        <v>0</v>
      </c>
      <c r="BG45" s="46">
        <f t="shared" si="26"/>
        <v>0</v>
      </c>
      <c r="BH45" s="46">
        <f t="shared" si="27"/>
        <v>0</v>
      </c>
      <c r="BI45" s="46">
        <f t="shared" si="28"/>
        <v>0</v>
      </c>
      <c r="BJ45" s="46">
        <f t="shared" si="29"/>
        <v>0</v>
      </c>
      <c r="BK45" s="46">
        <f t="shared" si="30"/>
        <v>0</v>
      </c>
      <c r="BL45" s="46">
        <f t="shared" si="31"/>
        <v>0</v>
      </c>
      <c r="BM45" s="46">
        <f t="shared" si="32"/>
        <v>0</v>
      </c>
      <c r="BN45" s="46">
        <f t="shared" si="33"/>
        <v>0</v>
      </c>
    </row>
    <row r="46" spans="1:66" x14ac:dyDescent="0.25">
      <c r="D46" s="11" t="s">
        <v>169</v>
      </c>
      <c r="E46" s="55">
        <v>36</v>
      </c>
      <c r="P46" s="56">
        <f t="shared" si="34"/>
        <v>36</v>
      </c>
      <c r="Q46" s="57" t="s">
        <v>110</v>
      </c>
      <c r="R46" s="57" t="s">
        <v>110</v>
      </c>
      <c r="AF46" s="61">
        <f t="shared" si="11"/>
        <v>36</v>
      </c>
      <c r="AG46" s="61">
        <f t="shared" si="12"/>
        <v>0</v>
      </c>
      <c r="AH46" s="61">
        <f t="shared" si="13"/>
        <v>0</v>
      </c>
      <c r="AI46" s="61">
        <f t="shared" si="14"/>
        <v>0</v>
      </c>
      <c r="AJ46" s="61">
        <f t="shared" si="15"/>
        <v>0</v>
      </c>
      <c r="AK46" s="61">
        <f t="shared" si="16"/>
        <v>0</v>
      </c>
      <c r="AL46" s="61">
        <f t="shared" si="17"/>
        <v>0</v>
      </c>
      <c r="AM46" s="61">
        <f t="shared" si="18"/>
        <v>0</v>
      </c>
      <c r="AN46" s="61">
        <f t="shared" si="19"/>
        <v>0</v>
      </c>
      <c r="AO46" s="61">
        <f t="shared" si="20"/>
        <v>0</v>
      </c>
      <c r="AP46" s="61">
        <f t="shared" si="21"/>
        <v>0</v>
      </c>
      <c r="AQ46" s="61">
        <f t="shared" si="22"/>
        <v>36</v>
      </c>
      <c r="BD46" s="46">
        <f t="shared" si="23"/>
        <v>0</v>
      </c>
      <c r="BE46" s="46">
        <f t="shared" si="24"/>
        <v>0</v>
      </c>
      <c r="BF46" s="46">
        <f t="shared" si="25"/>
        <v>0</v>
      </c>
      <c r="BG46" s="46">
        <f t="shared" si="26"/>
        <v>0</v>
      </c>
      <c r="BH46" s="46">
        <f t="shared" si="27"/>
        <v>0</v>
      </c>
      <c r="BI46" s="46">
        <f t="shared" si="28"/>
        <v>0</v>
      </c>
      <c r="BJ46" s="46">
        <f t="shared" si="29"/>
        <v>0</v>
      </c>
      <c r="BK46" s="46">
        <f t="shared" si="30"/>
        <v>0</v>
      </c>
      <c r="BL46" s="46">
        <f t="shared" si="31"/>
        <v>0</v>
      </c>
      <c r="BM46" s="46">
        <f t="shared" si="32"/>
        <v>0</v>
      </c>
      <c r="BN46" s="46">
        <f t="shared" si="33"/>
        <v>0</v>
      </c>
    </row>
    <row r="47" spans="1:66" x14ac:dyDescent="0.25">
      <c r="D47" s="11" t="s">
        <v>161</v>
      </c>
      <c r="E47" s="55">
        <v>36</v>
      </c>
      <c r="P47" s="56">
        <f t="shared" si="34"/>
        <v>36</v>
      </c>
      <c r="Q47" s="57" t="s">
        <v>110</v>
      </c>
      <c r="R47" s="57" t="s">
        <v>110</v>
      </c>
      <c r="AF47" s="61">
        <f t="shared" si="11"/>
        <v>36</v>
      </c>
      <c r="AG47" s="61">
        <f t="shared" si="12"/>
        <v>0</v>
      </c>
      <c r="AH47" s="61">
        <f t="shared" si="13"/>
        <v>0</v>
      </c>
      <c r="AI47" s="61">
        <f t="shared" si="14"/>
        <v>0</v>
      </c>
      <c r="AJ47" s="61">
        <f t="shared" si="15"/>
        <v>0</v>
      </c>
      <c r="AK47" s="61">
        <f t="shared" si="16"/>
        <v>0</v>
      </c>
      <c r="AL47" s="61">
        <f t="shared" si="17"/>
        <v>0</v>
      </c>
      <c r="AM47" s="61">
        <f t="shared" si="18"/>
        <v>0</v>
      </c>
      <c r="AN47" s="61">
        <f t="shared" si="19"/>
        <v>0</v>
      </c>
      <c r="AO47" s="61">
        <f t="shared" si="20"/>
        <v>0</v>
      </c>
      <c r="AP47" s="61">
        <f t="shared" si="21"/>
        <v>0</v>
      </c>
      <c r="AQ47" s="61">
        <f t="shared" si="22"/>
        <v>36</v>
      </c>
      <c r="BD47" s="46">
        <f t="shared" si="23"/>
        <v>0</v>
      </c>
      <c r="BE47" s="46">
        <f t="shared" si="24"/>
        <v>0</v>
      </c>
      <c r="BF47" s="46">
        <f t="shared" si="25"/>
        <v>0</v>
      </c>
      <c r="BG47" s="46">
        <f t="shared" si="26"/>
        <v>0</v>
      </c>
      <c r="BH47" s="46">
        <f t="shared" si="27"/>
        <v>0</v>
      </c>
      <c r="BI47" s="46">
        <f t="shared" si="28"/>
        <v>0</v>
      </c>
      <c r="BJ47" s="46">
        <f t="shared" si="29"/>
        <v>0</v>
      </c>
      <c r="BK47" s="46">
        <f t="shared" si="30"/>
        <v>0</v>
      </c>
      <c r="BL47" s="46">
        <f t="shared" si="31"/>
        <v>0</v>
      </c>
      <c r="BM47" s="46">
        <f t="shared" si="32"/>
        <v>0</v>
      </c>
      <c r="BN47" s="46">
        <f t="shared" si="33"/>
        <v>0</v>
      </c>
    </row>
    <row r="48" spans="1:66" x14ac:dyDescent="0.25">
      <c r="D48" s="11" t="s">
        <v>170</v>
      </c>
      <c r="E48" s="55">
        <v>36</v>
      </c>
      <c r="P48" s="56">
        <f t="shared" si="34"/>
        <v>36</v>
      </c>
      <c r="Q48" s="57" t="s">
        <v>110</v>
      </c>
      <c r="R48" s="57" t="s">
        <v>110</v>
      </c>
      <c r="AF48" s="61">
        <f t="shared" si="11"/>
        <v>36</v>
      </c>
      <c r="AG48" s="61">
        <f t="shared" si="12"/>
        <v>0</v>
      </c>
      <c r="AH48" s="61">
        <f t="shared" si="13"/>
        <v>0</v>
      </c>
      <c r="AI48" s="61">
        <f t="shared" si="14"/>
        <v>0</v>
      </c>
      <c r="AJ48" s="61">
        <f t="shared" si="15"/>
        <v>0</v>
      </c>
      <c r="AK48" s="61">
        <f t="shared" si="16"/>
        <v>0</v>
      </c>
      <c r="AL48" s="61">
        <f t="shared" si="17"/>
        <v>0</v>
      </c>
      <c r="AM48" s="61">
        <f t="shared" si="18"/>
        <v>0</v>
      </c>
      <c r="AN48" s="61">
        <f t="shared" si="19"/>
        <v>0</v>
      </c>
      <c r="AO48" s="61">
        <f t="shared" si="20"/>
        <v>0</v>
      </c>
      <c r="AP48" s="61">
        <f t="shared" si="21"/>
        <v>0</v>
      </c>
      <c r="AQ48" s="61">
        <f t="shared" si="22"/>
        <v>36</v>
      </c>
      <c r="BD48" s="46">
        <f t="shared" si="23"/>
        <v>0</v>
      </c>
      <c r="BE48" s="46">
        <f t="shared" si="24"/>
        <v>0</v>
      </c>
      <c r="BF48" s="46">
        <f t="shared" si="25"/>
        <v>0</v>
      </c>
      <c r="BG48" s="46">
        <f t="shared" si="26"/>
        <v>0</v>
      </c>
      <c r="BH48" s="46">
        <f t="shared" si="27"/>
        <v>0</v>
      </c>
      <c r="BI48" s="46">
        <f t="shared" si="28"/>
        <v>0</v>
      </c>
      <c r="BJ48" s="46">
        <f t="shared" si="29"/>
        <v>0</v>
      </c>
      <c r="BK48" s="46">
        <f t="shared" si="30"/>
        <v>0</v>
      </c>
      <c r="BL48" s="46">
        <f t="shared" si="31"/>
        <v>0</v>
      </c>
      <c r="BM48" s="46">
        <f t="shared" si="32"/>
        <v>0</v>
      </c>
      <c r="BN48" s="46">
        <f t="shared" si="33"/>
        <v>0</v>
      </c>
    </row>
    <row r="49" spans="1:66" x14ac:dyDescent="0.25">
      <c r="D49" s="11" t="s">
        <v>162</v>
      </c>
      <c r="E49" s="55">
        <v>36</v>
      </c>
      <c r="P49" s="56">
        <f t="shared" si="34"/>
        <v>36</v>
      </c>
      <c r="Q49" s="57" t="s">
        <v>110</v>
      </c>
      <c r="R49" s="57" t="s">
        <v>110</v>
      </c>
      <c r="AF49" s="61">
        <f t="shared" si="11"/>
        <v>36</v>
      </c>
      <c r="AG49" s="61">
        <f t="shared" si="12"/>
        <v>0</v>
      </c>
      <c r="AH49" s="61">
        <f t="shared" si="13"/>
        <v>0</v>
      </c>
      <c r="AI49" s="61">
        <f t="shared" si="14"/>
        <v>0</v>
      </c>
      <c r="AJ49" s="61">
        <f t="shared" si="15"/>
        <v>0</v>
      </c>
      <c r="AK49" s="61">
        <f t="shared" si="16"/>
        <v>0</v>
      </c>
      <c r="AL49" s="61">
        <f t="shared" si="17"/>
        <v>0</v>
      </c>
      <c r="AM49" s="61">
        <f t="shared" si="18"/>
        <v>0</v>
      </c>
      <c r="AN49" s="61">
        <f t="shared" si="19"/>
        <v>0</v>
      </c>
      <c r="AO49" s="61">
        <f t="shared" si="20"/>
        <v>0</v>
      </c>
      <c r="AP49" s="61">
        <f t="shared" si="21"/>
        <v>0</v>
      </c>
      <c r="AQ49" s="61">
        <f t="shared" si="22"/>
        <v>36</v>
      </c>
      <c r="BD49" s="46">
        <f t="shared" si="23"/>
        <v>0</v>
      </c>
      <c r="BE49" s="46">
        <f t="shared" si="24"/>
        <v>0</v>
      </c>
      <c r="BF49" s="46">
        <f t="shared" si="25"/>
        <v>0</v>
      </c>
      <c r="BG49" s="46">
        <f t="shared" si="26"/>
        <v>0</v>
      </c>
      <c r="BH49" s="46">
        <f t="shared" si="27"/>
        <v>0</v>
      </c>
      <c r="BI49" s="46">
        <f t="shared" si="28"/>
        <v>0</v>
      </c>
      <c r="BJ49" s="46">
        <f t="shared" si="29"/>
        <v>0</v>
      </c>
      <c r="BK49" s="46">
        <f t="shared" si="30"/>
        <v>0</v>
      </c>
      <c r="BL49" s="46">
        <f t="shared" si="31"/>
        <v>0</v>
      </c>
      <c r="BM49" s="46">
        <f t="shared" si="32"/>
        <v>0</v>
      </c>
      <c r="BN49" s="46">
        <f t="shared" si="33"/>
        <v>0</v>
      </c>
    </row>
    <row r="50" spans="1:66" x14ac:dyDescent="0.25">
      <c r="D50" s="11" t="s">
        <v>171</v>
      </c>
      <c r="E50" s="55">
        <v>36</v>
      </c>
      <c r="P50" s="56">
        <f t="shared" si="34"/>
        <v>36</v>
      </c>
      <c r="Q50" s="57" t="s">
        <v>110</v>
      </c>
      <c r="R50" s="57" t="s">
        <v>110</v>
      </c>
      <c r="AF50" s="61">
        <f t="shared" si="11"/>
        <v>36</v>
      </c>
      <c r="AG50" s="61">
        <f t="shared" si="12"/>
        <v>0</v>
      </c>
      <c r="AH50" s="61">
        <f t="shared" si="13"/>
        <v>0</v>
      </c>
      <c r="AI50" s="61">
        <f t="shared" si="14"/>
        <v>0</v>
      </c>
      <c r="AJ50" s="61">
        <f t="shared" si="15"/>
        <v>0</v>
      </c>
      <c r="AK50" s="61">
        <f t="shared" si="16"/>
        <v>0</v>
      </c>
      <c r="AL50" s="61">
        <f t="shared" si="17"/>
        <v>0</v>
      </c>
      <c r="AM50" s="61">
        <f t="shared" si="18"/>
        <v>0</v>
      </c>
      <c r="AN50" s="61">
        <f t="shared" si="19"/>
        <v>0</v>
      </c>
      <c r="AO50" s="61">
        <f t="shared" si="20"/>
        <v>0</v>
      </c>
      <c r="AP50" s="61">
        <f t="shared" si="21"/>
        <v>0</v>
      </c>
      <c r="AQ50" s="61">
        <f t="shared" si="22"/>
        <v>36</v>
      </c>
      <c r="BD50" s="46">
        <f t="shared" si="23"/>
        <v>0</v>
      </c>
      <c r="BE50" s="46">
        <f t="shared" si="24"/>
        <v>0</v>
      </c>
      <c r="BF50" s="46">
        <f t="shared" si="25"/>
        <v>0</v>
      </c>
      <c r="BG50" s="46">
        <f t="shared" si="26"/>
        <v>0</v>
      </c>
      <c r="BH50" s="46">
        <f t="shared" si="27"/>
        <v>0</v>
      </c>
      <c r="BI50" s="46">
        <f t="shared" si="28"/>
        <v>0</v>
      </c>
      <c r="BJ50" s="46">
        <f t="shared" si="29"/>
        <v>0</v>
      </c>
      <c r="BK50" s="46">
        <f t="shared" si="30"/>
        <v>0</v>
      </c>
      <c r="BL50" s="46">
        <f t="shared" si="31"/>
        <v>0</v>
      </c>
      <c r="BM50" s="46">
        <f t="shared" si="32"/>
        <v>0</v>
      </c>
      <c r="BN50" s="46">
        <f t="shared" si="33"/>
        <v>0</v>
      </c>
    </row>
    <row r="51" spans="1:66" x14ac:dyDescent="0.25">
      <c r="D51" s="11" t="s">
        <v>172</v>
      </c>
      <c r="E51" s="55">
        <v>36</v>
      </c>
      <c r="P51" s="56">
        <f t="shared" si="34"/>
        <v>36</v>
      </c>
      <c r="Q51" s="57" t="s">
        <v>110</v>
      </c>
      <c r="R51" s="57" t="s">
        <v>110</v>
      </c>
      <c r="AF51" s="61">
        <f t="shared" si="11"/>
        <v>36</v>
      </c>
      <c r="AG51" s="61">
        <f t="shared" si="12"/>
        <v>0</v>
      </c>
      <c r="AH51" s="61">
        <f t="shared" si="13"/>
        <v>0</v>
      </c>
      <c r="AI51" s="61">
        <f t="shared" si="14"/>
        <v>0</v>
      </c>
      <c r="AJ51" s="61">
        <f t="shared" si="15"/>
        <v>0</v>
      </c>
      <c r="AK51" s="61">
        <f t="shared" si="16"/>
        <v>0</v>
      </c>
      <c r="AL51" s="61">
        <f t="shared" si="17"/>
        <v>0</v>
      </c>
      <c r="AM51" s="61">
        <f t="shared" si="18"/>
        <v>0</v>
      </c>
      <c r="AN51" s="61">
        <f t="shared" si="19"/>
        <v>0</v>
      </c>
      <c r="AO51" s="61">
        <f t="shared" si="20"/>
        <v>0</v>
      </c>
      <c r="AP51" s="61">
        <f t="shared" si="21"/>
        <v>0</v>
      </c>
      <c r="AQ51" s="61">
        <f t="shared" si="22"/>
        <v>36</v>
      </c>
      <c r="BD51" s="46">
        <f t="shared" si="23"/>
        <v>0</v>
      </c>
      <c r="BE51" s="46">
        <f t="shared" si="24"/>
        <v>0</v>
      </c>
      <c r="BF51" s="46">
        <f t="shared" si="25"/>
        <v>0</v>
      </c>
      <c r="BG51" s="46">
        <f t="shared" si="26"/>
        <v>0</v>
      </c>
      <c r="BH51" s="46">
        <f t="shared" si="27"/>
        <v>0</v>
      </c>
      <c r="BI51" s="46">
        <f t="shared" si="28"/>
        <v>0</v>
      </c>
      <c r="BJ51" s="46">
        <f t="shared" si="29"/>
        <v>0</v>
      </c>
      <c r="BK51" s="46">
        <f t="shared" si="30"/>
        <v>0</v>
      </c>
      <c r="BL51" s="46">
        <f t="shared" si="31"/>
        <v>0</v>
      </c>
      <c r="BM51" s="46">
        <f t="shared" si="32"/>
        <v>0</v>
      </c>
      <c r="BN51" s="46">
        <f t="shared" si="33"/>
        <v>0</v>
      </c>
    </row>
    <row r="52" spans="1:66" x14ac:dyDescent="0.25">
      <c r="D52" s="11" t="s">
        <v>173</v>
      </c>
      <c r="E52" s="55">
        <v>36</v>
      </c>
      <c r="P52" s="56">
        <f t="shared" si="34"/>
        <v>36</v>
      </c>
      <c r="Q52" s="57" t="s">
        <v>110</v>
      </c>
      <c r="R52" s="57" t="s">
        <v>110</v>
      </c>
      <c r="AF52" s="61">
        <f t="shared" si="11"/>
        <v>36</v>
      </c>
      <c r="AG52" s="61">
        <f t="shared" si="12"/>
        <v>0</v>
      </c>
      <c r="AH52" s="61">
        <f t="shared" si="13"/>
        <v>0</v>
      </c>
      <c r="AI52" s="61">
        <f t="shared" si="14"/>
        <v>0</v>
      </c>
      <c r="AJ52" s="61">
        <f t="shared" si="15"/>
        <v>0</v>
      </c>
      <c r="AK52" s="61">
        <f t="shared" si="16"/>
        <v>0</v>
      </c>
      <c r="AL52" s="61">
        <f t="shared" si="17"/>
        <v>0</v>
      </c>
      <c r="AM52" s="61">
        <f t="shared" si="18"/>
        <v>0</v>
      </c>
      <c r="AN52" s="61">
        <f t="shared" si="19"/>
        <v>0</v>
      </c>
      <c r="AO52" s="61">
        <f t="shared" si="20"/>
        <v>0</v>
      </c>
      <c r="AP52" s="61">
        <f t="shared" si="21"/>
        <v>0</v>
      </c>
      <c r="AQ52" s="61">
        <f t="shared" si="22"/>
        <v>36</v>
      </c>
      <c r="BD52" s="46">
        <f t="shared" si="23"/>
        <v>0</v>
      </c>
      <c r="BE52" s="46">
        <f t="shared" si="24"/>
        <v>0</v>
      </c>
      <c r="BF52" s="46">
        <f t="shared" si="25"/>
        <v>0</v>
      </c>
      <c r="BG52" s="46">
        <f t="shared" si="26"/>
        <v>0</v>
      </c>
      <c r="BH52" s="46">
        <f t="shared" si="27"/>
        <v>0</v>
      </c>
      <c r="BI52" s="46">
        <f t="shared" si="28"/>
        <v>0</v>
      </c>
      <c r="BJ52" s="46">
        <f t="shared" si="29"/>
        <v>0</v>
      </c>
      <c r="BK52" s="46">
        <f t="shared" si="30"/>
        <v>0</v>
      </c>
      <c r="BL52" s="46">
        <f t="shared" si="31"/>
        <v>0</v>
      </c>
      <c r="BM52" s="46">
        <f t="shared" si="32"/>
        <v>0</v>
      </c>
      <c r="BN52" s="46">
        <f t="shared" si="33"/>
        <v>0</v>
      </c>
    </row>
    <row r="53" spans="1:66" x14ac:dyDescent="0.25">
      <c r="D53" s="11" t="s">
        <v>174</v>
      </c>
      <c r="E53" s="55">
        <v>36</v>
      </c>
      <c r="P53" s="56">
        <f t="shared" si="34"/>
        <v>36</v>
      </c>
      <c r="Q53" s="57" t="s">
        <v>110</v>
      </c>
      <c r="R53" s="57" t="s">
        <v>110</v>
      </c>
      <c r="AF53" s="61">
        <f t="shared" si="11"/>
        <v>36</v>
      </c>
      <c r="AG53" s="61">
        <f t="shared" si="12"/>
        <v>0</v>
      </c>
      <c r="AH53" s="61">
        <f t="shared" si="13"/>
        <v>0</v>
      </c>
      <c r="AI53" s="61">
        <f t="shared" si="14"/>
        <v>0</v>
      </c>
      <c r="AJ53" s="61">
        <f t="shared" si="15"/>
        <v>0</v>
      </c>
      <c r="AK53" s="61">
        <f t="shared" si="16"/>
        <v>0</v>
      </c>
      <c r="AL53" s="61">
        <f t="shared" si="17"/>
        <v>0</v>
      </c>
      <c r="AM53" s="61">
        <f t="shared" si="18"/>
        <v>0</v>
      </c>
      <c r="AN53" s="61">
        <f t="shared" si="19"/>
        <v>0</v>
      </c>
      <c r="AO53" s="61">
        <f t="shared" si="20"/>
        <v>0</v>
      </c>
      <c r="AP53" s="61">
        <f t="shared" si="21"/>
        <v>0</v>
      </c>
      <c r="AQ53" s="61">
        <f t="shared" si="22"/>
        <v>36</v>
      </c>
      <c r="BD53" s="46">
        <f t="shared" si="23"/>
        <v>0</v>
      </c>
      <c r="BE53" s="46">
        <f t="shared" si="24"/>
        <v>0</v>
      </c>
      <c r="BF53" s="46">
        <f t="shared" si="25"/>
        <v>0</v>
      </c>
      <c r="BG53" s="46">
        <f t="shared" si="26"/>
        <v>0</v>
      </c>
      <c r="BH53" s="46">
        <f t="shared" si="27"/>
        <v>0</v>
      </c>
      <c r="BI53" s="46">
        <f t="shared" si="28"/>
        <v>0</v>
      </c>
      <c r="BJ53" s="46">
        <f t="shared" si="29"/>
        <v>0</v>
      </c>
      <c r="BK53" s="46">
        <f t="shared" si="30"/>
        <v>0</v>
      </c>
      <c r="BL53" s="46">
        <f t="shared" si="31"/>
        <v>0</v>
      </c>
      <c r="BM53" s="46">
        <f t="shared" si="32"/>
        <v>0</v>
      </c>
      <c r="BN53" s="46">
        <f t="shared" si="33"/>
        <v>0</v>
      </c>
    </row>
    <row r="54" spans="1:66" x14ac:dyDescent="0.25">
      <c r="D54" s="11" t="s">
        <v>175</v>
      </c>
      <c r="E54" s="55">
        <v>36</v>
      </c>
      <c r="P54" s="56">
        <f t="shared" si="34"/>
        <v>36</v>
      </c>
      <c r="Q54" s="57" t="s">
        <v>110</v>
      </c>
      <c r="R54" s="57" t="s">
        <v>110</v>
      </c>
      <c r="AF54" s="61">
        <f t="shared" si="11"/>
        <v>36</v>
      </c>
      <c r="AG54" s="61">
        <f t="shared" si="12"/>
        <v>0</v>
      </c>
      <c r="AH54" s="61">
        <f t="shared" si="13"/>
        <v>0</v>
      </c>
      <c r="AI54" s="61">
        <f t="shared" si="14"/>
        <v>0</v>
      </c>
      <c r="AJ54" s="61">
        <f t="shared" si="15"/>
        <v>0</v>
      </c>
      <c r="AK54" s="61">
        <f t="shared" si="16"/>
        <v>0</v>
      </c>
      <c r="AL54" s="61">
        <f t="shared" si="17"/>
        <v>0</v>
      </c>
      <c r="AM54" s="61">
        <f t="shared" si="18"/>
        <v>0</v>
      </c>
      <c r="AN54" s="61">
        <f t="shared" si="19"/>
        <v>0</v>
      </c>
      <c r="AO54" s="61">
        <f t="shared" si="20"/>
        <v>0</v>
      </c>
      <c r="AP54" s="61">
        <f t="shared" si="21"/>
        <v>0</v>
      </c>
      <c r="AQ54" s="61">
        <f t="shared" si="22"/>
        <v>36</v>
      </c>
      <c r="BD54" s="46">
        <f t="shared" si="23"/>
        <v>0</v>
      </c>
      <c r="BE54" s="46">
        <f t="shared" si="24"/>
        <v>0</v>
      </c>
      <c r="BF54" s="46">
        <f t="shared" si="25"/>
        <v>0</v>
      </c>
      <c r="BG54" s="46">
        <f t="shared" si="26"/>
        <v>0</v>
      </c>
      <c r="BH54" s="46">
        <f t="shared" si="27"/>
        <v>0</v>
      </c>
      <c r="BI54" s="46">
        <f t="shared" si="28"/>
        <v>0</v>
      </c>
      <c r="BJ54" s="46">
        <f t="shared" si="29"/>
        <v>0</v>
      </c>
      <c r="BK54" s="46">
        <f t="shared" si="30"/>
        <v>0</v>
      </c>
      <c r="BL54" s="46">
        <f t="shared" si="31"/>
        <v>0</v>
      </c>
      <c r="BM54" s="46">
        <f t="shared" si="32"/>
        <v>0</v>
      </c>
      <c r="BN54" s="46">
        <f t="shared" si="33"/>
        <v>0</v>
      </c>
    </row>
    <row r="55" spans="1:66" x14ac:dyDescent="0.25">
      <c r="D55" s="11" t="s">
        <v>176</v>
      </c>
      <c r="E55" s="55">
        <v>36</v>
      </c>
      <c r="P55" s="56">
        <f t="shared" si="34"/>
        <v>36</v>
      </c>
      <c r="Q55" s="57" t="s">
        <v>110</v>
      </c>
      <c r="R55" s="57" t="s">
        <v>110</v>
      </c>
      <c r="AF55" s="61">
        <f t="shared" si="11"/>
        <v>36</v>
      </c>
      <c r="AG55" s="61">
        <f t="shared" si="12"/>
        <v>0</v>
      </c>
      <c r="AH55" s="61">
        <f t="shared" si="13"/>
        <v>0</v>
      </c>
      <c r="AI55" s="61">
        <f t="shared" si="14"/>
        <v>0</v>
      </c>
      <c r="AJ55" s="61">
        <f t="shared" si="15"/>
        <v>0</v>
      </c>
      <c r="AK55" s="61">
        <f t="shared" si="16"/>
        <v>0</v>
      </c>
      <c r="AL55" s="61">
        <f t="shared" si="17"/>
        <v>0</v>
      </c>
      <c r="AM55" s="61">
        <f t="shared" si="18"/>
        <v>0</v>
      </c>
      <c r="AN55" s="61">
        <f t="shared" si="19"/>
        <v>0</v>
      </c>
      <c r="AO55" s="61">
        <f t="shared" si="20"/>
        <v>0</v>
      </c>
      <c r="AP55" s="61">
        <f t="shared" si="21"/>
        <v>0</v>
      </c>
      <c r="AQ55" s="61">
        <f t="shared" si="22"/>
        <v>36</v>
      </c>
      <c r="BD55" s="46">
        <f t="shared" si="23"/>
        <v>0</v>
      </c>
      <c r="BE55" s="46">
        <f t="shared" si="24"/>
        <v>0</v>
      </c>
      <c r="BF55" s="46">
        <f t="shared" si="25"/>
        <v>0</v>
      </c>
      <c r="BG55" s="46">
        <f t="shared" si="26"/>
        <v>0</v>
      </c>
      <c r="BH55" s="46">
        <f t="shared" si="27"/>
        <v>0</v>
      </c>
      <c r="BI55" s="46">
        <f t="shared" si="28"/>
        <v>0</v>
      </c>
      <c r="BJ55" s="46">
        <f t="shared" si="29"/>
        <v>0</v>
      </c>
      <c r="BK55" s="46">
        <f t="shared" si="30"/>
        <v>0</v>
      </c>
      <c r="BL55" s="46">
        <f t="shared" si="31"/>
        <v>0</v>
      </c>
      <c r="BM55" s="46">
        <f t="shared" si="32"/>
        <v>0</v>
      </c>
      <c r="BN55" s="46">
        <f t="shared" si="33"/>
        <v>0</v>
      </c>
    </row>
    <row r="56" spans="1:66" x14ac:dyDescent="0.25">
      <c r="D56" s="11" t="s">
        <v>177</v>
      </c>
      <c r="E56" s="55">
        <v>36</v>
      </c>
      <c r="P56" s="56">
        <f t="shared" si="34"/>
        <v>36</v>
      </c>
      <c r="Q56" s="57" t="s">
        <v>110</v>
      </c>
      <c r="R56" s="57" t="s">
        <v>110</v>
      </c>
      <c r="AF56" s="61">
        <f t="shared" si="11"/>
        <v>36</v>
      </c>
      <c r="AG56" s="61">
        <f t="shared" si="12"/>
        <v>0</v>
      </c>
      <c r="AH56" s="61">
        <f t="shared" si="13"/>
        <v>0</v>
      </c>
      <c r="AI56" s="61">
        <f t="shared" si="14"/>
        <v>0</v>
      </c>
      <c r="AJ56" s="61">
        <f t="shared" si="15"/>
        <v>0</v>
      </c>
      <c r="AK56" s="61">
        <f t="shared" si="16"/>
        <v>0</v>
      </c>
      <c r="AL56" s="61">
        <f t="shared" si="17"/>
        <v>0</v>
      </c>
      <c r="AM56" s="61">
        <f t="shared" si="18"/>
        <v>0</v>
      </c>
      <c r="AN56" s="61">
        <f t="shared" si="19"/>
        <v>0</v>
      </c>
      <c r="AO56" s="61">
        <f t="shared" si="20"/>
        <v>0</v>
      </c>
      <c r="AP56" s="61">
        <f t="shared" si="21"/>
        <v>0</v>
      </c>
      <c r="AQ56" s="61">
        <f t="shared" si="22"/>
        <v>36</v>
      </c>
      <c r="BD56" s="46">
        <f t="shared" si="23"/>
        <v>0</v>
      </c>
      <c r="BE56" s="46">
        <f t="shared" si="24"/>
        <v>0</v>
      </c>
      <c r="BF56" s="46">
        <f t="shared" si="25"/>
        <v>0</v>
      </c>
      <c r="BG56" s="46">
        <f t="shared" si="26"/>
        <v>0</v>
      </c>
      <c r="BH56" s="46">
        <f t="shared" si="27"/>
        <v>0</v>
      </c>
      <c r="BI56" s="46">
        <f t="shared" si="28"/>
        <v>0</v>
      </c>
      <c r="BJ56" s="46">
        <f t="shared" si="29"/>
        <v>0</v>
      </c>
      <c r="BK56" s="46">
        <f t="shared" si="30"/>
        <v>0</v>
      </c>
      <c r="BL56" s="46">
        <f t="shared" si="31"/>
        <v>0</v>
      </c>
      <c r="BM56" s="46">
        <f t="shared" si="32"/>
        <v>0</v>
      </c>
      <c r="BN56" s="46">
        <f t="shared" si="33"/>
        <v>0</v>
      </c>
    </row>
    <row r="57" spans="1:66" x14ac:dyDescent="0.25">
      <c r="D57" s="11" t="s">
        <v>178</v>
      </c>
      <c r="E57" s="55">
        <v>36</v>
      </c>
      <c r="P57" s="56">
        <f t="shared" si="34"/>
        <v>36</v>
      </c>
      <c r="Q57" s="57" t="s">
        <v>110</v>
      </c>
      <c r="R57" s="57" t="s">
        <v>110</v>
      </c>
      <c r="AF57" s="61">
        <f t="shared" si="11"/>
        <v>36</v>
      </c>
      <c r="AG57" s="61">
        <f t="shared" si="12"/>
        <v>0</v>
      </c>
      <c r="AH57" s="61">
        <f t="shared" si="13"/>
        <v>0</v>
      </c>
      <c r="AI57" s="61">
        <f t="shared" si="14"/>
        <v>0</v>
      </c>
      <c r="AJ57" s="61">
        <f t="shared" si="15"/>
        <v>0</v>
      </c>
      <c r="AK57" s="61">
        <f t="shared" si="16"/>
        <v>0</v>
      </c>
      <c r="AL57" s="61">
        <f t="shared" si="17"/>
        <v>0</v>
      </c>
      <c r="AM57" s="61">
        <f t="shared" si="18"/>
        <v>0</v>
      </c>
      <c r="AN57" s="61">
        <f t="shared" si="19"/>
        <v>0</v>
      </c>
      <c r="AO57" s="61">
        <f t="shared" si="20"/>
        <v>0</v>
      </c>
      <c r="AP57" s="61">
        <f t="shared" si="21"/>
        <v>0</v>
      </c>
      <c r="AQ57" s="61">
        <f t="shared" si="22"/>
        <v>36</v>
      </c>
      <c r="BD57" s="46">
        <f t="shared" si="23"/>
        <v>0</v>
      </c>
      <c r="BE57" s="46">
        <f t="shared" si="24"/>
        <v>0</v>
      </c>
      <c r="BF57" s="46">
        <f t="shared" si="25"/>
        <v>0</v>
      </c>
      <c r="BG57" s="46">
        <f t="shared" si="26"/>
        <v>0</v>
      </c>
      <c r="BH57" s="46">
        <f t="shared" si="27"/>
        <v>0</v>
      </c>
      <c r="BI57" s="46">
        <f t="shared" si="28"/>
        <v>0</v>
      </c>
      <c r="BJ57" s="46">
        <f t="shared" si="29"/>
        <v>0</v>
      </c>
      <c r="BK57" s="46">
        <f t="shared" si="30"/>
        <v>0</v>
      </c>
      <c r="BL57" s="46">
        <f t="shared" si="31"/>
        <v>0</v>
      </c>
      <c r="BM57" s="46">
        <f t="shared" si="32"/>
        <v>0</v>
      </c>
      <c r="BN57" s="46">
        <f t="shared" si="33"/>
        <v>0</v>
      </c>
    </row>
    <row r="58" spans="1:66" x14ac:dyDescent="0.25">
      <c r="D58" s="11" t="s">
        <v>179</v>
      </c>
      <c r="E58" s="55">
        <v>36</v>
      </c>
      <c r="P58" s="56">
        <f t="shared" si="34"/>
        <v>36</v>
      </c>
      <c r="Q58" s="57" t="s">
        <v>110</v>
      </c>
      <c r="R58" s="57" t="s">
        <v>110</v>
      </c>
      <c r="AF58" s="61">
        <f t="shared" si="11"/>
        <v>36</v>
      </c>
      <c r="AG58" s="61">
        <f t="shared" si="12"/>
        <v>0</v>
      </c>
      <c r="AH58" s="61">
        <f t="shared" si="13"/>
        <v>0</v>
      </c>
      <c r="AI58" s="61">
        <f t="shared" si="14"/>
        <v>0</v>
      </c>
      <c r="AJ58" s="61">
        <f t="shared" si="15"/>
        <v>0</v>
      </c>
      <c r="AK58" s="61">
        <f t="shared" si="16"/>
        <v>0</v>
      </c>
      <c r="AL58" s="61">
        <f t="shared" si="17"/>
        <v>0</v>
      </c>
      <c r="AM58" s="61">
        <f t="shared" si="18"/>
        <v>0</v>
      </c>
      <c r="AN58" s="61">
        <f t="shared" si="19"/>
        <v>0</v>
      </c>
      <c r="AO58" s="61">
        <f t="shared" si="20"/>
        <v>0</v>
      </c>
      <c r="AP58" s="61">
        <f t="shared" si="21"/>
        <v>0</v>
      </c>
      <c r="AQ58" s="61">
        <f t="shared" si="22"/>
        <v>36</v>
      </c>
      <c r="BD58" s="46">
        <f t="shared" si="23"/>
        <v>0</v>
      </c>
      <c r="BE58" s="46">
        <f t="shared" si="24"/>
        <v>0</v>
      </c>
      <c r="BF58" s="46">
        <f t="shared" si="25"/>
        <v>0</v>
      </c>
      <c r="BG58" s="46">
        <f t="shared" si="26"/>
        <v>0</v>
      </c>
      <c r="BH58" s="46">
        <f t="shared" si="27"/>
        <v>0</v>
      </c>
      <c r="BI58" s="46">
        <f t="shared" si="28"/>
        <v>0</v>
      </c>
      <c r="BJ58" s="46">
        <f t="shared" si="29"/>
        <v>0</v>
      </c>
      <c r="BK58" s="46">
        <f t="shared" si="30"/>
        <v>0</v>
      </c>
      <c r="BL58" s="46">
        <f t="shared" si="31"/>
        <v>0</v>
      </c>
      <c r="BM58" s="46">
        <f t="shared" si="32"/>
        <v>0</v>
      </c>
      <c r="BN58" s="46">
        <f t="shared" si="33"/>
        <v>0</v>
      </c>
    </row>
    <row r="59" spans="1:66" x14ac:dyDescent="0.25">
      <c r="D59" s="11" t="s">
        <v>180</v>
      </c>
      <c r="E59" s="55">
        <v>36</v>
      </c>
      <c r="P59" s="56">
        <f t="shared" si="34"/>
        <v>36</v>
      </c>
      <c r="Q59" s="57" t="s">
        <v>110</v>
      </c>
      <c r="R59" s="57" t="s">
        <v>110</v>
      </c>
      <c r="AF59" s="61">
        <f t="shared" si="11"/>
        <v>36</v>
      </c>
      <c r="AG59" s="61">
        <f t="shared" si="12"/>
        <v>0</v>
      </c>
      <c r="AH59" s="61">
        <f t="shared" si="13"/>
        <v>0</v>
      </c>
      <c r="AI59" s="61">
        <f t="shared" si="14"/>
        <v>0</v>
      </c>
      <c r="AJ59" s="61">
        <f t="shared" si="15"/>
        <v>0</v>
      </c>
      <c r="AK59" s="61">
        <f t="shared" si="16"/>
        <v>0</v>
      </c>
      <c r="AL59" s="61">
        <f t="shared" si="17"/>
        <v>0</v>
      </c>
      <c r="AM59" s="61">
        <f t="shared" si="18"/>
        <v>0</v>
      </c>
      <c r="AN59" s="61">
        <f t="shared" si="19"/>
        <v>0</v>
      </c>
      <c r="AO59" s="61">
        <f t="shared" si="20"/>
        <v>0</v>
      </c>
      <c r="AP59" s="61">
        <f t="shared" si="21"/>
        <v>0</v>
      </c>
      <c r="AQ59" s="61">
        <f t="shared" si="22"/>
        <v>36</v>
      </c>
      <c r="BD59" s="46">
        <f t="shared" si="23"/>
        <v>0</v>
      </c>
      <c r="BE59" s="46">
        <f t="shared" si="24"/>
        <v>0</v>
      </c>
      <c r="BF59" s="46">
        <f t="shared" si="25"/>
        <v>0</v>
      </c>
      <c r="BG59" s="46">
        <f t="shared" si="26"/>
        <v>0</v>
      </c>
      <c r="BH59" s="46">
        <f t="shared" si="27"/>
        <v>0</v>
      </c>
      <c r="BI59" s="46">
        <f t="shared" si="28"/>
        <v>0</v>
      </c>
      <c r="BJ59" s="46">
        <f t="shared" si="29"/>
        <v>0</v>
      </c>
      <c r="BK59" s="46">
        <f t="shared" si="30"/>
        <v>0</v>
      </c>
      <c r="BL59" s="46">
        <f t="shared" si="31"/>
        <v>0</v>
      </c>
      <c r="BM59" s="46">
        <f t="shared" si="32"/>
        <v>0</v>
      </c>
      <c r="BN59" s="46">
        <f t="shared" si="33"/>
        <v>0</v>
      </c>
    </row>
    <row r="60" spans="1:66" x14ac:dyDescent="0.25">
      <c r="A60" s="11">
        <v>5</v>
      </c>
      <c r="B60" s="11" t="s">
        <v>188</v>
      </c>
      <c r="C60" s="11" t="s">
        <v>78</v>
      </c>
      <c r="D60" s="11" t="s">
        <v>191</v>
      </c>
      <c r="M60" s="55">
        <v>14</v>
      </c>
      <c r="N60" s="55">
        <v>14</v>
      </c>
      <c r="O60" s="55">
        <v>8</v>
      </c>
      <c r="P60" s="56">
        <f t="shared" si="34"/>
        <v>36</v>
      </c>
      <c r="Q60" s="57" t="s">
        <v>24</v>
      </c>
      <c r="R60" s="57" t="s">
        <v>24</v>
      </c>
      <c r="AF60" s="61">
        <f t="shared" si="11"/>
        <v>0</v>
      </c>
      <c r="AG60" s="61">
        <f t="shared" si="12"/>
        <v>0</v>
      </c>
      <c r="AH60" s="61">
        <f t="shared" si="13"/>
        <v>0</v>
      </c>
      <c r="AI60" s="61">
        <f t="shared" si="14"/>
        <v>0</v>
      </c>
      <c r="AJ60" s="61">
        <f t="shared" si="15"/>
        <v>0</v>
      </c>
      <c r="AK60" s="61">
        <f t="shared" si="16"/>
        <v>0</v>
      </c>
      <c r="AL60" s="61">
        <f t="shared" si="17"/>
        <v>0</v>
      </c>
      <c r="AM60" s="61">
        <f t="shared" si="18"/>
        <v>0</v>
      </c>
      <c r="AN60" s="61">
        <f t="shared" si="19"/>
        <v>14</v>
      </c>
      <c r="AO60" s="61">
        <f t="shared" si="20"/>
        <v>14</v>
      </c>
      <c r="AP60" s="61">
        <f t="shared" si="21"/>
        <v>8</v>
      </c>
      <c r="AQ60" s="61">
        <f t="shared" si="22"/>
        <v>36</v>
      </c>
      <c r="BD60" s="46">
        <f t="shared" si="23"/>
        <v>0</v>
      </c>
      <c r="BE60" s="46">
        <f t="shared" si="24"/>
        <v>0</v>
      </c>
      <c r="BF60" s="46">
        <f t="shared" si="25"/>
        <v>0</v>
      </c>
      <c r="BG60" s="46">
        <f t="shared" si="26"/>
        <v>0</v>
      </c>
      <c r="BH60" s="46">
        <f t="shared" si="27"/>
        <v>0</v>
      </c>
      <c r="BI60" s="46">
        <f t="shared" si="28"/>
        <v>0</v>
      </c>
      <c r="BJ60" s="46">
        <f t="shared" si="29"/>
        <v>0</v>
      </c>
      <c r="BK60" s="46">
        <f t="shared" si="30"/>
        <v>0</v>
      </c>
      <c r="BL60" s="46">
        <f t="shared" si="31"/>
        <v>0</v>
      </c>
      <c r="BM60" s="46">
        <f t="shared" si="32"/>
        <v>0</v>
      </c>
      <c r="BN60" s="46">
        <f t="shared" si="33"/>
        <v>0</v>
      </c>
    </row>
    <row r="61" spans="1:66" x14ac:dyDescent="0.25">
      <c r="D61" s="11" t="s">
        <v>192</v>
      </c>
      <c r="M61" s="55">
        <v>14</v>
      </c>
      <c r="N61" s="55">
        <v>14</v>
      </c>
      <c r="O61" s="55">
        <v>8</v>
      </c>
      <c r="P61" s="56">
        <f t="shared" si="34"/>
        <v>36</v>
      </c>
      <c r="Q61" s="57" t="s">
        <v>24</v>
      </c>
      <c r="R61" s="57" t="s">
        <v>24</v>
      </c>
      <c r="AF61" s="61">
        <f t="shared" si="11"/>
        <v>0</v>
      </c>
      <c r="AG61" s="61">
        <f t="shared" si="12"/>
        <v>0</v>
      </c>
      <c r="AH61" s="61">
        <f t="shared" si="13"/>
        <v>0</v>
      </c>
      <c r="AI61" s="61">
        <f t="shared" si="14"/>
        <v>0</v>
      </c>
      <c r="AJ61" s="61">
        <f t="shared" si="15"/>
        <v>0</v>
      </c>
      <c r="AK61" s="61">
        <f t="shared" si="16"/>
        <v>0</v>
      </c>
      <c r="AL61" s="61">
        <f t="shared" si="17"/>
        <v>0</v>
      </c>
      <c r="AM61" s="61">
        <f t="shared" si="18"/>
        <v>0</v>
      </c>
      <c r="AN61" s="61">
        <f t="shared" si="19"/>
        <v>14</v>
      </c>
      <c r="AO61" s="61">
        <f t="shared" si="20"/>
        <v>14</v>
      </c>
      <c r="AP61" s="61">
        <f t="shared" si="21"/>
        <v>8</v>
      </c>
      <c r="AQ61" s="61">
        <f t="shared" si="22"/>
        <v>36</v>
      </c>
      <c r="BD61" s="46">
        <f t="shared" si="23"/>
        <v>0</v>
      </c>
      <c r="BE61" s="46">
        <f t="shared" si="24"/>
        <v>0</v>
      </c>
      <c r="BF61" s="46">
        <f t="shared" si="25"/>
        <v>0</v>
      </c>
      <c r="BG61" s="46">
        <f t="shared" si="26"/>
        <v>0</v>
      </c>
      <c r="BH61" s="46">
        <f t="shared" si="27"/>
        <v>0</v>
      </c>
      <c r="BI61" s="46">
        <f t="shared" si="28"/>
        <v>0</v>
      </c>
      <c r="BJ61" s="46">
        <f t="shared" si="29"/>
        <v>0</v>
      </c>
      <c r="BK61" s="46">
        <f t="shared" si="30"/>
        <v>0</v>
      </c>
      <c r="BL61" s="46">
        <f t="shared" si="31"/>
        <v>0</v>
      </c>
      <c r="BM61" s="46">
        <f t="shared" si="32"/>
        <v>0</v>
      </c>
      <c r="BN61" s="46">
        <f t="shared" si="33"/>
        <v>0</v>
      </c>
    </row>
    <row r="62" spans="1:66" x14ac:dyDescent="0.25">
      <c r="D62" s="11" t="s">
        <v>193</v>
      </c>
      <c r="M62" s="55">
        <v>14</v>
      </c>
      <c r="N62" s="55">
        <v>14</v>
      </c>
      <c r="O62" s="55">
        <v>8</v>
      </c>
      <c r="P62" s="56">
        <f t="shared" si="34"/>
        <v>36</v>
      </c>
      <c r="Q62" s="57" t="s">
        <v>24</v>
      </c>
      <c r="R62" s="57" t="s">
        <v>24</v>
      </c>
      <c r="AF62" s="61">
        <f t="shared" si="11"/>
        <v>0</v>
      </c>
      <c r="AG62" s="61">
        <f t="shared" si="12"/>
        <v>0</v>
      </c>
      <c r="AH62" s="61">
        <f t="shared" si="13"/>
        <v>0</v>
      </c>
      <c r="AI62" s="61">
        <f t="shared" si="14"/>
        <v>0</v>
      </c>
      <c r="AJ62" s="61">
        <f t="shared" si="15"/>
        <v>0</v>
      </c>
      <c r="AK62" s="61">
        <f t="shared" si="16"/>
        <v>0</v>
      </c>
      <c r="AL62" s="61">
        <f t="shared" si="17"/>
        <v>0</v>
      </c>
      <c r="AM62" s="61">
        <f t="shared" si="18"/>
        <v>0</v>
      </c>
      <c r="AN62" s="61">
        <f t="shared" si="19"/>
        <v>14</v>
      </c>
      <c r="AO62" s="61">
        <f t="shared" si="20"/>
        <v>14</v>
      </c>
      <c r="AP62" s="61">
        <f t="shared" si="21"/>
        <v>8</v>
      </c>
      <c r="AQ62" s="61">
        <f t="shared" si="22"/>
        <v>36</v>
      </c>
      <c r="BD62" s="46">
        <f t="shared" si="23"/>
        <v>0</v>
      </c>
      <c r="BE62" s="46">
        <f t="shared" si="24"/>
        <v>0</v>
      </c>
      <c r="BF62" s="46">
        <f t="shared" si="25"/>
        <v>0</v>
      </c>
      <c r="BG62" s="46">
        <f t="shared" si="26"/>
        <v>0</v>
      </c>
      <c r="BH62" s="46">
        <f t="shared" si="27"/>
        <v>0</v>
      </c>
      <c r="BI62" s="46">
        <f t="shared" si="28"/>
        <v>0</v>
      </c>
      <c r="BJ62" s="46">
        <f t="shared" si="29"/>
        <v>0</v>
      </c>
      <c r="BK62" s="46">
        <f t="shared" si="30"/>
        <v>0</v>
      </c>
      <c r="BL62" s="46">
        <f t="shared" si="31"/>
        <v>0</v>
      </c>
      <c r="BM62" s="46">
        <f t="shared" si="32"/>
        <v>0</v>
      </c>
      <c r="BN62" s="46">
        <f t="shared" si="33"/>
        <v>0</v>
      </c>
    </row>
    <row r="63" spans="1:66" x14ac:dyDescent="0.25">
      <c r="D63" s="11" t="s">
        <v>194</v>
      </c>
      <c r="M63" s="55">
        <v>14</v>
      </c>
      <c r="N63" s="55">
        <v>14</v>
      </c>
      <c r="O63" s="55">
        <v>8</v>
      </c>
      <c r="P63" s="56">
        <f t="shared" si="34"/>
        <v>36</v>
      </c>
      <c r="Q63" s="57" t="s">
        <v>24</v>
      </c>
      <c r="R63" s="57" t="s">
        <v>24</v>
      </c>
      <c r="AF63" s="61">
        <f t="shared" si="11"/>
        <v>0</v>
      </c>
      <c r="AG63" s="61">
        <f t="shared" si="12"/>
        <v>0</v>
      </c>
      <c r="AH63" s="61">
        <f t="shared" si="13"/>
        <v>0</v>
      </c>
      <c r="AI63" s="61">
        <f t="shared" si="14"/>
        <v>0</v>
      </c>
      <c r="AJ63" s="61">
        <f t="shared" si="15"/>
        <v>0</v>
      </c>
      <c r="AK63" s="61">
        <f t="shared" si="16"/>
        <v>0</v>
      </c>
      <c r="AL63" s="61">
        <f t="shared" si="17"/>
        <v>0</v>
      </c>
      <c r="AM63" s="61">
        <f t="shared" si="18"/>
        <v>0</v>
      </c>
      <c r="AN63" s="61">
        <f t="shared" si="19"/>
        <v>14</v>
      </c>
      <c r="AO63" s="61">
        <f t="shared" si="20"/>
        <v>14</v>
      </c>
      <c r="AP63" s="61">
        <f t="shared" si="21"/>
        <v>8</v>
      </c>
      <c r="AQ63" s="61">
        <f t="shared" si="22"/>
        <v>36</v>
      </c>
      <c r="BD63" s="46">
        <f t="shared" si="23"/>
        <v>0</v>
      </c>
      <c r="BE63" s="46">
        <f t="shared" si="24"/>
        <v>0</v>
      </c>
      <c r="BF63" s="46">
        <f t="shared" si="25"/>
        <v>0</v>
      </c>
      <c r="BG63" s="46">
        <f t="shared" si="26"/>
        <v>0</v>
      </c>
      <c r="BH63" s="46">
        <f t="shared" si="27"/>
        <v>0</v>
      </c>
      <c r="BI63" s="46">
        <f t="shared" si="28"/>
        <v>0</v>
      </c>
      <c r="BJ63" s="46">
        <f t="shared" si="29"/>
        <v>0</v>
      </c>
      <c r="BK63" s="46">
        <f t="shared" si="30"/>
        <v>0</v>
      </c>
      <c r="BL63" s="46">
        <f t="shared" si="31"/>
        <v>0</v>
      </c>
      <c r="BM63" s="46">
        <f t="shared" si="32"/>
        <v>0</v>
      </c>
      <c r="BN63" s="46">
        <f t="shared" si="33"/>
        <v>0</v>
      </c>
    </row>
    <row r="64" spans="1:66" x14ac:dyDescent="0.25">
      <c r="D64" s="11" t="s">
        <v>195</v>
      </c>
      <c r="M64" s="55">
        <v>14</v>
      </c>
      <c r="N64" s="55">
        <v>14</v>
      </c>
      <c r="O64" s="55">
        <v>8</v>
      </c>
      <c r="P64" s="56">
        <f t="shared" si="34"/>
        <v>36</v>
      </c>
      <c r="Q64" s="57" t="s">
        <v>24</v>
      </c>
      <c r="R64" s="57" t="s">
        <v>24</v>
      </c>
      <c r="AF64" s="61">
        <f t="shared" si="11"/>
        <v>0</v>
      </c>
      <c r="AG64" s="61">
        <f t="shared" si="12"/>
        <v>0</v>
      </c>
      <c r="AH64" s="61">
        <f t="shared" si="13"/>
        <v>0</v>
      </c>
      <c r="AI64" s="61">
        <f t="shared" si="14"/>
        <v>0</v>
      </c>
      <c r="AJ64" s="61">
        <f t="shared" si="15"/>
        <v>0</v>
      </c>
      <c r="AK64" s="61">
        <f t="shared" si="16"/>
        <v>0</v>
      </c>
      <c r="AL64" s="61">
        <f t="shared" si="17"/>
        <v>0</v>
      </c>
      <c r="AM64" s="61">
        <f t="shared" si="18"/>
        <v>0</v>
      </c>
      <c r="AN64" s="61">
        <f t="shared" si="19"/>
        <v>14</v>
      </c>
      <c r="AO64" s="61">
        <f t="shared" si="20"/>
        <v>14</v>
      </c>
      <c r="AP64" s="61">
        <f t="shared" si="21"/>
        <v>8</v>
      </c>
      <c r="AQ64" s="61">
        <f t="shared" si="22"/>
        <v>36</v>
      </c>
      <c r="BD64" s="46">
        <f t="shared" si="23"/>
        <v>0</v>
      </c>
      <c r="BE64" s="46">
        <f t="shared" si="24"/>
        <v>0</v>
      </c>
      <c r="BF64" s="46">
        <f t="shared" si="25"/>
        <v>0</v>
      </c>
      <c r="BG64" s="46">
        <f t="shared" si="26"/>
        <v>0</v>
      </c>
      <c r="BH64" s="46">
        <f t="shared" si="27"/>
        <v>0</v>
      </c>
      <c r="BI64" s="46">
        <f t="shared" si="28"/>
        <v>0</v>
      </c>
      <c r="BJ64" s="46">
        <f t="shared" si="29"/>
        <v>0</v>
      </c>
      <c r="BK64" s="46">
        <f t="shared" si="30"/>
        <v>0</v>
      </c>
      <c r="BL64" s="46">
        <f t="shared" si="31"/>
        <v>0</v>
      </c>
      <c r="BM64" s="46">
        <f t="shared" si="32"/>
        <v>0</v>
      </c>
      <c r="BN64" s="46">
        <f t="shared" si="33"/>
        <v>0</v>
      </c>
    </row>
    <row r="65" spans="4:66" x14ac:dyDescent="0.25">
      <c r="D65" s="11" t="s">
        <v>196</v>
      </c>
      <c r="M65" s="55">
        <v>14</v>
      </c>
      <c r="N65" s="55">
        <v>14</v>
      </c>
      <c r="O65" s="55">
        <v>8</v>
      </c>
      <c r="P65" s="56">
        <f t="shared" si="34"/>
        <v>36</v>
      </c>
      <c r="Q65" s="57" t="s">
        <v>24</v>
      </c>
      <c r="R65" s="57" t="s">
        <v>24</v>
      </c>
      <c r="AF65" s="61">
        <f t="shared" si="11"/>
        <v>0</v>
      </c>
      <c r="AG65" s="61">
        <f t="shared" si="12"/>
        <v>0</v>
      </c>
      <c r="AH65" s="61">
        <f t="shared" si="13"/>
        <v>0</v>
      </c>
      <c r="AI65" s="61">
        <f t="shared" si="14"/>
        <v>0</v>
      </c>
      <c r="AJ65" s="61">
        <f t="shared" si="15"/>
        <v>0</v>
      </c>
      <c r="AK65" s="61">
        <f t="shared" si="16"/>
        <v>0</v>
      </c>
      <c r="AL65" s="61">
        <f t="shared" si="17"/>
        <v>0</v>
      </c>
      <c r="AM65" s="61">
        <f t="shared" si="18"/>
        <v>0</v>
      </c>
      <c r="AN65" s="61">
        <f t="shared" si="19"/>
        <v>14</v>
      </c>
      <c r="AO65" s="61">
        <f t="shared" si="20"/>
        <v>14</v>
      </c>
      <c r="AP65" s="61">
        <f t="shared" si="21"/>
        <v>8</v>
      </c>
      <c r="AQ65" s="61">
        <f t="shared" si="22"/>
        <v>36</v>
      </c>
      <c r="BD65" s="46">
        <f t="shared" si="23"/>
        <v>0</v>
      </c>
      <c r="BE65" s="46">
        <f t="shared" si="24"/>
        <v>0</v>
      </c>
      <c r="BF65" s="46">
        <f t="shared" si="25"/>
        <v>0</v>
      </c>
      <c r="BG65" s="46">
        <f t="shared" si="26"/>
        <v>0</v>
      </c>
      <c r="BH65" s="46">
        <f t="shared" si="27"/>
        <v>0</v>
      </c>
      <c r="BI65" s="46">
        <f t="shared" si="28"/>
        <v>0</v>
      </c>
      <c r="BJ65" s="46">
        <f t="shared" si="29"/>
        <v>0</v>
      </c>
      <c r="BK65" s="46">
        <f t="shared" si="30"/>
        <v>0</v>
      </c>
      <c r="BL65" s="46">
        <f t="shared" si="31"/>
        <v>0</v>
      </c>
      <c r="BM65" s="46">
        <f t="shared" si="32"/>
        <v>0</v>
      </c>
      <c r="BN65" s="46">
        <f t="shared" si="33"/>
        <v>0</v>
      </c>
    </row>
    <row r="66" spans="4:66" x14ac:dyDescent="0.25">
      <c r="D66" s="11" t="s">
        <v>197</v>
      </c>
      <c r="M66" s="55">
        <v>14</v>
      </c>
      <c r="N66" s="55">
        <v>14</v>
      </c>
      <c r="O66" s="55">
        <v>8</v>
      </c>
      <c r="P66" s="56">
        <f t="shared" si="34"/>
        <v>36</v>
      </c>
      <c r="Q66" s="57" t="s">
        <v>24</v>
      </c>
      <c r="R66" s="57" t="s">
        <v>24</v>
      </c>
      <c r="AF66" s="61">
        <f t="shared" si="11"/>
        <v>0</v>
      </c>
      <c r="AG66" s="61">
        <f t="shared" si="12"/>
        <v>0</v>
      </c>
      <c r="AH66" s="61">
        <f t="shared" si="13"/>
        <v>0</v>
      </c>
      <c r="AI66" s="61">
        <f t="shared" si="14"/>
        <v>0</v>
      </c>
      <c r="AJ66" s="61">
        <f t="shared" si="15"/>
        <v>0</v>
      </c>
      <c r="AK66" s="61">
        <f t="shared" si="16"/>
        <v>0</v>
      </c>
      <c r="AL66" s="61">
        <f t="shared" si="17"/>
        <v>0</v>
      </c>
      <c r="AM66" s="61">
        <f t="shared" si="18"/>
        <v>0</v>
      </c>
      <c r="AN66" s="61">
        <f t="shared" si="19"/>
        <v>14</v>
      </c>
      <c r="AO66" s="61">
        <f t="shared" si="20"/>
        <v>14</v>
      </c>
      <c r="AP66" s="61">
        <f t="shared" si="21"/>
        <v>8</v>
      </c>
      <c r="AQ66" s="61">
        <f t="shared" si="22"/>
        <v>36</v>
      </c>
      <c r="BD66" s="46">
        <f t="shared" si="23"/>
        <v>0</v>
      </c>
      <c r="BE66" s="46">
        <f t="shared" si="24"/>
        <v>0</v>
      </c>
      <c r="BF66" s="46">
        <f t="shared" si="25"/>
        <v>0</v>
      </c>
      <c r="BG66" s="46">
        <f t="shared" si="26"/>
        <v>0</v>
      </c>
      <c r="BH66" s="46">
        <f t="shared" si="27"/>
        <v>0</v>
      </c>
      <c r="BI66" s="46">
        <f t="shared" si="28"/>
        <v>0</v>
      </c>
      <c r="BJ66" s="46">
        <f t="shared" si="29"/>
        <v>0</v>
      </c>
      <c r="BK66" s="46">
        <f t="shared" si="30"/>
        <v>0</v>
      </c>
      <c r="BL66" s="46">
        <f t="shared" si="31"/>
        <v>0</v>
      </c>
      <c r="BM66" s="46">
        <f t="shared" si="32"/>
        <v>0</v>
      </c>
      <c r="BN66" s="46">
        <f t="shared" si="33"/>
        <v>0</v>
      </c>
    </row>
    <row r="67" spans="4:66" x14ac:dyDescent="0.25">
      <c r="D67" s="11" t="s">
        <v>198</v>
      </c>
      <c r="L67" s="55">
        <v>8</v>
      </c>
      <c r="M67" s="55">
        <v>14</v>
      </c>
      <c r="N67" s="55">
        <v>14</v>
      </c>
      <c r="P67" s="56">
        <f t="shared" si="34"/>
        <v>36</v>
      </c>
      <c r="Q67" s="57" t="s">
        <v>24</v>
      </c>
      <c r="R67" s="57" t="s">
        <v>24</v>
      </c>
      <c r="AF67" s="61">
        <f t="shared" si="11"/>
        <v>0</v>
      </c>
      <c r="AG67" s="61">
        <f t="shared" si="12"/>
        <v>0</v>
      </c>
      <c r="AH67" s="61">
        <f t="shared" si="13"/>
        <v>0</v>
      </c>
      <c r="AI67" s="61">
        <f t="shared" si="14"/>
        <v>0</v>
      </c>
      <c r="AJ67" s="61">
        <f t="shared" si="15"/>
        <v>0</v>
      </c>
      <c r="AK67" s="61">
        <f t="shared" si="16"/>
        <v>0</v>
      </c>
      <c r="AL67" s="61">
        <f t="shared" si="17"/>
        <v>0</v>
      </c>
      <c r="AM67" s="61">
        <f t="shared" si="18"/>
        <v>8</v>
      </c>
      <c r="AN67" s="61">
        <f t="shared" si="19"/>
        <v>14</v>
      </c>
      <c r="AO67" s="61">
        <f t="shared" si="20"/>
        <v>14</v>
      </c>
      <c r="AP67" s="61">
        <f t="shared" si="21"/>
        <v>0</v>
      </c>
      <c r="AQ67" s="61">
        <f t="shared" si="22"/>
        <v>36</v>
      </c>
      <c r="BD67" s="46">
        <f t="shared" si="23"/>
        <v>0</v>
      </c>
      <c r="BE67" s="46">
        <f t="shared" si="24"/>
        <v>0</v>
      </c>
      <c r="BF67" s="46">
        <f t="shared" si="25"/>
        <v>0</v>
      </c>
      <c r="BG67" s="46">
        <f t="shared" si="26"/>
        <v>0</v>
      </c>
      <c r="BH67" s="46">
        <f t="shared" si="27"/>
        <v>0</v>
      </c>
      <c r="BI67" s="46">
        <f t="shared" si="28"/>
        <v>0</v>
      </c>
      <c r="BJ67" s="46">
        <f t="shared" si="29"/>
        <v>0</v>
      </c>
      <c r="BK67" s="46">
        <f t="shared" si="30"/>
        <v>0</v>
      </c>
      <c r="BL67" s="46">
        <f t="shared" si="31"/>
        <v>0</v>
      </c>
      <c r="BM67" s="46">
        <f t="shared" si="32"/>
        <v>0</v>
      </c>
      <c r="BN67" s="46">
        <f t="shared" si="33"/>
        <v>0</v>
      </c>
    </row>
    <row r="68" spans="4:66" x14ac:dyDescent="0.25">
      <c r="D68" s="11" t="s">
        <v>199</v>
      </c>
      <c r="L68" s="55">
        <v>6</v>
      </c>
      <c r="M68" s="55">
        <v>12</v>
      </c>
      <c r="N68" s="55">
        <v>12</v>
      </c>
      <c r="O68" s="55">
        <v>6</v>
      </c>
      <c r="P68" s="56">
        <f t="shared" si="34"/>
        <v>36</v>
      </c>
      <c r="Q68" s="57" t="s">
        <v>24</v>
      </c>
      <c r="R68" s="57" t="s">
        <v>24</v>
      </c>
      <c r="AF68" s="61">
        <f t="shared" ref="AF68:AF86" si="35">E68-T68</f>
        <v>0</v>
      </c>
      <c r="AG68" s="61">
        <f t="shared" ref="AG68:AG86" si="36">F68-U68</f>
        <v>0</v>
      </c>
      <c r="AH68" s="61">
        <f t="shared" ref="AH68:AH86" si="37">G68-V68</f>
        <v>0</v>
      </c>
      <c r="AI68" s="61">
        <f t="shared" ref="AI68:AI86" si="38">H68-W68</f>
        <v>0</v>
      </c>
      <c r="AJ68" s="61">
        <f t="shared" ref="AJ68:AJ86" si="39">I68-X68</f>
        <v>0</v>
      </c>
      <c r="AK68" s="61">
        <f t="shared" ref="AK68:AK86" si="40">J68-Y68</f>
        <v>0</v>
      </c>
      <c r="AL68" s="61">
        <f t="shared" ref="AL68:AL86" si="41">K68-Z68</f>
        <v>0</v>
      </c>
      <c r="AM68" s="61">
        <f t="shared" ref="AM68:AM86" si="42">L68-AA68</f>
        <v>6</v>
      </c>
      <c r="AN68" s="61">
        <f t="shared" ref="AN68:AN86" si="43">M68-AB68</f>
        <v>12</v>
      </c>
      <c r="AO68" s="61">
        <f t="shared" ref="AO68:AO86" si="44">N68-AC68</f>
        <v>12</v>
      </c>
      <c r="AP68" s="61">
        <f t="shared" ref="AP68:AP86" si="45">O68-AD68</f>
        <v>6</v>
      </c>
      <c r="AQ68" s="61">
        <f t="shared" ref="AQ68:AQ86" si="46">SUM(AF68:AP68)</f>
        <v>36</v>
      </c>
      <c r="BD68" s="46">
        <f t="shared" ref="BD68:BD86" si="47">T68-AR68</f>
        <v>0</v>
      </c>
      <c r="BE68" s="46">
        <f t="shared" ref="BE68:BE86" si="48">U68-AS68</f>
        <v>0</v>
      </c>
      <c r="BF68" s="46">
        <f t="shared" ref="BF68:BF86" si="49">V68-AT68</f>
        <v>0</v>
      </c>
      <c r="BG68" s="46">
        <f t="shared" ref="BG68:BG86" si="50">W68-AU68</f>
        <v>0</v>
      </c>
      <c r="BH68" s="46">
        <f t="shared" ref="BH68:BH86" si="51">X68-AV68</f>
        <v>0</v>
      </c>
      <c r="BI68" s="46">
        <f t="shared" ref="BI68:BI86" si="52">Y68-AW68</f>
        <v>0</v>
      </c>
      <c r="BJ68" s="46">
        <f t="shared" ref="BJ68:BJ86" si="53">Z68-AX68</f>
        <v>0</v>
      </c>
      <c r="BK68" s="46">
        <f t="shared" ref="BK68:BK86" si="54">AA68-AY68</f>
        <v>0</v>
      </c>
      <c r="BL68" s="46">
        <f t="shared" ref="BL68:BL86" si="55">AB68-AZ68</f>
        <v>0</v>
      </c>
      <c r="BM68" s="46">
        <f t="shared" ref="BM68:BM86" si="56">AC68-BA68</f>
        <v>0</v>
      </c>
      <c r="BN68" s="46">
        <f t="shared" ref="BN68:BN86" si="57">AD68-BB68</f>
        <v>0</v>
      </c>
    </row>
    <row r="69" spans="4:66" x14ac:dyDescent="0.25">
      <c r="D69" s="11" t="s">
        <v>200</v>
      </c>
      <c r="M69" s="55">
        <v>14</v>
      </c>
      <c r="N69" s="55">
        <v>14</v>
      </c>
      <c r="O69" s="55">
        <v>8</v>
      </c>
      <c r="P69" s="56">
        <f t="shared" si="34"/>
        <v>36</v>
      </c>
      <c r="Q69" s="57" t="s">
        <v>24</v>
      </c>
      <c r="R69" s="57" t="s">
        <v>24</v>
      </c>
      <c r="AF69" s="61">
        <f t="shared" si="35"/>
        <v>0</v>
      </c>
      <c r="AG69" s="61">
        <f t="shared" si="36"/>
        <v>0</v>
      </c>
      <c r="AH69" s="61">
        <f t="shared" si="37"/>
        <v>0</v>
      </c>
      <c r="AI69" s="61">
        <f t="shared" si="38"/>
        <v>0</v>
      </c>
      <c r="AJ69" s="61">
        <f t="shared" si="39"/>
        <v>0</v>
      </c>
      <c r="AK69" s="61">
        <f t="shared" si="40"/>
        <v>0</v>
      </c>
      <c r="AL69" s="61">
        <f t="shared" si="41"/>
        <v>0</v>
      </c>
      <c r="AM69" s="61">
        <f t="shared" si="42"/>
        <v>0</v>
      </c>
      <c r="AN69" s="61">
        <f t="shared" si="43"/>
        <v>14</v>
      </c>
      <c r="AO69" s="61">
        <f t="shared" si="44"/>
        <v>14</v>
      </c>
      <c r="AP69" s="61">
        <f t="shared" si="45"/>
        <v>8</v>
      </c>
      <c r="AQ69" s="61">
        <f t="shared" si="46"/>
        <v>36</v>
      </c>
      <c r="BD69" s="46">
        <f t="shared" si="47"/>
        <v>0</v>
      </c>
      <c r="BE69" s="46">
        <f t="shared" si="48"/>
        <v>0</v>
      </c>
      <c r="BF69" s="46">
        <f t="shared" si="49"/>
        <v>0</v>
      </c>
      <c r="BG69" s="46">
        <f t="shared" si="50"/>
        <v>0</v>
      </c>
      <c r="BH69" s="46">
        <f t="shared" si="51"/>
        <v>0</v>
      </c>
      <c r="BI69" s="46">
        <f t="shared" si="52"/>
        <v>0</v>
      </c>
      <c r="BJ69" s="46">
        <f t="shared" si="53"/>
        <v>0</v>
      </c>
      <c r="BK69" s="46">
        <f t="shared" si="54"/>
        <v>0</v>
      </c>
      <c r="BL69" s="46">
        <f t="shared" si="55"/>
        <v>0</v>
      </c>
      <c r="BM69" s="46">
        <f t="shared" si="56"/>
        <v>0</v>
      </c>
      <c r="BN69" s="46">
        <f t="shared" si="57"/>
        <v>0</v>
      </c>
    </row>
    <row r="70" spans="4:66" x14ac:dyDescent="0.25">
      <c r="D70" s="11" t="s">
        <v>201</v>
      </c>
      <c r="M70" s="55">
        <v>14</v>
      </c>
      <c r="N70" s="55">
        <v>14</v>
      </c>
      <c r="O70" s="55">
        <v>8</v>
      </c>
      <c r="P70" s="56">
        <f t="shared" si="34"/>
        <v>36</v>
      </c>
      <c r="Q70" s="57" t="s">
        <v>24</v>
      </c>
      <c r="R70" s="57" t="s">
        <v>24</v>
      </c>
      <c r="AF70" s="61">
        <f t="shared" si="35"/>
        <v>0</v>
      </c>
      <c r="AG70" s="61">
        <f t="shared" si="36"/>
        <v>0</v>
      </c>
      <c r="AH70" s="61">
        <f t="shared" si="37"/>
        <v>0</v>
      </c>
      <c r="AI70" s="61">
        <f t="shared" si="38"/>
        <v>0</v>
      </c>
      <c r="AJ70" s="61">
        <f t="shared" si="39"/>
        <v>0</v>
      </c>
      <c r="AK70" s="61">
        <f t="shared" si="40"/>
        <v>0</v>
      </c>
      <c r="AL70" s="61">
        <f t="shared" si="41"/>
        <v>0</v>
      </c>
      <c r="AM70" s="61">
        <f t="shared" si="42"/>
        <v>0</v>
      </c>
      <c r="AN70" s="61">
        <f t="shared" si="43"/>
        <v>14</v>
      </c>
      <c r="AO70" s="61">
        <f t="shared" si="44"/>
        <v>14</v>
      </c>
      <c r="AP70" s="61">
        <f t="shared" si="45"/>
        <v>8</v>
      </c>
      <c r="AQ70" s="61">
        <f t="shared" si="46"/>
        <v>36</v>
      </c>
      <c r="BD70" s="46">
        <f t="shared" si="47"/>
        <v>0</v>
      </c>
      <c r="BE70" s="46">
        <f t="shared" si="48"/>
        <v>0</v>
      </c>
      <c r="BF70" s="46">
        <f t="shared" si="49"/>
        <v>0</v>
      </c>
      <c r="BG70" s="46">
        <f t="shared" si="50"/>
        <v>0</v>
      </c>
      <c r="BH70" s="46">
        <f t="shared" si="51"/>
        <v>0</v>
      </c>
      <c r="BI70" s="46">
        <f t="shared" si="52"/>
        <v>0</v>
      </c>
      <c r="BJ70" s="46">
        <f t="shared" si="53"/>
        <v>0</v>
      </c>
      <c r="BK70" s="46">
        <f t="shared" si="54"/>
        <v>0</v>
      </c>
      <c r="BL70" s="46">
        <f t="shared" si="55"/>
        <v>0</v>
      </c>
      <c r="BM70" s="46">
        <f t="shared" si="56"/>
        <v>0</v>
      </c>
      <c r="BN70" s="46">
        <f t="shared" si="57"/>
        <v>0</v>
      </c>
    </row>
    <row r="71" spans="4:66" x14ac:dyDescent="0.25">
      <c r="D71" s="11" t="s">
        <v>202</v>
      </c>
      <c r="L71" s="55">
        <v>8</v>
      </c>
      <c r="M71" s="55">
        <v>14</v>
      </c>
      <c r="N71" s="55">
        <v>14</v>
      </c>
      <c r="P71" s="56">
        <f t="shared" si="34"/>
        <v>36</v>
      </c>
      <c r="Q71" s="57" t="s">
        <v>24</v>
      </c>
      <c r="R71" s="57" t="s">
        <v>24</v>
      </c>
      <c r="AF71" s="61">
        <f t="shared" si="35"/>
        <v>0</v>
      </c>
      <c r="AG71" s="61">
        <f t="shared" si="36"/>
        <v>0</v>
      </c>
      <c r="AH71" s="61">
        <f t="shared" si="37"/>
        <v>0</v>
      </c>
      <c r="AI71" s="61">
        <f t="shared" si="38"/>
        <v>0</v>
      </c>
      <c r="AJ71" s="61">
        <f t="shared" si="39"/>
        <v>0</v>
      </c>
      <c r="AK71" s="61">
        <f t="shared" si="40"/>
        <v>0</v>
      </c>
      <c r="AL71" s="61">
        <f t="shared" si="41"/>
        <v>0</v>
      </c>
      <c r="AM71" s="61">
        <f t="shared" si="42"/>
        <v>8</v>
      </c>
      <c r="AN71" s="61">
        <f t="shared" si="43"/>
        <v>14</v>
      </c>
      <c r="AO71" s="61">
        <f t="shared" si="44"/>
        <v>14</v>
      </c>
      <c r="AP71" s="61">
        <f t="shared" si="45"/>
        <v>0</v>
      </c>
      <c r="AQ71" s="61">
        <f t="shared" si="46"/>
        <v>36</v>
      </c>
      <c r="BD71" s="46">
        <f t="shared" si="47"/>
        <v>0</v>
      </c>
      <c r="BE71" s="46">
        <f t="shared" si="48"/>
        <v>0</v>
      </c>
      <c r="BF71" s="46">
        <f t="shared" si="49"/>
        <v>0</v>
      </c>
      <c r="BG71" s="46">
        <f t="shared" si="50"/>
        <v>0</v>
      </c>
      <c r="BH71" s="46">
        <f t="shared" si="51"/>
        <v>0</v>
      </c>
      <c r="BI71" s="46">
        <f t="shared" si="52"/>
        <v>0</v>
      </c>
      <c r="BJ71" s="46">
        <f t="shared" si="53"/>
        <v>0</v>
      </c>
      <c r="BK71" s="46">
        <f t="shared" si="54"/>
        <v>0</v>
      </c>
      <c r="BL71" s="46">
        <f t="shared" si="55"/>
        <v>0</v>
      </c>
      <c r="BM71" s="46">
        <f t="shared" si="56"/>
        <v>0</v>
      </c>
      <c r="BN71" s="46">
        <f t="shared" si="57"/>
        <v>0</v>
      </c>
    </row>
    <row r="72" spans="4:66" x14ac:dyDescent="0.25">
      <c r="D72" s="11" t="s">
        <v>203</v>
      </c>
      <c r="M72" s="55">
        <v>14</v>
      </c>
      <c r="N72" s="55">
        <v>14</v>
      </c>
      <c r="O72" s="55">
        <v>8</v>
      </c>
      <c r="P72" s="56">
        <f t="shared" si="34"/>
        <v>36</v>
      </c>
      <c r="Q72" s="57" t="s">
        <v>24</v>
      </c>
      <c r="R72" s="57" t="s">
        <v>24</v>
      </c>
      <c r="AF72" s="61">
        <f t="shared" si="35"/>
        <v>0</v>
      </c>
      <c r="AG72" s="61">
        <f t="shared" si="36"/>
        <v>0</v>
      </c>
      <c r="AH72" s="61">
        <f t="shared" si="37"/>
        <v>0</v>
      </c>
      <c r="AI72" s="61">
        <f t="shared" si="38"/>
        <v>0</v>
      </c>
      <c r="AJ72" s="61">
        <f t="shared" si="39"/>
        <v>0</v>
      </c>
      <c r="AK72" s="61">
        <f t="shared" si="40"/>
        <v>0</v>
      </c>
      <c r="AL72" s="61">
        <f t="shared" si="41"/>
        <v>0</v>
      </c>
      <c r="AM72" s="61">
        <f t="shared" si="42"/>
        <v>0</v>
      </c>
      <c r="AN72" s="61">
        <f t="shared" si="43"/>
        <v>14</v>
      </c>
      <c r="AO72" s="61">
        <f t="shared" si="44"/>
        <v>14</v>
      </c>
      <c r="AP72" s="61">
        <f t="shared" si="45"/>
        <v>8</v>
      </c>
      <c r="AQ72" s="61">
        <f t="shared" si="46"/>
        <v>36</v>
      </c>
      <c r="BD72" s="46">
        <f t="shared" si="47"/>
        <v>0</v>
      </c>
      <c r="BE72" s="46">
        <f t="shared" si="48"/>
        <v>0</v>
      </c>
      <c r="BF72" s="46">
        <f t="shared" si="49"/>
        <v>0</v>
      </c>
      <c r="BG72" s="46">
        <f t="shared" si="50"/>
        <v>0</v>
      </c>
      <c r="BH72" s="46">
        <f t="shared" si="51"/>
        <v>0</v>
      </c>
      <c r="BI72" s="46">
        <f t="shared" si="52"/>
        <v>0</v>
      </c>
      <c r="BJ72" s="46">
        <f t="shared" si="53"/>
        <v>0</v>
      </c>
      <c r="BK72" s="46">
        <f t="shared" si="54"/>
        <v>0</v>
      </c>
      <c r="BL72" s="46">
        <f t="shared" si="55"/>
        <v>0</v>
      </c>
      <c r="BM72" s="46">
        <f t="shared" si="56"/>
        <v>0</v>
      </c>
      <c r="BN72" s="46">
        <f t="shared" si="57"/>
        <v>0</v>
      </c>
    </row>
    <row r="73" spans="4:66" x14ac:dyDescent="0.25">
      <c r="D73" s="11" t="s">
        <v>204</v>
      </c>
      <c r="M73" s="55">
        <v>14</v>
      </c>
      <c r="N73" s="55">
        <v>14</v>
      </c>
      <c r="O73" s="55">
        <v>8</v>
      </c>
      <c r="P73" s="56">
        <f t="shared" si="34"/>
        <v>36</v>
      </c>
      <c r="Q73" s="57" t="s">
        <v>24</v>
      </c>
      <c r="R73" s="57" t="s">
        <v>24</v>
      </c>
      <c r="AF73" s="61">
        <f t="shared" si="35"/>
        <v>0</v>
      </c>
      <c r="AG73" s="61">
        <f t="shared" si="36"/>
        <v>0</v>
      </c>
      <c r="AH73" s="61">
        <f t="shared" si="37"/>
        <v>0</v>
      </c>
      <c r="AI73" s="61">
        <f t="shared" si="38"/>
        <v>0</v>
      </c>
      <c r="AJ73" s="61">
        <f t="shared" si="39"/>
        <v>0</v>
      </c>
      <c r="AK73" s="61">
        <f t="shared" si="40"/>
        <v>0</v>
      </c>
      <c r="AL73" s="61">
        <f t="shared" si="41"/>
        <v>0</v>
      </c>
      <c r="AM73" s="61">
        <f t="shared" si="42"/>
        <v>0</v>
      </c>
      <c r="AN73" s="61">
        <f t="shared" si="43"/>
        <v>14</v>
      </c>
      <c r="AO73" s="61">
        <f t="shared" si="44"/>
        <v>14</v>
      </c>
      <c r="AP73" s="61">
        <f t="shared" si="45"/>
        <v>8</v>
      </c>
      <c r="AQ73" s="61">
        <f t="shared" si="46"/>
        <v>36</v>
      </c>
      <c r="BD73" s="46">
        <f t="shared" si="47"/>
        <v>0</v>
      </c>
      <c r="BE73" s="46">
        <f t="shared" si="48"/>
        <v>0</v>
      </c>
      <c r="BF73" s="46">
        <f t="shared" si="49"/>
        <v>0</v>
      </c>
      <c r="BG73" s="46">
        <f t="shared" si="50"/>
        <v>0</v>
      </c>
      <c r="BH73" s="46">
        <f t="shared" si="51"/>
        <v>0</v>
      </c>
      <c r="BI73" s="46">
        <f t="shared" si="52"/>
        <v>0</v>
      </c>
      <c r="BJ73" s="46">
        <f t="shared" si="53"/>
        <v>0</v>
      </c>
      <c r="BK73" s="46">
        <f t="shared" si="54"/>
        <v>0</v>
      </c>
      <c r="BL73" s="46">
        <f t="shared" si="55"/>
        <v>0</v>
      </c>
      <c r="BM73" s="46">
        <f t="shared" si="56"/>
        <v>0</v>
      </c>
      <c r="BN73" s="46">
        <f t="shared" si="57"/>
        <v>0</v>
      </c>
    </row>
    <row r="74" spans="4:66" x14ac:dyDescent="0.25">
      <c r="D74" s="11" t="s">
        <v>206</v>
      </c>
      <c r="F74" s="55">
        <v>6</v>
      </c>
      <c r="G74" s="55">
        <v>8</v>
      </c>
      <c r="H74" s="55">
        <v>10</v>
      </c>
      <c r="I74" s="55">
        <v>12</v>
      </c>
      <c r="P74" s="56">
        <f t="shared" si="34"/>
        <v>36</v>
      </c>
      <c r="Q74" s="57" t="s">
        <v>24</v>
      </c>
      <c r="R74" s="57" t="s">
        <v>24</v>
      </c>
      <c r="AF74" s="61">
        <f t="shared" si="35"/>
        <v>0</v>
      </c>
      <c r="AG74" s="61">
        <f t="shared" si="36"/>
        <v>6</v>
      </c>
      <c r="AH74" s="61">
        <f t="shared" si="37"/>
        <v>8</v>
      </c>
      <c r="AI74" s="61">
        <f t="shared" si="38"/>
        <v>10</v>
      </c>
      <c r="AJ74" s="61">
        <f t="shared" si="39"/>
        <v>12</v>
      </c>
      <c r="AK74" s="61">
        <f t="shared" si="40"/>
        <v>0</v>
      </c>
      <c r="AL74" s="61">
        <f t="shared" si="41"/>
        <v>0</v>
      </c>
      <c r="AM74" s="61">
        <f t="shared" si="42"/>
        <v>0</v>
      </c>
      <c r="AN74" s="61">
        <f t="shared" si="43"/>
        <v>0</v>
      </c>
      <c r="AO74" s="61">
        <f t="shared" si="44"/>
        <v>0</v>
      </c>
      <c r="AP74" s="61">
        <f t="shared" si="45"/>
        <v>0</v>
      </c>
      <c r="AQ74" s="61">
        <f t="shared" si="46"/>
        <v>36</v>
      </c>
      <c r="BD74" s="46">
        <f t="shared" si="47"/>
        <v>0</v>
      </c>
      <c r="BE74" s="46">
        <f t="shared" si="48"/>
        <v>0</v>
      </c>
      <c r="BF74" s="46">
        <f t="shared" si="49"/>
        <v>0</v>
      </c>
      <c r="BG74" s="46">
        <f t="shared" si="50"/>
        <v>0</v>
      </c>
      <c r="BH74" s="46">
        <f t="shared" si="51"/>
        <v>0</v>
      </c>
      <c r="BI74" s="46">
        <f t="shared" si="52"/>
        <v>0</v>
      </c>
      <c r="BJ74" s="46">
        <f t="shared" si="53"/>
        <v>0</v>
      </c>
      <c r="BK74" s="46">
        <f t="shared" si="54"/>
        <v>0</v>
      </c>
      <c r="BL74" s="46">
        <f t="shared" si="55"/>
        <v>0</v>
      </c>
      <c r="BM74" s="46">
        <f t="shared" si="56"/>
        <v>0</v>
      </c>
      <c r="BN74" s="46">
        <f t="shared" si="57"/>
        <v>0</v>
      </c>
    </row>
    <row r="75" spans="4:66" x14ac:dyDescent="0.25">
      <c r="D75" s="11" t="s">
        <v>207</v>
      </c>
      <c r="H75" s="55">
        <v>6</v>
      </c>
      <c r="I75" s="55">
        <v>8</v>
      </c>
      <c r="J75" s="55">
        <v>10</v>
      </c>
      <c r="K75" s="55">
        <v>12</v>
      </c>
      <c r="P75" s="56">
        <f t="shared" si="34"/>
        <v>36</v>
      </c>
      <c r="Q75" s="57" t="s">
        <v>24</v>
      </c>
      <c r="R75" s="57" t="s">
        <v>24</v>
      </c>
      <c r="AF75" s="61">
        <f t="shared" si="35"/>
        <v>0</v>
      </c>
      <c r="AG75" s="61">
        <f t="shared" si="36"/>
        <v>0</v>
      </c>
      <c r="AH75" s="61">
        <f t="shared" si="37"/>
        <v>0</v>
      </c>
      <c r="AI75" s="61">
        <f t="shared" si="38"/>
        <v>6</v>
      </c>
      <c r="AJ75" s="61">
        <f t="shared" si="39"/>
        <v>8</v>
      </c>
      <c r="AK75" s="61">
        <f t="shared" si="40"/>
        <v>10</v>
      </c>
      <c r="AL75" s="61">
        <f t="shared" si="41"/>
        <v>12</v>
      </c>
      <c r="AM75" s="61">
        <f t="shared" si="42"/>
        <v>0</v>
      </c>
      <c r="AN75" s="61">
        <f t="shared" si="43"/>
        <v>0</v>
      </c>
      <c r="AO75" s="61">
        <f t="shared" si="44"/>
        <v>0</v>
      </c>
      <c r="AP75" s="61">
        <f t="shared" si="45"/>
        <v>0</v>
      </c>
      <c r="AQ75" s="61">
        <f t="shared" si="46"/>
        <v>36</v>
      </c>
      <c r="BD75" s="46">
        <f t="shared" si="47"/>
        <v>0</v>
      </c>
      <c r="BE75" s="46">
        <f t="shared" si="48"/>
        <v>0</v>
      </c>
      <c r="BF75" s="46">
        <f t="shared" si="49"/>
        <v>0</v>
      </c>
      <c r="BG75" s="46">
        <f t="shared" si="50"/>
        <v>0</v>
      </c>
      <c r="BH75" s="46">
        <f t="shared" si="51"/>
        <v>0</v>
      </c>
      <c r="BI75" s="46">
        <f t="shared" si="52"/>
        <v>0</v>
      </c>
      <c r="BJ75" s="46">
        <f t="shared" si="53"/>
        <v>0</v>
      </c>
      <c r="BK75" s="46">
        <f t="shared" si="54"/>
        <v>0</v>
      </c>
      <c r="BL75" s="46">
        <f t="shared" si="55"/>
        <v>0</v>
      </c>
      <c r="BM75" s="46">
        <f t="shared" si="56"/>
        <v>0</v>
      </c>
      <c r="BN75" s="46">
        <f t="shared" si="57"/>
        <v>0</v>
      </c>
    </row>
    <row r="76" spans="4:66" x14ac:dyDescent="0.25">
      <c r="D76" s="11" t="s">
        <v>208</v>
      </c>
      <c r="H76" s="55">
        <v>6</v>
      </c>
      <c r="I76" s="55">
        <v>8</v>
      </c>
      <c r="J76" s="55">
        <v>10</v>
      </c>
      <c r="K76" s="55">
        <v>12</v>
      </c>
      <c r="P76" s="56">
        <f t="shared" si="34"/>
        <v>36</v>
      </c>
      <c r="Q76" s="57" t="s">
        <v>24</v>
      </c>
      <c r="R76" s="57" t="s">
        <v>24</v>
      </c>
      <c r="AF76" s="61">
        <f t="shared" si="35"/>
        <v>0</v>
      </c>
      <c r="AG76" s="61">
        <f t="shared" si="36"/>
        <v>0</v>
      </c>
      <c r="AH76" s="61">
        <f t="shared" si="37"/>
        <v>0</v>
      </c>
      <c r="AI76" s="61">
        <f t="shared" si="38"/>
        <v>6</v>
      </c>
      <c r="AJ76" s="61">
        <f t="shared" si="39"/>
        <v>8</v>
      </c>
      <c r="AK76" s="61">
        <f t="shared" si="40"/>
        <v>10</v>
      </c>
      <c r="AL76" s="61">
        <f t="shared" si="41"/>
        <v>12</v>
      </c>
      <c r="AM76" s="61">
        <f t="shared" si="42"/>
        <v>0</v>
      </c>
      <c r="AN76" s="61">
        <f t="shared" si="43"/>
        <v>0</v>
      </c>
      <c r="AO76" s="61">
        <f t="shared" si="44"/>
        <v>0</v>
      </c>
      <c r="AP76" s="61">
        <f t="shared" si="45"/>
        <v>0</v>
      </c>
      <c r="AQ76" s="61">
        <f t="shared" si="46"/>
        <v>36</v>
      </c>
      <c r="BD76" s="46">
        <f t="shared" si="47"/>
        <v>0</v>
      </c>
      <c r="BE76" s="46">
        <f t="shared" si="48"/>
        <v>0</v>
      </c>
      <c r="BF76" s="46">
        <f t="shared" si="49"/>
        <v>0</v>
      </c>
      <c r="BG76" s="46">
        <f t="shared" si="50"/>
        <v>0</v>
      </c>
      <c r="BH76" s="46">
        <f t="shared" si="51"/>
        <v>0</v>
      </c>
      <c r="BI76" s="46">
        <f t="shared" si="52"/>
        <v>0</v>
      </c>
      <c r="BJ76" s="46">
        <f t="shared" si="53"/>
        <v>0</v>
      </c>
      <c r="BK76" s="46">
        <f t="shared" si="54"/>
        <v>0</v>
      </c>
      <c r="BL76" s="46">
        <f t="shared" si="55"/>
        <v>0</v>
      </c>
      <c r="BM76" s="46">
        <f t="shared" si="56"/>
        <v>0</v>
      </c>
      <c r="BN76" s="46">
        <f t="shared" si="57"/>
        <v>0</v>
      </c>
    </row>
    <row r="77" spans="4:66" x14ac:dyDescent="0.25">
      <c r="D77" s="11" t="s">
        <v>209</v>
      </c>
      <c r="H77" s="55">
        <v>6</v>
      </c>
      <c r="I77" s="55">
        <v>8</v>
      </c>
      <c r="J77" s="55">
        <v>10</v>
      </c>
      <c r="K77" s="55">
        <v>12</v>
      </c>
      <c r="P77" s="56">
        <f t="shared" si="34"/>
        <v>36</v>
      </c>
      <c r="Q77" s="57" t="s">
        <v>24</v>
      </c>
      <c r="R77" s="57" t="s">
        <v>24</v>
      </c>
      <c r="AF77" s="61">
        <f t="shared" si="35"/>
        <v>0</v>
      </c>
      <c r="AG77" s="61">
        <f t="shared" si="36"/>
        <v>0</v>
      </c>
      <c r="AH77" s="61">
        <f t="shared" si="37"/>
        <v>0</v>
      </c>
      <c r="AI77" s="61">
        <f t="shared" si="38"/>
        <v>6</v>
      </c>
      <c r="AJ77" s="61">
        <f t="shared" si="39"/>
        <v>8</v>
      </c>
      <c r="AK77" s="61">
        <f t="shared" si="40"/>
        <v>10</v>
      </c>
      <c r="AL77" s="61">
        <f t="shared" si="41"/>
        <v>12</v>
      </c>
      <c r="AM77" s="61">
        <f t="shared" si="42"/>
        <v>0</v>
      </c>
      <c r="AN77" s="61">
        <f t="shared" si="43"/>
        <v>0</v>
      </c>
      <c r="AO77" s="61">
        <f t="shared" si="44"/>
        <v>0</v>
      </c>
      <c r="AP77" s="61">
        <f t="shared" si="45"/>
        <v>0</v>
      </c>
      <c r="AQ77" s="61">
        <f t="shared" si="46"/>
        <v>36</v>
      </c>
      <c r="BD77" s="46">
        <f t="shared" si="47"/>
        <v>0</v>
      </c>
      <c r="BE77" s="46">
        <f t="shared" si="48"/>
        <v>0</v>
      </c>
      <c r="BF77" s="46">
        <f t="shared" si="49"/>
        <v>0</v>
      </c>
      <c r="BG77" s="46">
        <f t="shared" si="50"/>
        <v>0</v>
      </c>
      <c r="BH77" s="46">
        <f t="shared" si="51"/>
        <v>0</v>
      </c>
      <c r="BI77" s="46">
        <f t="shared" si="52"/>
        <v>0</v>
      </c>
      <c r="BJ77" s="46">
        <f t="shared" si="53"/>
        <v>0</v>
      </c>
      <c r="BK77" s="46">
        <f t="shared" si="54"/>
        <v>0</v>
      </c>
      <c r="BL77" s="46">
        <f t="shared" si="55"/>
        <v>0</v>
      </c>
      <c r="BM77" s="46">
        <f t="shared" si="56"/>
        <v>0</v>
      </c>
      <c r="BN77" s="46">
        <f t="shared" si="57"/>
        <v>0</v>
      </c>
    </row>
    <row r="78" spans="4:66" x14ac:dyDescent="0.25">
      <c r="D78" s="11" t="s">
        <v>210</v>
      </c>
      <c r="H78" s="55">
        <v>6</v>
      </c>
      <c r="I78" s="55">
        <v>8</v>
      </c>
      <c r="J78" s="55">
        <v>10</v>
      </c>
      <c r="K78" s="55">
        <v>12</v>
      </c>
      <c r="P78" s="56">
        <f t="shared" si="34"/>
        <v>36</v>
      </c>
      <c r="Q78" s="57" t="s">
        <v>24</v>
      </c>
      <c r="R78" s="57" t="s">
        <v>24</v>
      </c>
      <c r="AF78" s="61">
        <f t="shared" si="35"/>
        <v>0</v>
      </c>
      <c r="AG78" s="61">
        <f t="shared" si="36"/>
        <v>0</v>
      </c>
      <c r="AH78" s="61">
        <f t="shared" si="37"/>
        <v>0</v>
      </c>
      <c r="AI78" s="61">
        <f t="shared" si="38"/>
        <v>6</v>
      </c>
      <c r="AJ78" s="61">
        <f t="shared" si="39"/>
        <v>8</v>
      </c>
      <c r="AK78" s="61">
        <f t="shared" si="40"/>
        <v>10</v>
      </c>
      <c r="AL78" s="61">
        <f t="shared" si="41"/>
        <v>12</v>
      </c>
      <c r="AM78" s="61">
        <f t="shared" si="42"/>
        <v>0</v>
      </c>
      <c r="AN78" s="61">
        <f t="shared" si="43"/>
        <v>0</v>
      </c>
      <c r="AO78" s="61">
        <f t="shared" si="44"/>
        <v>0</v>
      </c>
      <c r="AP78" s="61">
        <f t="shared" si="45"/>
        <v>0</v>
      </c>
      <c r="AQ78" s="61">
        <f t="shared" si="46"/>
        <v>36</v>
      </c>
      <c r="BD78" s="46">
        <f t="shared" si="47"/>
        <v>0</v>
      </c>
      <c r="BE78" s="46">
        <f t="shared" si="48"/>
        <v>0</v>
      </c>
      <c r="BF78" s="46">
        <f t="shared" si="49"/>
        <v>0</v>
      </c>
      <c r="BG78" s="46">
        <f t="shared" si="50"/>
        <v>0</v>
      </c>
      <c r="BH78" s="46">
        <f t="shared" si="51"/>
        <v>0</v>
      </c>
      <c r="BI78" s="46">
        <f t="shared" si="52"/>
        <v>0</v>
      </c>
      <c r="BJ78" s="46">
        <f t="shared" si="53"/>
        <v>0</v>
      </c>
      <c r="BK78" s="46">
        <f t="shared" si="54"/>
        <v>0</v>
      </c>
      <c r="BL78" s="46">
        <f t="shared" si="55"/>
        <v>0</v>
      </c>
      <c r="BM78" s="46">
        <f t="shared" si="56"/>
        <v>0</v>
      </c>
      <c r="BN78" s="46">
        <f t="shared" si="57"/>
        <v>0</v>
      </c>
    </row>
    <row r="79" spans="4:66" x14ac:dyDescent="0.25">
      <c r="D79" s="11" t="s">
        <v>211</v>
      </c>
      <c r="H79" s="55">
        <v>6</v>
      </c>
      <c r="I79" s="55">
        <v>8</v>
      </c>
      <c r="J79" s="55">
        <v>10</v>
      </c>
      <c r="K79" s="55">
        <v>12</v>
      </c>
      <c r="P79" s="56">
        <f t="shared" si="34"/>
        <v>36</v>
      </c>
      <c r="Q79" s="57" t="s">
        <v>24</v>
      </c>
      <c r="R79" s="57" t="s">
        <v>24</v>
      </c>
      <c r="AF79" s="61">
        <f t="shared" si="35"/>
        <v>0</v>
      </c>
      <c r="AG79" s="61">
        <f t="shared" si="36"/>
        <v>0</v>
      </c>
      <c r="AH79" s="61">
        <f t="shared" si="37"/>
        <v>0</v>
      </c>
      <c r="AI79" s="61">
        <f t="shared" si="38"/>
        <v>6</v>
      </c>
      <c r="AJ79" s="61">
        <f t="shared" si="39"/>
        <v>8</v>
      </c>
      <c r="AK79" s="61">
        <f t="shared" si="40"/>
        <v>10</v>
      </c>
      <c r="AL79" s="61">
        <f t="shared" si="41"/>
        <v>12</v>
      </c>
      <c r="AM79" s="61">
        <f t="shared" si="42"/>
        <v>0</v>
      </c>
      <c r="AN79" s="61">
        <f t="shared" si="43"/>
        <v>0</v>
      </c>
      <c r="AO79" s="61">
        <f t="shared" si="44"/>
        <v>0</v>
      </c>
      <c r="AP79" s="61">
        <f t="shared" si="45"/>
        <v>0</v>
      </c>
      <c r="AQ79" s="61">
        <f t="shared" si="46"/>
        <v>36</v>
      </c>
      <c r="BD79" s="46">
        <f t="shared" si="47"/>
        <v>0</v>
      </c>
      <c r="BE79" s="46">
        <f t="shared" si="48"/>
        <v>0</v>
      </c>
      <c r="BF79" s="46">
        <f t="shared" si="49"/>
        <v>0</v>
      </c>
      <c r="BG79" s="46">
        <f t="shared" si="50"/>
        <v>0</v>
      </c>
      <c r="BH79" s="46">
        <f t="shared" si="51"/>
        <v>0</v>
      </c>
      <c r="BI79" s="46">
        <f t="shared" si="52"/>
        <v>0</v>
      </c>
      <c r="BJ79" s="46">
        <f t="shared" si="53"/>
        <v>0</v>
      </c>
      <c r="BK79" s="46">
        <f t="shared" si="54"/>
        <v>0</v>
      </c>
      <c r="BL79" s="46">
        <f t="shared" si="55"/>
        <v>0</v>
      </c>
      <c r="BM79" s="46">
        <f t="shared" si="56"/>
        <v>0</v>
      </c>
      <c r="BN79" s="46">
        <f t="shared" si="57"/>
        <v>0</v>
      </c>
    </row>
    <row r="80" spans="4:66" x14ac:dyDescent="0.25">
      <c r="AF80" s="61">
        <f t="shared" si="35"/>
        <v>0</v>
      </c>
      <c r="AG80" s="61">
        <f t="shared" si="36"/>
        <v>0</v>
      </c>
      <c r="AH80" s="61">
        <f t="shared" si="37"/>
        <v>0</v>
      </c>
      <c r="AI80" s="61">
        <f t="shared" si="38"/>
        <v>0</v>
      </c>
      <c r="AJ80" s="61">
        <f t="shared" si="39"/>
        <v>0</v>
      </c>
      <c r="AK80" s="61">
        <f t="shared" si="40"/>
        <v>0</v>
      </c>
      <c r="AL80" s="61">
        <f t="shared" si="41"/>
        <v>0</v>
      </c>
      <c r="AM80" s="61">
        <f t="shared" si="42"/>
        <v>0</v>
      </c>
      <c r="AN80" s="61">
        <f t="shared" si="43"/>
        <v>0</v>
      </c>
      <c r="AO80" s="61">
        <f t="shared" si="44"/>
        <v>0</v>
      </c>
      <c r="AP80" s="61">
        <f t="shared" si="45"/>
        <v>0</v>
      </c>
      <c r="AQ80" s="61">
        <f t="shared" si="46"/>
        <v>0</v>
      </c>
      <c r="BD80" s="46">
        <f t="shared" si="47"/>
        <v>0</v>
      </c>
      <c r="BE80" s="46">
        <f t="shared" si="48"/>
        <v>0</v>
      </c>
      <c r="BF80" s="46">
        <f t="shared" si="49"/>
        <v>0</v>
      </c>
      <c r="BG80" s="46">
        <f t="shared" si="50"/>
        <v>0</v>
      </c>
      <c r="BH80" s="46">
        <f t="shared" si="51"/>
        <v>0</v>
      </c>
      <c r="BI80" s="46">
        <f t="shared" si="52"/>
        <v>0</v>
      </c>
      <c r="BJ80" s="46">
        <f t="shared" si="53"/>
        <v>0</v>
      </c>
      <c r="BK80" s="46">
        <f t="shared" si="54"/>
        <v>0</v>
      </c>
      <c r="BL80" s="46">
        <f t="shared" si="55"/>
        <v>0</v>
      </c>
      <c r="BM80" s="46">
        <f t="shared" si="56"/>
        <v>0</v>
      </c>
      <c r="BN80" s="46">
        <f t="shared" si="57"/>
        <v>0</v>
      </c>
    </row>
    <row r="81" spans="1:66" x14ac:dyDescent="0.25">
      <c r="A81" s="11">
        <v>6</v>
      </c>
      <c r="B81" s="11" t="s">
        <v>221</v>
      </c>
      <c r="D81" s="11" t="s">
        <v>220</v>
      </c>
      <c r="S81" s="58" t="s">
        <v>223</v>
      </c>
      <c r="W81" s="52">
        <v>9</v>
      </c>
      <c r="X81" s="52">
        <v>7</v>
      </c>
      <c r="Y81" s="52">
        <v>8</v>
      </c>
      <c r="Z81" s="52">
        <v>9</v>
      </c>
      <c r="AE81" s="52">
        <f>SUM(T81:AD81)</f>
        <v>33</v>
      </c>
      <c r="AF81" s="61">
        <f t="shared" si="35"/>
        <v>0</v>
      </c>
      <c r="AG81" s="61">
        <f t="shared" si="36"/>
        <v>0</v>
      </c>
      <c r="AH81" s="61">
        <f t="shared" si="37"/>
        <v>0</v>
      </c>
      <c r="AI81" s="61">
        <f t="shared" si="38"/>
        <v>-9</v>
      </c>
      <c r="AJ81" s="61">
        <f t="shared" si="39"/>
        <v>-7</v>
      </c>
      <c r="AK81" s="61">
        <f t="shared" si="40"/>
        <v>-8</v>
      </c>
      <c r="AL81" s="61">
        <f t="shared" si="41"/>
        <v>-9</v>
      </c>
      <c r="AM81" s="61">
        <f t="shared" si="42"/>
        <v>0</v>
      </c>
      <c r="AN81" s="61">
        <f t="shared" si="43"/>
        <v>0</v>
      </c>
      <c r="AO81" s="61">
        <f t="shared" si="44"/>
        <v>0</v>
      </c>
      <c r="AP81" s="61">
        <f t="shared" si="45"/>
        <v>0</v>
      </c>
      <c r="AQ81" s="61">
        <f t="shared" si="46"/>
        <v>-33</v>
      </c>
      <c r="BD81" s="46">
        <f t="shared" si="47"/>
        <v>0</v>
      </c>
      <c r="BE81" s="46">
        <f t="shared" si="48"/>
        <v>0</v>
      </c>
      <c r="BF81" s="46">
        <f t="shared" si="49"/>
        <v>0</v>
      </c>
      <c r="BG81" s="46">
        <f t="shared" si="50"/>
        <v>9</v>
      </c>
      <c r="BH81" s="46">
        <f t="shared" si="51"/>
        <v>7</v>
      </c>
      <c r="BI81" s="46">
        <f t="shared" si="52"/>
        <v>8</v>
      </c>
      <c r="BJ81" s="46">
        <f t="shared" si="53"/>
        <v>9</v>
      </c>
      <c r="BK81" s="46">
        <f t="shared" si="54"/>
        <v>0</v>
      </c>
      <c r="BL81" s="46">
        <f t="shared" si="55"/>
        <v>0</v>
      </c>
      <c r="BM81" s="46">
        <f t="shared" si="56"/>
        <v>0</v>
      </c>
      <c r="BN81" s="46">
        <f t="shared" si="57"/>
        <v>0</v>
      </c>
    </row>
    <row r="82" spans="1:66" x14ac:dyDescent="0.25">
      <c r="D82" s="11" t="s">
        <v>222</v>
      </c>
      <c r="AF82" s="61">
        <f t="shared" si="35"/>
        <v>0</v>
      </c>
      <c r="AG82" s="61">
        <f t="shared" si="36"/>
        <v>0</v>
      </c>
      <c r="AH82" s="61">
        <f t="shared" si="37"/>
        <v>0</v>
      </c>
      <c r="AI82" s="61">
        <f t="shared" si="38"/>
        <v>0</v>
      </c>
      <c r="AJ82" s="61">
        <f t="shared" si="39"/>
        <v>0</v>
      </c>
      <c r="AK82" s="61">
        <f t="shared" si="40"/>
        <v>0</v>
      </c>
      <c r="AL82" s="61">
        <f t="shared" si="41"/>
        <v>0</v>
      </c>
      <c r="AM82" s="61">
        <f t="shared" si="42"/>
        <v>0</v>
      </c>
      <c r="AN82" s="61">
        <f t="shared" si="43"/>
        <v>0</v>
      </c>
      <c r="AO82" s="61">
        <f t="shared" si="44"/>
        <v>0</v>
      </c>
      <c r="AP82" s="61">
        <f t="shared" si="45"/>
        <v>0</v>
      </c>
      <c r="AQ82" s="61">
        <f t="shared" si="46"/>
        <v>0</v>
      </c>
      <c r="BD82" s="46">
        <f t="shared" si="47"/>
        <v>0</v>
      </c>
      <c r="BE82" s="46">
        <f t="shared" si="48"/>
        <v>0</v>
      </c>
      <c r="BF82" s="46">
        <f t="shared" si="49"/>
        <v>0</v>
      </c>
      <c r="BG82" s="46">
        <f t="shared" si="50"/>
        <v>0</v>
      </c>
      <c r="BH82" s="46">
        <f t="shared" si="51"/>
        <v>0</v>
      </c>
      <c r="BI82" s="46">
        <f t="shared" si="52"/>
        <v>0</v>
      </c>
      <c r="BJ82" s="46">
        <f t="shared" si="53"/>
        <v>0</v>
      </c>
      <c r="BK82" s="46">
        <f t="shared" si="54"/>
        <v>0</v>
      </c>
      <c r="BL82" s="46">
        <f t="shared" si="55"/>
        <v>0</v>
      </c>
      <c r="BM82" s="46">
        <f t="shared" si="56"/>
        <v>0</v>
      </c>
      <c r="BN82" s="46">
        <f t="shared" si="57"/>
        <v>0</v>
      </c>
    </row>
    <row r="83" spans="1:66" x14ac:dyDescent="0.25">
      <c r="AF83" s="61">
        <f t="shared" si="35"/>
        <v>0</v>
      </c>
      <c r="AG83" s="61">
        <f t="shared" si="36"/>
        <v>0</v>
      </c>
      <c r="AH83" s="61">
        <f t="shared" si="37"/>
        <v>0</v>
      </c>
      <c r="AI83" s="61">
        <f t="shared" si="38"/>
        <v>0</v>
      </c>
      <c r="AJ83" s="61">
        <f t="shared" si="39"/>
        <v>0</v>
      </c>
      <c r="AK83" s="61">
        <f t="shared" si="40"/>
        <v>0</v>
      </c>
      <c r="AL83" s="61">
        <f t="shared" si="41"/>
        <v>0</v>
      </c>
      <c r="AM83" s="61">
        <f t="shared" si="42"/>
        <v>0</v>
      </c>
      <c r="AN83" s="61">
        <f t="shared" si="43"/>
        <v>0</v>
      </c>
      <c r="AO83" s="61">
        <f t="shared" si="44"/>
        <v>0</v>
      </c>
      <c r="AP83" s="61">
        <f t="shared" si="45"/>
        <v>0</v>
      </c>
      <c r="AQ83" s="61">
        <f t="shared" si="46"/>
        <v>0</v>
      </c>
      <c r="BD83" s="46">
        <f t="shared" si="47"/>
        <v>0</v>
      </c>
      <c r="BE83" s="46">
        <f t="shared" si="48"/>
        <v>0</v>
      </c>
      <c r="BF83" s="46">
        <f t="shared" si="49"/>
        <v>0</v>
      </c>
      <c r="BG83" s="46">
        <f t="shared" si="50"/>
        <v>0</v>
      </c>
      <c r="BH83" s="46">
        <f t="shared" si="51"/>
        <v>0</v>
      </c>
      <c r="BI83" s="46">
        <f t="shared" si="52"/>
        <v>0</v>
      </c>
      <c r="BJ83" s="46">
        <f t="shared" si="53"/>
        <v>0</v>
      </c>
      <c r="BK83" s="46">
        <f t="shared" si="54"/>
        <v>0</v>
      </c>
      <c r="BL83" s="46">
        <f t="shared" si="55"/>
        <v>0</v>
      </c>
      <c r="BM83" s="46">
        <f t="shared" si="56"/>
        <v>0</v>
      </c>
      <c r="BN83" s="46">
        <f t="shared" si="57"/>
        <v>0</v>
      </c>
    </row>
    <row r="84" spans="1:66" x14ac:dyDescent="0.25">
      <c r="AF84" s="61">
        <f t="shared" si="35"/>
        <v>0</v>
      </c>
      <c r="AG84" s="61">
        <f t="shared" si="36"/>
        <v>0</v>
      </c>
      <c r="AH84" s="61">
        <f t="shared" si="37"/>
        <v>0</v>
      </c>
      <c r="AI84" s="61">
        <f t="shared" si="38"/>
        <v>0</v>
      </c>
      <c r="AJ84" s="61">
        <f t="shared" si="39"/>
        <v>0</v>
      </c>
      <c r="AK84" s="61">
        <f t="shared" si="40"/>
        <v>0</v>
      </c>
      <c r="AL84" s="61">
        <f t="shared" si="41"/>
        <v>0</v>
      </c>
      <c r="AM84" s="61">
        <f t="shared" si="42"/>
        <v>0</v>
      </c>
      <c r="AN84" s="61">
        <f t="shared" si="43"/>
        <v>0</v>
      </c>
      <c r="AO84" s="61">
        <f t="shared" si="44"/>
        <v>0</v>
      </c>
      <c r="AP84" s="61">
        <f t="shared" si="45"/>
        <v>0</v>
      </c>
      <c r="AQ84" s="61">
        <f t="shared" si="46"/>
        <v>0</v>
      </c>
      <c r="BD84" s="46">
        <f t="shared" si="47"/>
        <v>0</v>
      </c>
      <c r="BE84" s="46">
        <f t="shared" si="48"/>
        <v>0</v>
      </c>
      <c r="BF84" s="46">
        <f t="shared" si="49"/>
        <v>0</v>
      </c>
      <c r="BG84" s="46">
        <f t="shared" si="50"/>
        <v>0</v>
      </c>
      <c r="BH84" s="46">
        <f t="shared" si="51"/>
        <v>0</v>
      </c>
      <c r="BI84" s="46">
        <f t="shared" si="52"/>
        <v>0</v>
      </c>
      <c r="BJ84" s="46">
        <f t="shared" si="53"/>
        <v>0</v>
      </c>
      <c r="BK84" s="46">
        <f t="shared" si="54"/>
        <v>0</v>
      </c>
      <c r="BL84" s="46">
        <f t="shared" si="55"/>
        <v>0</v>
      </c>
      <c r="BM84" s="46">
        <f t="shared" si="56"/>
        <v>0</v>
      </c>
      <c r="BN84" s="46">
        <f t="shared" si="57"/>
        <v>0</v>
      </c>
    </row>
    <row r="85" spans="1:66" x14ac:dyDescent="0.25">
      <c r="AF85" s="61">
        <f t="shared" si="35"/>
        <v>0</v>
      </c>
      <c r="AG85" s="61">
        <f t="shared" si="36"/>
        <v>0</v>
      </c>
      <c r="AH85" s="61">
        <f t="shared" si="37"/>
        <v>0</v>
      </c>
      <c r="AI85" s="61">
        <f t="shared" si="38"/>
        <v>0</v>
      </c>
      <c r="AJ85" s="61">
        <f t="shared" si="39"/>
        <v>0</v>
      </c>
      <c r="AK85" s="61">
        <f t="shared" si="40"/>
        <v>0</v>
      </c>
      <c r="AL85" s="61">
        <f t="shared" si="41"/>
        <v>0</v>
      </c>
      <c r="AM85" s="61">
        <f t="shared" si="42"/>
        <v>0</v>
      </c>
      <c r="AN85" s="61">
        <f t="shared" si="43"/>
        <v>0</v>
      </c>
      <c r="AO85" s="61">
        <f t="shared" si="44"/>
        <v>0</v>
      </c>
      <c r="AP85" s="61">
        <f t="shared" si="45"/>
        <v>0</v>
      </c>
      <c r="AQ85" s="61">
        <f t="shared" si="46"/>
        <v>0</v>
      </c>
      <c r="BD85" s="46">
        <f t="shared" si="47"/>
        <v>0</v>
      </c>
      <c r="BE85" s="46">
        <f t="shared" si="48"/>
        <v>0</v>
      </c>
      <c r="BF85" s="46">
        <f t="shared" si="49"/>
        <v>0</v>
      </c>
      <c r="BG85" s="46">
        <f t="shared" si="50"/>
        <v>0</v>
      </c>
      <c r="BH85" s="46">
        <f t="shared" si="51"/>
        <v>0</v>
      </c>
      <c r="BI85" s="46">
        <f t="shared" si="52"/>
        <v>0</v>
      </c>
      <c r="BJ85" s="46">
        <f t="shared" si="53"/>
        <v>0</v>
      </c>
      <c r="BK85" s="46">
        <f t="shared" si="54"/>
        <v>0</v>
      </c>
      <c r="BL85" s="46">
        <f t="shared" si="55"/>
        <v>0</v>
      </c>
      <c r="BM85" s="46">
        <f t="shared" si="56"/>
        <v>0</v>
      </c>
      <c r="BN85" s="46">
        <f t="shared" si="57"/>
        <v>0</v>
      </c>
    </row>
    <row r="86" spans="1:66" x14ac:dyDescent="0.25">
      <c r="AF86" s="61">
        <f t="shared" si="35"/>
        <v>0</v>
      </c>
      <c r="AG86" s="61">
        <f t="shared" si="36"/>
        <v>0</v>
      </c>
      <c r="AH86" s="61">
        <f t="shared" si="37"/>
        <v>0</v>
      </c>
      <c r="AI86" s="61">
        <f t="shared" si="38"/>
        <v>0</v>
      </c>
      <c r="AJ86" s="61">
        <f t="shared" si="39"/>
        <v>0</v>
      </c>
      <c r="AK86" s="61">
        <f t="shared" si="40"/>
        <v>0</v>
      </c>
      <c r="AL86" s="61">
        <f t="shared" si="41"/>
        <v>0</v>
      </c>
      <c r="AM86" s="61">
        <f t="shared" si="42"/>
        <v>0</v>
      </c>
      <c r="AN86" s="61">
        <f t="shared" si="43"/>
        <v>0</v>
      </c>
      <c r="AO86" s="61">
        <f t="shared" si="44"/>
        <v>0</v>
      </c>
      <c r="AP86" s="61">
        <f t="shared" si="45"/>
        <v>0</v>
      </c>
      <c r="AQ86" s="61">
        <f t="shared" si="46"/>
        <v>0</v>
      </c>
      <c r="BD86" s="46">
        <f t="shared" si="47"/>
        <v>0</v>
      </c>
      <c r="BE86" s="46">
        <f t="shared" si="48"/>
        <v>0</v>
      </c>
      <c r="BF86" s="46">
        <f t="shared" si="49"/>
        <v>0</v>
      </c>
      <c r="BG86" s="46">
        <f t="shared" si="50"/>
        <v>0</v>
      </c>
      <c r="BH86" s="46">
        <f t="shared" si="51"/>
        <v>0</v>
      </c>
      <c r="BI86" s="46">
        <f t="shared" si="52"/>
        <v>0</v>
      </c>
      <c r="BJ86" s="46">
        <f t="shared" si="53"/>
        <v>0</v>
      </c>
      <c r="BK86" s="46">
        <f t="shared" si="54"/>
        <v>0</v>
      </c>
      <c r="BL86" s="46">
        <f t="shared" si="55"/>
        <v>0</v>
      </c>
      <c r="BM86" s="46">
        <f t="shared" si="56"/>
        <v>0</v>
      </c>
      <c r="BN86" s="46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" priority="6"/>
  </conditionalFormatting>
  <conditionalFormatting sqref="D52:D59">
    <cfRule type="duplicateValues" dxfId="3" priority="3"/>
  </conditionalFormatting>
  <conditionalFormatting sqref="D60:D73">
    <cfRule type="duplicateValues" dxfId="2" priority="2"/>
  </conditionalFormatting>
  <conditionalFormatting sqref="D74:D7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41"/>
  <sheetViews>
    <sheetView workbookViewId="0">
      <selection activeCell="H22" sqref="H22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42" customWidth="1"/>
    <col min="9" max="9" width="21.5703125" style="42" bestFit="1" customWidth="1"/>
    <col min="10" max="10" width="20.140625" style="3" customWidth="1"/>
    <col min="11" max="11" width="14.5703125" bestFit="1" customWidth="1"/>
  </cols>
  <sheetData>
    <row r="1" spans="1:11" x14ac:dyDescent="0.25">
      <c r="H1" s="78" t="s">
        <v>133</v>
      </c>
      <c r="I1" s="78"/>
      <c r="J1" s="3" t="s">
        <v>134</v>
      </c>
    </row>
    <row r="2" spans="1:11" s="2" customFormat="1" x14ac:dyDescent="0.25">
      <c r="A2" s="43" t="s">
        <v>0</v>
      </c>
      <c r="B2" s="43" t="s">
        <v>11</v>
      </c>
      <c r="C2" s="43" t="s">
        <v>126</v>
      </c>
      <c r="D2" s="43" t="s">
        <v>127</v>
      </c>
      <c r="E2" s="43" t="s">
        <v>128</v>
      </c>
      <c r="F2" s="43" t="s">
        <v>129</v>
      </c>
      <c r="G2" s="43" t="s">
        <v>130</v>
      </c>
      <c r="H2" s="70" t="s">
        <v>132</v>
      </c>
      <c r="I2" s="70" t="s">
        <v>138</v>
      </c>
      <c r="J2" s="43" t="s">
        <v>131</v>
      </c>
      <c r="K2" s="43" t="s">
        <v>138</v>
      </c>
    </row>
    <row r="3" spans="1:11" x14ac:dyDescent="0.25">
      <c r="A3" s="11">
        <v>1</v>
      </c>
      <c r="B3" s="11" t="s">
        <v>46</v>
      </c>
      <c r="C3" s="11" t="s">
        <v>184</v>
      </c>
      <c r="D3" s="8" t="s">
        <v>187</v>
      </c>
      <c r="E3" s="11"/>
      <c r="F3" s="11"/>
      <c r="G3" s="11"/>
      <c r="H3" s="71"/>
      <c r="I3" s="71"/>
      <c r="J3" s="72"/>
      <c r="K3" s="11"/>
    </row>
    <row r="4" spans="1:11" x14ac:dyDescent="0.25">
      <c r="A4" s="11">
        <v>2</v>
      </c>
      <c r="B4" s="11" t="s">
        <v>104</v>
      </c>
      <c r="C4" s="11" t="s">
        <v>14</v>
      </c>
      <c r="D4" s="8"/>
      <c r="E4" s="11"/>
      <c r="F4" s="11"/>
      <c r="G4" s="11"/>
      <c r="H4" s="71"/>
      <c r="I4" s="71"/>
      <c r="J4" s="72"/>
      <c r="K4" s="11"/>
    </row>
    <row r="5" spans="1:11" x14ac:dyDescent="0.25">
      <c r="A5" s="11">
        <v>3</v>
      </c>
      <c r="B5" s="11" t="s">
        <v>38</v>
      </c>
      <c r="C5" s="11"/>
      <c r="D5" s="8"/>
      <c r="E5" s="11"/>
      <c r="F5" s="11"/>
      <c r="G5" s="11"/>
      <c r="H5" s="71"/>
      <c r="I5" s="71"/>
      <c r="J5" s="72"/>
      <c r="K5" s="11"/>
    </row>
    <row r="6" spans="1:11" x14ac:dyDescent="0.25">
      <c r="A6" s="11">
        <v>4</v>
      </c>
      <c r="B6" s="11" t="s">
        <v>49</v>
      </c>
      <c r="C6" s="11" t="s">
        <v>15</v>
      </c>
      <c r="D6" s="8" t="s">
        <v>234</v>
      </c>
      <c r="E6" s="11"/>
      <c r="F6" s="11"/>
      <c r="G6" s="11"/>
      <c r="H6" s="71" t="s">
        <v>249</v>
      </c>
      <c r="I6" s="71"/>
      <c r="J6" s="72"/>
      <c r="K6" s="11"/>
    </row>
    <row r="7" spans="1:11" x14ac:dyDescent="0.25">
      <c r="A7" s="11">
        <v>5</v>
      </c>
      <c r="B7" s="11" t="s">
        <v>105</v>
      </c>
      <c r="C7" s="11"/>
      <c r="D7" s="8"/>
      <c r="E7" s="11"/>
      <c r="F7" s="11"/>
      <c r="G7" s="11"/>
      <c r="H7" s="71"/>
      <c r="I7" s="71"/>
      <c r="J7" s="72"/>
      <c r="K7" s="11"/>
    </row>
    <row r="8" spans="1:11" x14ac:dyDescent="0.25">
      <c r="A8" s="11">
        <v>6</v>
      </c>
      <c r="B8" s="11" t="s">
        <v>35</v>
      </c>
      <c r="C8" s="11" t="s">
        <v>14</v>
      </c>
      <c r="D8" s="8" t="s">
        <v>245</v>
      </c>
      <c r="E8" s="11"/>
      <c r="F8" s="11"/>
      <c r="G8" s="11"/>
      <c r="H8" s="71" t="s">
        <v>243</v>
      </c>
      <c r="I8" s="71" t="s">
        <v>244</v>
      </c>
      <c r="J8" s="72">
        <v>2431021945</v>
      </c>
      <c r="K8" s="71" t="s">
        <v>244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71"/>
      <c r="I9" s="71"/>
      <c r="J9" s="72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71"/>
      <c r="I10" s="71"/>
      <c r="J10" s="72"/>
      <c r="K10" s="11"/>
    </row>
    <row r="11" spans="1:11" x14ac:dyDescent="0.25">
      <c r="A11" s="11">
        <v>9</v>
      </c>
      <c r="B11" s="11" t="s">
        <v>98</v>
      </c>
      <c r="C11" s="11"/>
      <c r="D11" s="8"/>
      <c r="E11" s="11"/>
      <c r="F11" s="11"/>
      <c r="G11" s="11"/>
      <c r="H11" s="71"/>
      <c r="I11" s="71"/>
      <c r="J11" s="72"/>
      <c r="K11" s="11"/>
    </row>
    <row r="12" spans="1:11" x14ac:dyDescent="0.25">
      <c r="A12" s="11">
        <v>10</v>
      </c>
      <c r="B12" s="11" t="s">
        <v>103</v>
      </c>
      <c r="C12" s="11"/>
      <c r="D12" s="8"/>
      <c r="E12" s="11"/>
      <c r="F12" s="11"/>
      <c r="G12" s="11"/>
      <c r="H12" s="71"/>
      <c r="I12" s="71"/>
      <c r="J12" s="72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71"/>
      <c r="I13" s="71"/>
      <c r="J13" s="72"/>
      <c r="K13" s="11"/>
    </row>
    <row r="14" spans="1:11" x14ac:dyDescent="0.25">
      <c r="A14" s="11">
        <v>12</v>
      </c>
      <c r="B14" s="11" t="s">
        <v>54</v>
      </c>
      <c r="C14" s="11"/>
      <c r="D14" s="8"/>
      <c r="E14" s="11"/>
      <c r="F14" s="11"/>
      <c r="G14" s="11"/>
      <c r="H14" s="71"/>
      <c r="I14" s="71"/>
      <c r="J14" s="72"/>
      <c r="K14" s="11"/>
    </row>
    <row r="15" spans="1:11" x14ac:dyDescent="0.25">
      <c r="A15" s="11">
        <v>13</v>
      </c>
      <c r="B15" s="11" t="s">
        <v>12</v>
      </c>
      <c r="C15" s="11" t="s">
        <v>184</v>
      </c>
      <c r="D15" s="8" t="s">
        <v>185</v>
      </c>
      <c r="E15" s="11"/>
      <c r="F15" s="11"/>
      <c r="G15" s="11"/>
      <c r="H15" s="71" t="s">
        <v>137</v>
      </c>
      <c r="I15" s="71" t="s">
        <v>139</v>
      </c>
      <c r="J15" s="72"/>
      <c r="K15" s="11"/>
    </row>
    <row r="16" spans="1:11" x14ac:dyDescent="0.25">
      <c r="A16" s="11">
        <v>14</v>
      </c>
      <c r="B16" s="11" t="s">
        <v>48</v>
      </c>
      <c r="C16" s="11" t="s">
        <v>184</v>
      </c>
      <c r="D16" s="8"/>
      <c r="E16" s="11"/>
      <c r="F16" s="11"/>
      <c r="G16" s="11"/>
      <c r="H16" s="71" t="s">
        <v>249</v>
      </c>
      <c r="I16" s="71"/>
      <c r="J16" s="72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71"/>
      <c r="I17" s="71"/>
      <c r="J17" s="72"/>
      <c r="K17" s="11"/>
    </row>
    <row r="18" spans="1:11" x14ac:dyDescent="0.25">
      <c r="A18" s="11">
        <v>16</v>
      </c>
      <c r="B18" s="11" t="s">
        <v>121</v>
      </c>
      <c r="C18" s="11" t="s">
        <v>14</v>
      </c>
      <c r="D18" s="8"/>
      <c r="E18" s="11"/>
      <c r="F18" s="11"/>
      <c r="G18" s="11"/>
      <c r="H18" s="71"/>
      <c r="I18" s="71"/>
      <c r="J18" s="72"/>
      <c r="K18" s="11"/>
    </row>
    <row r="19" spans="1:11" x14ac:dyDescent="0.25">
      <c r="A19" s="11">
        <v>17</v>
      </c>
      <c r="B19" s="11" t="s">
        <v>36</v>
      </c>
      <c r="C19" s="11"/>
      <c r="D19" s="8"/>
      <c r="E19" s="11"/>
      <c r="F19" s="11"/>
      <c r="G19" s="11"/>
      <c r="H19" s="71"/>
      <c r="I19" s="71"/>
      <c r="J19" s="72"/>
      <c r="K19" s="11"/>
    </row>
    <row r="20" spans="1:11" x14ac:dyDescent="0.25">
      <c r="A20" s="11">
        <v>18</v>
      </c>
      <c r="B20" s="11" t="s">
        <v>37</v>
      </c>
      <c r="C20" s="11"/>
      <c r="D20" s="8"/>
      <c r="E20" s="11"/>
      <c r="F20" s="11"/>
      <c r="G20" s="11"/>
      <c r="H20" s="71"/>
      <c r="I20" s="71"/>
      <c r="J20" s="72"/>
      <c r="K20" s="11"/>
    </row>
    <row r="21" spans="1:11" x14ac:dyDescent="0.25">
      <c r="A21" s="11">
        <v>19</v>
      </c>
      <c r="B21" s="11" t="s">
        <v>101</v>
      </c>
      <c r="C21" s="11"/>
      <c r="D21" s="8"/>
      <c r="E21" s="11"/>
      <c r="F21" s="11"/>
      <c r="G21" s="11"/>
      <c r="H21" s="71"/>
      <c r="I21" s="71"/>
      <c r="J21" s="72"/>
      <c r="K21" s="11"/>
    </row>
    <row r="22" spans="1:11" x14ac:dyDescent="0.25">
      <c r="A22" s="11">
        <v>20</v>
      </c>
      <c r="B22" s="11" t="s">
        <v>19</v>
      </c>
      <c r="C22" s="11" t="s">
        <v>184</v>
      </c>
      <c r="D22" s="8" t="s">
        <v>241</v>
      </c>
      <c r="E22" s="11"/>
      <c r="F22" s="11"/>
      <c r="G22" s="11"/>
      <c r="H22" s="71" t="s">
        <v>239</v>
      </c>
      <c r="I22" s="71" t="s">
        <v>240</v>
      </c>
      <c r="J22" s="72"/>
      <c r="K22" s="11"/>
    </row>
    <row r="23" spans="1:11" x14ac:dyDescent="0.25">
      <c r="A23" s="11">
        <v>21</v>
      </c>
      <c r="B23" s="11" t="s">
        <v>102</v>
      </c>
      <c r="C23" s="11"/>
      <c r="D23" s="8"/>
      <c r="E23" s="11"/>
      <c r="F23" s="11"/>
      <c r="G23" s="11"/>
      <c r="H23" s="71"/>
      <c r="I23" s="71"/>
      <c r="J23" s="72"/>
      <c r="K23" s="11"/>
    </row>
    <row r="24" spans="1:11" x14ac:dyDescent="0.25">
      <c r="A24" s="11">
        <v>22</v>
      </c>
      <c r="B24" s="11" t="s">
        <v>39</v>
      </c>
      <c r="C24" s="11"/>
      <c r="D24" s="8"/>
      <c r="E24" s="11"/>
      <c r="F24" s="11"/>
      <c r="G24" s="11"/>
      <c r="H24" s="71"/>
      <c r="I24" s="71"/>
      <c r="J24" s="72"/>
      <c r="K24" s="11"/>
    </row>
    <row r="25" spans="1:11" x14ac:dyDescent="0.25">
      <c r="A25" s="11">
        <v>23</v>
      </c>
      <c r="B25" s="11" t="s">
        <v>55</v>
      </c>
      <c r="C25" s="11"/>
      <c r="D25" s="8"/>
      <c r="E25" s="11"/>
      <c r="F25" s="11"/>
      <c r="G25" s="11"/>
      <c r="H25" s="71"/>
      <c r="I25" s="71"/>
      <c r="J25" s="72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71"/>
      <c r="I26" s="71"/>
      <c r="J26" s="72"/>
      <c r="K26" s="11"/>
    </row>
    <row r="27" spans="1:11" x14ac:dyDescent="0.25">
      <c r="A27" s="11">
        <v>25</v>
      </c>
      <c r="B27" s="11" t="s">
        <v>99</v>
      </c>
      <c r="C27" s="11"/>
      <c r="D27" s="8"/>
      <c r="E27" s="11"/>
      <c r="F27" s="11"/>
      <c r="G27" s="11"/>
      <c r="H27" s="71"/>
      <c r="I27" s="71"/>
      <c r="J27" s="72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71"/>
      <c r="I28" s="71"/>
      <c r="J28" s="72"/>
      <c r="K28" s="11"/>
    </row>
    <row r="29" spans="1:11" x14ac:dyDescent="0.25">
      <c r="A29" s="11">
        <v>27</v>
      </c>
      <c r="B29" s="11" t="s">
        <v>53</v>
      </c>
      <c r="C29" s="11"/>
      <c r="D29" s="8"/>
      <c r="E29" s="11"/>
      <c r="F29" s="11"/>
      <c r="G29" s="11"/>
      <c r="H29" s="71"/>
      <c r="I29" s="71"/>
      <c r="J29" s="72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186</v>
      </c>
      <c r="E30" s="11"/>
      <c r="F30" s="11"/>
      <c r="G30" s="11"/>
      <c r="H30" s="71" t="s">
        <v>140</v>
      </c>
      <c r="I30" s="71" t="s">
        <v>141</v>
      </c>
      <c r="J30" s="72"/>
      <c r="K30" s="11"/>
    </row>
    <row r="31" spans="1:11" x14ac:dyDescent="0.25">
      <c r="A31" s="11">
        <v>29</v>
      </c>
      <c r="B31" s="11" t="s">
        <v>51</v>
      </c>
      <c r="C31" s="11"/>
      <c r="D31" s="8"/>
      <c r="E31" s="11"/>
      <c r="F31" s="11"/>
      <c r="G31" s="11"/>
      <c r="H31" s="71"/>
      <c r="I31" s="71"/>
      <c r="J31" s="72"/>
      <c r="K31" s="11"/>
    </row>
    <row r="32" spans="1:11" x14ac:dyDescent="0.25">
      <c r="A32" s="11">
        <v>30</v>
      </c>
      <c r="B32" s="11" t="s">
        <v>47</v>
      </c>
      <c r="C32" s="11"/>
      <c r="D32" s="8"/>
      <c r="E32" s="11"/>
      <c r="F32" s="11"/>
      <c r="G32" s="11"/>
      <c r="H32" s="71"/>
      <c r="I32" s="71"/>
      <c r="J32" s="72"/>
      <c r="K32" s="11"/>
    </row>
    <row r="33" spans="1:11" x14ac:dyDescent="0.25">
      <c r="A33" s="11">
        <v>31</v>
      </c>
      <c r="B33" s="11" t="s">
        <v>96</v>
      </c>
      <c r="C33" s="11"/>
      <c r="D33" s="8"/>
      <c r="E33" s="11"/>
      <c r="F33" s="11"/>
      <c r="G33" s="11"/>
      <c r="H33" s="71"/>
      <c r="I33" s="71"/>
      <c r="J33" s="72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71"/>
      <c r="I34" s="71"/>
      <c r="J34" s="72"/>
      <c r="K34" s="11"/>
    </row>
    <row r="35" spans="1:11" x14ac:dyDescent="0.25">
      <c r="A35" s="11">
        <v>33</v>
      </c>
      <c r="B35" s="11" t="s">
        <v>117</v>
      </c>
      <c r="C35" s="11" t="s">
        <v>14</v>
      </c>
      <c r="D35" s="8"/>
      <c r="E35" s="11"/>
      <c r="F35" s="11"/>
      <c r="G35" s="11"/>
      <c r="H35" s="71"/>
      <c r="I35" s="71"/>
      <c r="J35" s="72"/>
      <c r="K35" s="11"/>
    </row>
    <row r="36" spans="1:11" x14ac:dyDescent="0.25">
      <c r="A36" s="11">
        <v>34</v>
      </c>
      <c r="B36" s="11" t="s">
        <v>45</v>
      </c>
      <c r="C36" s="11"/>
      <c r="D36" s="8"/>
      <c r="E36" s="11"/>
      <c r="F36" s="11"/>
      <c r="G36" s="11"/>
      <c r="H36" s="71"/>
      <c r="I36" s="71"/>
      <c r="J36" s="72"/>
      <c r="K36" s="11"/>
    </row>
    <row r="37" spans="1:11" x14ac:dyDescent="0.25">
      <c r="A37" s="11">
        <v>35</v>
      </c>
      <c r="B37" s="11" t="s">
        <v>34</v>
      </c>
      <c r="C37" s="11" t="s">
        <v>15</v>
      </c>
      <c r="D37" s="8"/>
      <c r="E37" s="11"/>
      <c r="F37" s="11"/>
      <c r="G37" s="11"/>
      <c r="H37" s="71" t="s">
        <v>249</v>
      </c>
      <c r="I37" s="71"/>
      <c r="J37" s="72"/>
      <c r="K37" s="11"/>
    </row>
    <row r="38" spans="1:11" x14ac:dyDescent="0.25">
      <c r="A38" s="11">
        <v>36</v>
      </c>
      <c r="B38" s="11" t="s">
        <v>97</v>
      </c>
      <c r="C38" s="11"/>
      <c r="D38" s="8"/>
      <c r="E38" s="11"/>
      <c r="F38" s="11"/>
      <c r="G38" s="11"/>
      <c r="H38" s="71" t="s">
        <v>249</v>
      </c>
      <c r="I38" s="71"/>
      <c r="J38" s="72"/>
      <c r="K38" s="11"/>
    </row>
    <row r="39" spans="1:11" x14ac:dyDescent="0.25">
      <c r="A39" s="11">
        <v>37</v>
      </c>
      <c r="B39" s="11" t="s">
        <v>52</v>
      </c>
      <c r="C39" s="11" t="s">
        <v>14</v>
      </c>
      <c r="D39" s="8"/>
      <c r="E39" s="11"/>
      <c r="F39" s="11"/>
      <c r="G39" s="11"/>
      <c r="H39" s="71" t="s">
        <v>249</v>
      </c>
      <c r="I39" s="71"/>
      <c r="J39" s="72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71"/>
      <c r="I40" s="71"/>
      <c r="J40" s="72"/>
      <c r="K40" s="11"/>
    </row>
    <row r="41" spans="1:11" x14ac:dyDescent="0.25">
      <c r="B41" s="79" t="s">
        <v>250</v>
      </c>
      <c r="H41" s="42" t="s">
        <v>249</v>
      </c>
    </row>
  </sheetData>
  <sortState ref="A3:J40">
    <sortCondition ref="B3:B40"/>
  </sortState>
  <mergeCells count="1">
    <mergeCell ref="H1:I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66</v>
      </c>
      <c r="B1" t="s">
        <v>182</v>
      </c>
    </row>
    <row r="3" spans="1:2" x14ac:dyDescent="0.25">
      <c r="A3" s="32" t="s">
        <v>122</v>
      </c>
    </row>
    <row r="4" spans="1:2" x14ac:dyDescent="0.25">
      <c r="A4" s="3" t="s">
        <v>77</v>
      </c>
    </row>
    <row r="5" spans="1:2" x14ac:dyDescent="0.25">
      <c r="A5" s="3" t="s">
        <v>102</v>
      </c>
    </row>
    <row r="6" spans="1:2" x14ac:dyDescent="0.25">
      <c r="A6" s="3" t="s">
        <v>144</v>
      </c>
    </row>
    <row r="7" spans="1:2" x14ac:dyDescent="0.25">
      <c r="A7" s="3" t="s">
        <v>76</v>
      </c>
    </row>
    <row r="8" spans="1:2" x14ac:dyDescent="0.25">
      <c r="A8" s="3" t="s">
        <v>181</v>
      </c>
    </row>
    <row r="9" spans="1:2" x14ac:dyDescent="0.25">
      <c r="A9" s="3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218</v>
      </c>
    </row>
    <row r="2" spans="1:2" x14ac:dyDescent="0.25">
      <c r="A2" t="s">
        <v>0</v>
      </c>
      <c r="B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2018-05-03T12:00:03Z</dcterms:modified>
</cp:coreProperties>
</file>