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Rekapan" sheetId="1" r:id="rId1"/>
    <sheet name="Sheet1" sheetId="3" r:id="rId2"/>
  </sheets>
  <definedNames>
    <definedName name="_xlnm.Print_Area" localSheetId="0">Rekapan!$A$1:$J$99</definedName>
  </definedNames>
  <calcPr calcId="144525"/>
</workbook>
</file>

<file path=xl/calcChain.xml><?xml version="1.0" encoding="utf-8"?>
<calcChain xmlns="http://schemas.openxmlformats.org/spreadsheetml/2006/main">
  <c r="J94" i="1" l="1"/>
  <c r="J93" i="1"/>
  <c r="M1" i="1" l="1"/>
  <c r="J98" i="1" l="1"/>
  <c r="J96" i="1"/>
  <c r="M2" i="1"/>
  <c r="F91" i="1"/>
  <c r="C91" i="1"/>
  <c r="M3" i="1" l="1"/>
  <c r="M4" i="1" s="1"/>
  <c r="J95" i="1"/>
  <c r="J97" i="1" s="1"/>
  <c r="J99" i="1" s="1"/>
  <c r="I99" i="1" l="1"/>
  <c r="I2" i="1"/>
</calcChain>
</file>

<file path=xl/sharedStrings.xml><?xml version="1.0" encoding="utf-8"?>
<sst xmlns="http://schemas.openxmlformats.org/spreadsheetml/2006/main" count="30" uniqueCount="26">
  <si>
    <t>NAMA PELANGGAN</t>
  </si>
  <si>
    <t>SISTEM PENAGIHAN                    :</t>
  </si>
  <si>
    <t>SISTEM PEMBAYARAN</t>
  </si>
  <si>
    <t>TOTAL PIUTANG                            :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</si>
  <si>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</si>
  <si>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</si>
  <si>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</si>
  <si>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</si>
  <si>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</si>
  <si>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</si>
  <si>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</si>
  <si>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</si>
  <si>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</si>
  <si>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</si>
  <si>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</si>
  <si>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</si>
  <si>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</si>
  <si>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</si>
  <si>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</si>
  <si>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</si>
  <si>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: TUNAI</t>
  </si>
  <si>
    <t>Penjualan Tunai Tanpa Diskon</t>
  </si>
  <si>
    <t>Retur Tanpa Disc</t>
  </si>
  <si>
    <t>Total</t>
  </si>
  <si>
    <t>Disc 12,5</t>
  </si>
  <si>
    <t>: LEDI PUTERA MANDIRI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</si>
</sst>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/>
    <xf numFmtId="41" fontId="0" fillId="0" borderId="6" xfId="0" applyNumberFormat="1" applyFill="1" applyBorder="1"/>
    <xf numFmtId="41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1" fontId="0" fillId="2" borderId="0" xfId="0" applyNumberFormat="1" applyFill="1"/>
    <xf numFmtId="16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1" fontId="0" fillId="3" borderId="6" xfId="1" applyFont="1" applyFill="1" applyBorder="1" applyAlignment="1">
      <alignment horizontal="center" vertical="center"/>
    </xf>
    <xf numFmtId="41" fontId="0" fillId="3" borderId="6" xfId="0" applyNumberFormat="1" applyFill="1" applyBorder="1"/>
    <xf numFmtId="41" fontId="2" fillId="0" borderId="6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0" fillId="4" borderId="6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zoomScaleNormal="100" workbookViewId="0">
      <pane ySplit="6" topLeftCell="A70" activePane="bottomLeft" state="frozen"/>
      <selection pane="bottomLeft" activeCell="L72" sqref="L72"/>
    </sheetView>
  </sheetViews>
  <sheetFormatPr defaultRowHeight="15" x14ac:dyDescent="0.25"/>
  <cols>
    <col min="1" max="1" width="10.42578125" customWidth="1"/>
    <col min="2" max="2" width="12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25</v>
      </c>
      <c r="D1" s="1"/>
      <c r="E1" s="1"/>
      <c r="F1" s="43" t="s">
        <v>1</v>
      </c>
      <c r="G1" s="43"/>
      <c r="H1" s="43"/>
      <c r="I1" s="3"/>
      <c r="J1" s="1"/>
      <c r="L1" s="4" t="s">
        <v>21</v>
      </c>
      <c r="M1" s="4">
        <f>J93-D9-D24-D32-D54</f>
        <v>88296100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43" t="s">
        <v>3</v>
      </c>
      <c r="G2" s="43"/>
      <c r="H2" s="43"/>
      <c r="I2" s="3">
        <f>J99*-1</f>
        <v>-351000</v>
      </c>
      <c r="J2" s="1"/>
      <c r="L2" s="4" t="s">
        <v>22</v>
      </c>
      <c r="M2" s="4">
        <f>J94</f>
        <v>20817700</v>
      </c>
    </row>
    <row r="3" spans="1:13" x14ac:dyDescent="0.25">
      <c r="L3" s="4" t="s">
        <v>23</v>
      </c>
      <c r="M3" s="4">
        <f>M1-M2</f>
        <v>67478400</v>
      </c>
    </row>
    <row r="4" spans="1:13" ht="19.5" x14ac:dyDescent="0.25">
      <c r="A4" s="44"/>
      <c r="B4" s="44"/>
      <c r="C4" s="44"/>
      <c r="D4" s="44"/>
      <c r="E4" s="44"/>
      <c r="F4" s="44"/>
      <c r="G4" s="44"/>
      <c r="H4" s="44"/>
      <c r="I4" s="44"/>
      <c r="J4" s="45"/>
      <c r="L4" s="37" t="s">
        <v>24</v>
      </c>
      <c r="M4" s="37">
        <f>M3*12.5/100</f>
        <v>8434800</v>
      </c>
    </row>
    <row r="5" spans="1:13" x14ac:dyDescent="0.25">
      <c r="A5" s="46" t="s">
        <v>4</v>
      </c>
      <c r="B5" s="48" t="s">
        <v>5</v>
      </c>
      <c r="C5" s="49"/>
      <c r="D5" s="49"/>
      <c r="E5" s="49"/>
      <c r="F5" s="49"/>
      <c r="G5" s="50"/>
      <c r="H5" s="51" t="s">
        <v>6</v>
      </c>
      <c r="I5" s="53" t="s">
        <v>7</v>
      </c>
      <c r="J5" s="55" t="s">
        <v>8</v>
      </c>
      <c r="M5" s="4"/>
    </row>
    <row r="6" spans="1:13" x14ac:dyDescent="0.25">
      <c r="A6" s="47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2"/>
      <c r="I6" s="54"/>
      <c r="J6" s="56"/>
    </row>
    <row r="7" spans="1:13" x14ac:dyDescent="0.25">
      <c r="A7" s="31">
        <v>42894</v>
      </c>
      <c r="B7" s="32">
        <v>170129519</v>
      </c>
      <c r="C7" s="35">
        <v>48</v>
      </c>
      <c r="D7" s="57">
        <v>6105000</v>
      </c>
      <c r="E7" s="32">
        <v>170034746</v>
      </c>
      <c r="F7" s="36">
        <v>14</v>
      </c>
      <c r="G7" s="34">
        <v>1814500</v>
      </c>
      <c r="H7" s="33"/>
      <c r="I7" s="33">
        <v>4641500</v>
      </c>
      <c r="J7" s="34"/>
    </row>
    <row r="8" spans="1:13" x14ac:dyDescent="0.25">
      <c r="A8" s="31">
        <v>42894</v>
      </c>
      <c r="B8" s="32"/>
      <c r="C8" s="35"/>
      <c r="D8" s="34"/>
      <c r="E8" s="32">
        <v>170034785</v>
      </c>
      <c r="F8" s="36">
        <v>1</v>
      </c>
      <c r="G8" s="34">
        <v>-17000</v>
      </c>
      <c r="H8" s="33"/>
      <c r="I8" s="33"/>
      <c r="J8" s="34"/>
    </row>
    <row r="9" spans="1:13" x14ac:dyDescent="0.25">
      <c r="A9" s="38">
        <v>42899</v>
      </c>
      <c r="B9" s="39">
        <v>170130762</v>
      </c>
      <c r="C9" s="40">
        <v>3</v>
      </c>
      <c r="D9" s="41">
        <v>297063</v>
      </c>
      <c r="E9" s="32"/>
      <c r="F9" s="36"/>
      <c r="G9" s="34"/>
      <c r="H9" s="33"/>
      <c r="I9" s="33"/>
      <c r="J9" s="34"/>
    </row>
    <row r="10" spans="1:13" x14ac:dyDescent="0.25">
      <c r="A10" s="31">
        <v>42904</v>
      </c>
      <c r="B10" s="32">
        <v>170131877</v>
      </c>
      <c r="C10" s="35">
        <v>30</v>
      </c>
      <c r="D10" s="57">
        <v>3247000</v>
      </c>
      <c r="E10" s="32">
        <v>170035465</v>
      </c>
      <c r="F10" s="36">
        <v>9</v>
      </c>
      <c r="G10" s="34">
        <v>1186800</v>
      </c>
      <c r="H10" s="33"/>
      <c r="I10" s="33">
        <v>2408263</v>
      </c>
      <c r="J10" s="34"/>
    </row>
    <row r="11" spans="1:13" x14ac:dyDescent="0.25">
      <c r="A11" s="31">
        <v>42904</v>
      </c>
      <c r="B11" s="32"/>
      <c r="C11" s="35"/>
      <c r="D11" s="34"/>
      <c r="E11" s="32">
        <v>170035496</v>
      </c>
      <c r="F11" s="36">
        <v>1</v>
      </c>
      <c r="G11" s="34">
        <v>-34000</v>
      </c>
      <c r="H11" s="33"/>
      <c r="I11" s="33"/>
      <c r="J11" s="34"/>
    </row>
    <row r="12" spans="1:13" x14ac:dyDescent="0.25">
      <c r="A12" s="31">
        <v>42905</v>
      </c>
      <c r="B12" s="32">
        <v>170132220</v>
      </c>
      <c r="C12" s="35">
        <v>1</v>
      </c>
      <c r="D12" s="57">
        <v>108800</v>
      </c>
      <c r="E12" s="32"/>
      <c r="F12" s="36"/>
      <c r="G12" s="34"/>
      <c r="H12" s="33"/>
      <c r="I12" s="33">
        <v>108800</v>
      </c>
      <c r="J12" s="34"/>
    </row>
    <row r="13" spans="1:13" x14ac:dyDescent="0.25">
      <c r="A13" s="31">
        <v>42924</v>
      </c>
      <c r="B13" s="32">
        <v>170132960</v>
      </c>
      <c r="C13" s="35">
        <v>24</v>
      </c>
      <c r="D13" s="57">
        <v>3115500</v>
      </c>
      <c r="E13" s="32">
        <v>170035840</v>
      </c>
      <c r="F13" s="36">
        <v>5</v>
      </c>
      <c r="G13" s="34">
        <v>478900</v>
      </c>
      <c r="H13" s="33"/>
      <c r="I13" s="33">
        <v>2636600</v>
      </c>
      <c r="J13" s="34"/>
    </row>
    <row r="14" spans="1:13" x14ac:dyDescent="0.25">
      <c r="A14" s="31">
        <v>42934</v>
      </c>
      <c r="B14" s="32">
        <v>170134080</v>
      </c>
      <c r="C14" s="35">
        <v>16</v>
      </c>
      <c r="D14" s="57">
        <v>1932500</v>
      </c>
      <c r="E14" s="32">
        <v>170036129</v>
      </c>
      <c r="F14" s="36">
        <v>7</v>
      </c>
      <c r="G14" s="34">
        <v>812800</v>
      </c>
      <c r="H14" s="33"/>
      <c r="I14" s="33">
        <v>1119700</v>
      </c>
      <c r="J14" s="34"/>
    </row>
    <row r="15" spans="1:13" x14ac:dyDescent="0.25">
      <c r="A15" s="31">
        <v>42935</v>
      </c>
      <c r="B15" s="32">
        <v>170134253</v>
      </c>
      <c r="C15" s="35">
        <v>2</v>
      </c>
      <c r="D15" s="57">
        <v>198500</v>
      </c>
      <c r="E15" s="32"/>
      <c r="F15" s="36"/>
      <c r="G15" s="34"/>
      <c r="H15" s="33"/>
      <c r="I15" s="33">
        <v>198500</v>
      </c>
      <c r="J15" s="34"/>
    </row>
    <row r="16" spans="1:13" x14ac:dyDescent="0.25">
      <c r="A16" s="31">
        <v>42943</v>
      </c>
      <c r="B16" s="32">
        <v>170135061</v>
      </c>
      <c r="C16" s="35">
        <v>19</v>
      </c>
      <c r="D16" s="57">
        <v>2351500</v>
      </c>
      <c r="E16" s="32"/>
      <c r="F16" s="36"/>
      <c r="G16" s="34"/>
      <c r="H16" s="33"/>
      <c r="I16" s="33">
        <v>1777400</v>
      </c>
      <c r="J16" s="34"/>
    </row>
    <row r="17" spans="1:10" x14ac:dyDescent="0.25">
      <c r="A17" s="31">
        <v>42944</v>
      </c>
      <c r="B17" s="32">
        <v>170135185</v>
      </c>
      <c r="C17" s="35">
        <v>2</v>
      </c>
      <c r="D17" s="57">
        <v>175000</v>
      </c>
      <c r="E17" s="32">
        <v>170036344</v>
      </c>
      <c r="F17" s="36">
        <v>4</v>
      </c>
      <c r="G17" s="34">
        <v>574100</v>
      </c>
      <c r="H17" s="33"/>
      <c r="I17" s="33">
        <v>0</v>
      </c>
      <c r="J17" s="34"/>
    </row>
    <row r="18" spans="1:10" x14ac:dyDescent="0.25">
      <c r="A18" s="31">
        <v>42945</v>
      </c>
      <c r="B18" s="32"/>
      <c r="C18" s="35"/>
      <c r="D18" s="34"/>
      <c r="E18" s="32">
        <v>170036367</v>
      </c>
      <c r="F18" s="36">
        <v>1</v>
      </c>
      <c r="G18" s="34">
        <v>-17000</v>
      </c>
      <c r="H18" s="33"/>
      <c r="I18" s="33"/>
      <c r="J18" s="34"/>
    </row>
    <row r="19" spans="1:10" x14ac:dyDescent="0.25">
      <c r="A19" s="31">
        <v>42947</v>
      </c>
      <c r="B19" s="32">
        <v>170135500</v>
      </c>
      <c r="C19" s="35">
        <v>1</v>
      </c>
      <c r="D19" s="57">
        <v>124100</v>
      </c>
      <c r="E19" s="32"/>
      <c r="F19" s="36"/>
      <c r="G19" s="34"/>
      <c r="H19" s="33"/>
      <c r="I19" s="33">
        <v>0</v>
      </c>
      <c r="J19" s="34"/>
    </row>
    <row r="20" spans="1:10" x14ac:dyDescent="0.25">
      <c r="A20" s="31">
        <v>42955</v>
      </c>
      <c r="B20" s="32">
        <v>170136417</v>
      </c>
      <c r="C20" s="35">
        <v>21</v>
      </c>
      <c r="D20" s="57">
        <v>2454300</v>
      </c>
      <c r="E20" s="32">
        <v>170036617</v>
      </c>
      <c r="F20" s="36">
        <v>8</v>
      </c>
      <c r="G20" s="34">
        <v>1023000</v>
      </c>
      <c r="H20" s="33"/>
      <c r="I20" s="33">
        <v>1747400</v>
      </c>
      <c r="J20" s="34"/>
    </row>
    <row r="21" spans="1:10" x14ac:dyDescent="0.25">
      <c r="A21" s="31">
        <v>42955</v>
      </c>
      <c r="B21" s="32">
        <v>170136441</v>
      </c>
      <c r="C21" s="35">
        <v>1</v>
      </c>
      <c r="D21" s="57">
        <v>54400</v>
      </c>
      <c r="E21" s="32"/>
      <c r="F21" s="36"/>
      <c r="G21" s="34"/>
      <c r="H21" s="33"/>
      <c r="I21" s="33">
        <v>54400</v>
      </c>
      <c r="J21" s="34"/>
    </row>
    <row r="22" spans="1:10" x14ac:dyDescent="0.25">
      <c r="A22" s="31">
        <v>42965</v>
      </c>
      <c r="B22" s="32">
        <v>170137428</v>
      </c>
      <c r="C22" s="35">
        <v>18</v>
      </c>
      <c r="D22" s="57">
        <v>1976600</v>
      </c>
      <c r="E22" s="32"/>
      <c r="F22" s="36"/>
      <c r="G22" s="34"/>
      <c r="H22" s="33"/>
      <c r="I22" s="33">
        <v>1422900</v>
      </c>
      <c r="J22" s="34"/>
    </row>
    <row r="23" spans="1:10" x14ac:dyDescent="0.25">
      <c r="A23" s="31">
        <v>42965</v>
      </c>
      <c r="B23" s="32">
        <v>170137450</v>
      </c>
      <c r="C23" s="35">
        <v>2</v>
      </c>
      <c r="D23" s="57">
        <v>275400</v>
      </c>
      <c r="E23" s="32">
        <v>170036857</v>
      </c>
      <c r="F23" s="36">
        <v>4</v>
      </c>
      <c r="G23" s="34">
        <v>553700</v>
      </c>
      <c r="H23" s="33"/>
      <c r="I23" s="33">
        <v>275400</v>
      </c>
      <c r="J23" s="34"/>
    </row>
    <row r="24" spans="1:10" x14ac:dyDescent="0.25">
      <c r="A24" s="38">
        <v>42966</v>
      </c>
      <c r="B24" s="39">
        <v>170137582</v>
      </c>
      <c r="C24" s="40">
        <v>1</v>
      </c>
      <c r="D24" s="41">
        <v>60113</v>
      </c>
      <c r="E24" s="32"/>
      <c r="F24" s="36"/>
      <c r="G24" s="34"/>
      <c r="H24" s="33"/>
      <c r="I24" s="33">
        <v>60113</v>
      </c>
      <c r="J24" s="34"/>
    </row>
    <row r="25" spans="1:10" x14ac:dyDescent="0.25">
      <c r="A25" s="31">
        <v>42974</v>
      </c>
      <c r="B25" s="32">
        <v>170138404</v>
      </c>
      <c r="C25" s="35">
        <v>18</v>
      </c>
      <c r="D25" s="57">
        <v>2179500</v>
      </c>
      <c r="E25" s="32"/>
      <c r="F25" s="36"/>
      <c r="G25" s="34"/>
      <c r="H25" s="33"/>
      <c r="I25" s="33">
        <v>1684000</v>
      </c>
      <c r="J25" s="34"/>
    </row>
    <row r="26" spans="1:10" x14ac:dyDescent="0.25">
      <c r="A26" s="31">
        <v>42975</v>
      </c>
      <c r="B26" s="32"/>
      <c r="C26" s="35"/>
      <c r="D26" s="34"/>
      <c r="E26" s="32">
        <v>170037110</v>
      </c>
      <c r="F26" s="36">
        <v>4</v>
      </c>
      <c r="G26" s="34">
        <v>495500</v>
      </c>
      <c r="H26" s="33"/>
      <c r="I26" s="33"/>
      <c r="J26" s="34"/>
    </row>
    <row r="27" spans="1:10" x14ac:dyDescent="0.25">
      <c r="A27" s="31">
        <v>42985</v>
      </c>
      <c r="B27" s="32">
        <v>170139521</v>
      </c>
      <c r="C27" s="35">
        <v>21</v>
      </c>
      <c r="D27" s="57">
        <v>2584700</v>
      </c>
      <c r="E27" s="32"/>
      <c r="F27" s="36"/>
      <c r="G27" s="34"/>
      <c r="H27" s="33"/>
      <c r="I27" s="33">
        <v>1840400</v>
      </c>
      <c r="J27" s="34"/>
    </row>
    <row r="28" spans="1:10" x14ac:dyDescent="0.25">
      <c r="A28" s="31"/>
      <c r="B28" s="32"/>
      <c r="C28" s="35"/>
      <c r="D28" s="34"/>
      <c r="E28" s="32">
        <v>170037322</v>
      </c>
      <c r="F28" s="36">
        <v>6</v>
      </c>
      <c r="G28" s="34">
        <v>744300</v>
      </c>
      <c r="H28" s="33"/>
      <c r="I28" s="33"/>
      <c r="J28" s="34"/>
    </row>
    <row r="29" spans="1:10" x14ac:dyDescent="0.25">
      <c r="A29" s="31">
        <v>42990</v>
      </c>
      <c r="B29" s="32">
        <v>170140094</v>
      </c>
      <c r="C29" s="35">
        <v>2</v>
      </c>
      <c r="D29" s="57">
        <v>221300</v>
      </c>
      <c r="E29" s="32"/>
      <c r="F29" s="36"/>
      <c r="G29" s="34"/>
      <c r="H29" s="33"/>
      <c r="I29" s="33">
        <v>221300</v>
      </c>
      <c r="J29" s="34"/>
    </row>
    <row r="30" spans="1:10" x14ac:dyDescent="0.25">
      <c r="A30" s="31">
        <v>42995</v>
      </c>
      <c r="B30" s="32">
        <v>170140614</v>
      </c>
      <c r="C30" s="35">
        <v>32</v>
      </c>
      <c r="D30" s="57">
        <v>3419600</v>
      </c>
      <c r="E30" s="32"/>
      <c r="F30" s="36"/>
      <c r="G30" s="34"/>
      <c r="H30" s="33"/>
      <c r="I30" s="33">
        <v>2677600</v>
      </c>
      <c r="J30" s="34"/>
    </row>
    <row r="31" spans="1:10" x14ac:dyDescent="0.25">
      <c r="A31" s="31">
        <v>42996</v>
      </c>
      <c r="B31" s="32"/>
      <c r="C31" s="35"/>
      <c r="D31" s="34"/>
      <c r="E31" s="32">
        <v>170037564</v>
      </c>
      <c r="F31" s="36">
        <v>6</v>
      </c>
      <c r="G31" s="34">
        <v>742000</v>
      </c>
      <c r="H31" s="33"/>
      <c r="I31" s="33"/>
      <c r="J31" s="34"/>
    </row>
    <row r="32" spans="1:10" x14ac:dyDescent="0.25">
      <c r="A32" s="38">
        <v>43005</v>
      </c>
      <c r="B32" s="39">
        <v>170141511</v>
      </c>
      <c r="C32" s="40">
        <v>21</v>
      </c>
      <c r="D32" s="41">
        <v>2268438</v>
      </c>
      <c r="E32" s="32"/>
      <c r="F32" s="36"/>
      <c r="G32" s="34"/>
      <c r="H32" s="33"/>
      <c r="I32" s="33">
        <v>1323538</v>
      </c>
      <c r="J32" s="34"/>
    </row>
    <row r="33" spans="1:10" x14ac:dyDescent="0.25">
      <c r="A33" s="31">
        <v>43006</v>
      </c>
      <c r="B33" s="32">
        <v>170141608</v>
      </c>
      <c r="C33" s="35">
        <v>1</v>
      </c>
      <c r="D33" s="57">
        <v>138800</v>
      </c>
      <c r="E33" s="32">
        <v>170037782</v>
      </c>
      <c r="F33" s="36">
        <v>7</v>
      </c>
      <c r="G33" s="34">
        <v>944900</v>
      </c>
      <c r="H33" s="33"/>
      <c r="I33" s="33">
        <v>138800</v>
      </c>
      <c r="J33" s="34"/>
    </row>
    <row r="34" spans="1:10" x14ac:dyDescent="0.25">
      <c r="A34" s="31">
        <v>43015</v>
      </c>
      <c r="B34" s="32">
        <v>170142570</v>
      </c>
      <c r="C34" s="35">
        <v>32</v>
      </c>
      <c r="D34" s="57">
        <v>3945000</v>
      </c>
      <c r="E34" s="32"/>
      <c r="F34" s="36"/>
      <c r="G34" s="34"/>
      <c r="H34" s="33"/>
      <c r="I34" s="33">
        <v>3601100</v>
      </c>
      <c r="J34" s="34"/>
    </row>
    <row r="35" spans="1:10" x14ac:dyDescent="0.25">
      <c r="A35" s="31">
        <v>43016</v>
      </c>
      <c r="B35" s="32"/>
      <c r="C35" s="35"/>
      <c r="D35" s="34"/>
      <c r="E35" s="32">
        <v>170038009</v>
      </c>
      <c r="F35" s="36">
        <v>3</v>
      </c>
      <c r="G35" s="34">
        <v>343900</v>
      </c>
      <c r="H35" s="33"/>
      <c r="I35" s="33"/>
      <c r="J35" s="34"/>
    </row>
    <row r="36" spans="1:10" x14ac:dyDescent="0.25">
      <c r="A36" s="31">
        <v>43018</v>
      </c>
      <c r="B36" s="32">
        <v>170142906</v>
      </c>
      <c r="C36" s="35">
        <v>3</v>
      </c>
      <c r="D36" s="57">
        <v>317500</v>
      </c>
      <c r="E36" s="32"/>
      <c r="F36" s="36"/>
      <c r="G36" s="34"/>
      <c r="H36" s="33"/>
      <c r="I36" s="33">
        <v>317500</v>
      </c>
      <c r="J36" s="34"/>
    </row>
    <row r="37" spans="1:10" x14ac:dyDescent="0.25">
      <c r="A37" s="31">
        <v>43025</v>
      </c>
      <c r="B37" s="32">
        <v>170143668</v>
      </c>
      <c r="C37" s="35">
        <v>15</v>
      </c>
      <c r="D37" s="57">
        <v>1609400</v>
      </c>
      <c r="E37" s="32"/>
      <c r="F37" s="36"/>
      <c r="G37" s="34"/>
      <c r="H37" s="33"/>
      <c r="I37" s="33">
        <v>601700</v>
      </c>
      <c r="J37" s="34"/>
    </row>
    <row r="38" spans="1:10" x14ac:dyDescent="0.25">
      <c r="A38" s="31">
        <v>43026</v>
      </c>
      <c r="B38" s="32"/>
      <c r="C38" s="35"/>
      <c r="D38" s="34"/>
      <c r="E38" s="32">
        <v>170038251</v>
      </c>
      <c r="F38" s="36">
        <v>9</v>
      </c>
      <c r="G38" s="34">
        <v>1007700</v>
      </c>
      <c r="H38" s="33"/>
      <c r="I38" s="33"/>
      <c r="J38" s="34"/>
    </row>
    <row r="39" spans="1:10" x14ac:dyDescent="0.25">
      <c r="A39" s="31">
        <v>43028</v>
      </c>
      <c r="B39" s="32">
        <v>170143993</v>
      </c>
      <c r="C39" s="35">
        <v>1</v>
      </c>
      <c r="D39" s="57">
        <v>124200</v>
      </c>
      <c r="E39" s="32"/>
      <c r="F39" s="36"/>
      <c r="G39" s="34"/>
      <c r="H39" s="33"/>
      <c r="I39" s="33">
        <v>124200</v>
      </c>
      <c r="J39" s="34"/>
    </row>
    <row r="40" spans="1:10" x14ac:dyDescent="0.25">
      <c r="A40" s="31">
        <v>43035</v>
      </c>
      <c r="B40" s="32">
        <v>170144636</v>
      </c>
      <c r="C40" s="35">
        <v>20</v>
      </c>
      <c r="D40" s="57">
        <v>2357700</v>
      </c>
      <c r="E40" s="32">
        <v>170038457</v>
      </c>
      <c r="F40" s="36">
        <v>5</v>
      </c>
      <c r="G40" s="34">
        <v>624800</v>
      </c>
      <c r="H40" s="33"/>
      <c r="I40" s="33">
        <v>1732900</v>
      </c>
      <c r="J40" s="34"/>
    </row>
    <row r="41" spans="1:10" x14ac:dyDescent="0.25">
      <c r="A41" s="31">
        <v>43046</v>
      </c>
      <c r="B41" s="32">
        <v>170145759</v>
      </c>
      <c r="C41" s="35">
        <v>17</v>
      </c>
      <c r="D41" s="57">
        <v>1856600</v>
      </c>
      <c r="E41" s="32"/>
      <c r="F41" s="36"/>
      <c r="G41" s="34"/>
      <c r="H41" s="33"/>
      <c r="I41" s="33">
        <v>1559500</v>
      </c>
      <c r="J41" s="34"/>
    </row>
    <row r="42" spans="1:10" x14ac:dyDescent="0.25">
      <c r="A42" s="31">
        <v>43047</v>
      </c>
      <c r="B42" s="32"/>
      <c r="C42" s="35"/>
      <c r="D42" s="34"/>
      <c r="E42" s="32">
        <v>170038697</v>
      </c>
      <c r="F42" s="36">
        <v>2</v>
      </c>
      <c r="G42" s="34">
        <v>297100</v>
      </c>
      <c r="H42" s="33"/>
      <c r="I42" s="33"/>
      <c r="J42" s="34"/>
    </row>
    <row r="43" spans="1:10" x14ac:dyDescent="0.25">
      <c r="A43" s="31">
        <v>43048</v>
      </c>
      <c r="B43" s="32">
        <v>170146000</v>
      </c>
      <c r="C43" s="35">
        <v>1</v>
      </c>
      <c r="D43" s="57">
        <v>86300</v>
      </c>
      <c r="E43" s="32"/>
      <c r="F43" s="36"/>
      <c r="G43" s="34"/>
      <c r="H43" s="33"/>
      <c r="I43" s="33">
        <v>86300</v>
      </c>
      <c r="J43" s="34"/>
    </row>
    <row r="44" spans="1:10" x14ac:dyDescent="0.25">
      <c r="A44" s="31">
        <v>43051</v>
      </c>
      <c r="B44" s="32">
        <v>170146285</v>
      </c>
      <c r="C44" s="35">
        <v>2</v>
      </c>
      <c r="D44" s="57">
        <v>177200</v>
      </c>
      <c r="E44" s="32"/>
      <c r="F44" s="36"/>
      <c r="G44" s="34"/>
      <c r="H44" s="33"/>
      <c r="I44" s="33">
        <v>177200</v>
      </c>
      <c r="J44" s="34"/>
    </row>
    <row r="45" spans="1:10" x14ac:dyDescent="0.25">
      <c r="A45" s="31">
        <v>43052</v>
      </c>
      <c r="B45" s="32">
        <v>170146401</v>
      </c>
      <c r="C45" s="35">
        <v>1</v>
      </c>
      <c r="D45" s="57">
        <v>100200</v>
      </c>
      <c r="E45" s="32"/>
      <c r="F45" s="36"/>
      <c r="G45" s="34"/>
      <c r="H45" s="33"/>
      <c r="I45" s="33">
        <v>100200</v>
      </c>
      <c r="J45" s="34"/>
    </row>
    <row r="46" spans="1:10" x14ac:dyDescent="0.25">
      <c r="A46" s="11">
        <v>43056</v>
      </c>
      <c r="B46" s="12">
        <v>170146746</v>
      </c>
      <c r="C46" s="13">
        <v>22</v>
      </c>
      <c r="D46" s="57">
        <v>2340500</v>
      </c>
      <c r="E46" s="32"/>
      <c r="F46" s="36"/>
      <c r="G46" s="34"/>
      <c r="H46" s="33"/>
      <c r="I46" s="33">
        <v>1787600</v>
      </c>
      <c r="J46" s="34"/>
    </row>
    <row r="47" spans="1:10" x14ac:dyDescent="0.25">
      <c r="A47" s="11">
        <v>43057</v>
      </c>
      <c r="B47" s="12"/>
      <c r="C47" s="13"/>
      <c r="D47" s="14"/>
      <c r="E47" s="32">
        <v>170038915</v>
      </c>
      <c r="F47" s="36">
        <v>5</v>
      </c>
      <c r="G47" s="34">
        <v>552900</v>
      </c>
      <c r="H47" s="33"/>
      <c r="I47" s="33"/>
      <c r="J47" s="34"/>
    </row>
    <row r="48" spans="1:10" x14ac:dyDescent="0.25">
      <c r="A48" s="31">
        <v>43059</v>
      </c>
      <c r="B48" s="32">
        <v>170147030</v>
      </c>
      <c r="C48" s="35">
        <v>3</v>
      </c>
      <c r="D48" s="57">
        <v>320000</v>
      </c>
      <c r="E48" s="32"/>
      <c r="F48" s="36"/>
      <c r="G48" s="34"/>
      <c r="H48" s="33"/>
      <c r="I48" s="33">
        <v>320000</v>
      </c>
      <c r="J48" s="34"/>
    </row>
    <row r="49" spans="1:10" x14ac:dyDescent="0.25">
      <c r="A49" s="31">
        <v>43062</v>
      </c>
      <c r="B49" s="32">
        <v>170147366</v>
      </c>
      <c r="C49" s="35">
        <v>1</v>
      </c>
      <c r="D49" s="57">
        <v>225200</v>
      </c>
      <c r="E49" s="32"/>
      <c r="F49" s="36"/>
      <c r="G49" s="34"/>
      <c r="H49" s="33"/>
      <c r="I49" s="33">
        <v>225200</v>
      </c>
      <c r="J49" s="34"/>
    </row>
    <row r="50" spans="1:10" x14ac:dyDescent="0.25">
      <c r="A50" s="31">
        <v>43067</v>
      </c>
      <c r="B50" s="32">
        <v>170147758</v>
      </c>
      <c r="C50" s="35">
        <v>18</v>
      </c>
      <c r="D50" s="57">
        <v>2259400</v>
      </c>
      <c r="E50" s="32">
        <v>170039141</v>
      </c>
      <c r="F50" s="36">
        <v>5</v>
      </c>
      <c r="G50" s="34">
        <v>602700</v>
      </c>
      <c r="H50" s="33"/>
      <c r="I50" s="33">
        <v>1656700</v>
      </c>
      <c r="J50" s="34"/>
    </row>
    <row r="51" spans="1:10" x14ac:dyDescent="0.25">
      <c r="A51" s="31">
        <v>43070</v>
      </c>
      <c r="B51" s="32">
        <v>170148046</v>
      </c>
      <c r="C51" s="35">
        <v>1</v>
      </c>
      <c r="D51" s="57">
        <v>82700</v>
      </c>
      <c r="E51" s="32"/>
      <c r="F51" s="36"/>
      <c r="G51" s="34"/>
      <c r="H51" s="33"/>
      <c r="I51" s="33">
        <v>0</v>
      </c>
      <c r="J51" s="34"/>
    </row>
    <row r="52" spans="1:10" x14ac:dyDescent="0.25">
      <c r="A52" s="31">
        <v>43076</v>
      </c>
      <c r="B52" s="32">
        <v>170148603</v>
      </c>
      <c r="C52" s="35">
        <v>28</v>
      </c>
      <c r="D52" s="57">
        <v>3170200</v>
      </c>
      <c r="E52" s="32"/>
      <c r="F52" s="36"/>
      <c r="G52" s="34"/>
      <c r="H52" s="33"/>
      <c r="I52" s="33">
        <v>2899300</v>
      </c>
      <c r="J52" s="34"/>
    </row>
    <row r="53" spans="1:10" x14ac:dyDescent="0.25">
      <c r="A53" s="31">
        <v>43077</v>
      </c>
      <c r="B53" s="32"/>
      <c r="C53" s="35"/>
      <c r="D53" s="34"/>
      <c r="E53" s="32">
        <v>170039326</v>
      </c>
      <c r="F53" s="36">
        <v>3</v>
      </c>
      <c r="G53" s="34">
        <v>353600</v>
      </c>
      <c r="H53" s="33"/>
      <c r="I53" s="33"/>
      <c r="J53" s="34"/>
    </row>
    <row r="54" spans="1:10" x14ac:dyDescent="0.25">
      <c r="A54" s="38">
        <v>43081</v>
      </c>
      <c r="B54" s="39">
        <v>170149052</v>
      </c>
      <c r="C54" s="40">
        <v>2</v>
      </c>
      <c r="D54" s="41">
        <v>162400</v>
      </c>
      <c r="E54" s="32">
        <v>170039417</v>
      </c>
      <c r="F54" s="36">
        <v>1</v>
      </c>
      <c r="G54" s="34">
        <v>33700</v>
      </c>
      <c r="H54" s="33"/>
      <c r="I54" s="33">
        <v>0</v>
      </c>
      <c r="J54" s="34"/>
    </row>
    <row r="55" spans="1:10" x14ac:dyDescent="0.25">
      <c r="A55" s="31">
        <v>43087</v>
      </c>
      <c r="B55" s="32">
        <v>170149586</v>
      </c>
      <c r="C55" s="35">
        <v>24</v>
      </c>
      <c r="D55" s="57">
        <v>2869100</v>
      </c>
      <c r="E55" s="32">
        <v>170039523</v>
      </c>
      <c r="F55" s="36">
        <v>6</v>
      </c>
      <c r="G55" s="34">
        <v>686500</v>
      </c>
      <c r="H55" s="33"/>
      <c r="I55" s="33">
        <v>2311300</v>
      </c>
      <c r="J55" s="34"/>
    </row>
    <row r="56" spans="1:10" x14ac:dyDescent="0.25">
      <c r="A56" s="31">
        <v>43091</v>
      </c>
      <c r="B56" s="32">
        <v>170149930</v>
      </c>
      <c r="C56" s="35">
        <v>1</v>
      </c>
      <c r="D56" s="57">
        <v>105100</v>
      </c>
      <c r="E56" s="32"/>
      <c r="F56" s="36"/>
      <c r="G56" s="34"/>
      <c r="H56" s="33"/>
      <c r="I56" s="33">
        <v>0</v>
      </c>
      <c r="J56" s="34"/>
    </row>
    <row r="57" spans="1:10" x14ac:dyDescent="0.25">
      <c r="A57" s="31">
        <v>43097</v>
      </c>
      <c r="B57" s="32">
        <v>170150384</v>
      </c>
      <c r="C57" s="35">
        <v>20</v>
      </c>
      <c r="D57" s="57">
        <v>2328700</v>
      </c>
      <c r="E57" s="32">
        <v>170039662</v>
      </c>
      <c r="F57" s="36">
        <v>7</v>
      </c>
      <c r="G57" s="34">
        <v>701400</v>
      </c>
      <c r="H57" s="33"/>
      <c r="I57" s="33">
        <v>1732400</v>
      </c>
      <c r="J57" s="34"/>
    </row>
    <row r="58" spans="1:10" x14ac:dyDescent="0.25">
      <c r="A58" s="31">
        <v>43107</v>
      </c>
      <c r="B58" s="32">
        <v>180151066</v>
      </c>
      <c r="C58" s="35">
        <v>13</v>
      </c>
      <c r="D58" s="57">
        <v>1522400</v>
      </c>
      <c r="E58" s="32"/>
      <c r="F58" s="36"/>
      <c r="G58" s="34"/>
      <c r="H58" s="33"/>
      <c r="I58" s="33">
        <v>738800</v>
      </c>
      <c r="J58" s="34"/>
    </row>
    <row r="59" spans="1:10" x14ac:dyDescent="0.25">
      <c r="A59" s="31">
        <v>43108</v>
      </c>
      <c r="B59" s="32"/>
      <c r="C59" s="35"/>
      <c r="D59" s="34"/>
      <c r="E59" s="32">
        <v>180039799</v>
      </c>
      <c r="F59" s="36">
        <v>6</v>
      </c>
      <c r="G59" s="34">
        <v>783600</v>
      </c>
      <c r="H59" s="33"/>
      <c r="I59" s="33"/>
      <c r="J59" s="34"/>
    </row>
    <row r="60" spans="1:10" x14ac:dyDescent="0.25">
      <c r="A60" s="31">
        <v>43111</v>
      </c>
      <c r="B60" s="32">
        <v>180151389</v>
      </c>
      <c r="C60" s="35">
        <v>1</v>
      </c>
      <c r="D60" s="57">
        <v>108800</v>
      </c>
      <c r="E60" s="32"/>
      <c r="F60" s="36"/>
      <c r="G60" s="34"/>
      <c r="H60" s="33"/>
      <c r="I60" s="33">
        <v>0</v>
      </c>
      <c r="J60" s="34"/>
    </row>
    <row r="61" spans="1:10" x14ac:dyDescent="0.25">
      <c r="A61" s="31">
        <v>43118</v>
      </c>
      <c r="B61" s="32">
        <v>180151868</v>
      </c>
      <c r="C61" s="35">
        <v>13</v>
      </c>
      <c r="D61" s="57">
        <v>1312200</v>
      </c>
      <c r="E61" s="32">
        <v>180039943</v>
      </c>
      <c r="F61" s="36">
        <v>6</v>
      </c>
      <c r="G61" s="34">
        <v>732500</v>
      </c>
      <c r="H61" s="33"/>
      <c r="I61" s="33">
        <v>688500</v>
      </c>
      <c r="J61" s="34"/>
    </row>
    <row r="62" spans="1:10" x14ac:dyDescent="0.25">
      <c r="A62" s="31">
        <v>43127</v>
      </c>
      <c r="B62" s="32">
        <v>180152520</v>
      </c>
      <c r="C62" s="35">
        <v>22</v>
      </c>
      <c r="D62" s="57">
        <v>2420600</v>
      </c>
      <c r="E62" s="32"/>
      <c r="F62" s="36"/>
      <c r="G62" s="34"/>
      <c r="H62" s="33"/>
      <c r="I62" s="33">
        <v>1966700</v>
      </c>
      <c r="J62" s="34"/>
    </row>
    <row r="63" spans="1:10" x14ac:dyDescent="0.25">
      <c r="A63" s="31">
        <v>43128</v>
      </c>
      <c r="B63" s="32"/>
      <c r="C63" s="35"/>
      <c r="D63" s="34"/>
      <c r="E63" s="32">
        <v>180040080</v>
      </c>
      <c r="F63" s="36">
        <v>4</v>
      </c>
      <c r="G63" s="34">
        <v>453900</v>
      </c>
      <c r="H63" s="33"/>
      <c r="I63" s="33"/>
      <c r="J63" s="34"/>
    </row>
    <row r="64" spans="1:10" x14ac:dyDescent="0.25">
      <c r="A64" s="31">
        <v>43138</v>
      </c>
      <c r="B64" s="32">
        <v>180153389</v>
      </c>
      <c r="C64" s="35">
        <v>12</v>
      </c>
      <c r="D64" s="57">
        <v>1392300</v>
      </c>
      <c r="E64" s="32"/>
      <c r="F64" s="36"/>
      <c r="G64" s="34"/>
      <c r="H64" s="33"/>
      <c r="I64" s="33">
        <v>1392300</v>
      </c>
      <c r="J64" s="34"/>
    </row>
    <row r="65" spans="1:10" x14ac:dyDescent="0.25">
      <c r="A65" s="31">
        <v>43148</v>
      </c>
      <c r="B65" s="32">
        <v>180154310</v>
      </c>
      <c r="C65" s="35">
        <v>21</v>
      </c>
      <c r="D65" s="57">
        <v>2413000</v>
      </c>
      <c r="E65" s="32"/>
      <c r="F65" s="36"/>
      <c r="G65" s="34"/>
      <c r="H65" s="33"/>
      <c r="I65" s="33">
        <v>2095900</v>
      </c>
      <c r="J65" s="34"/>
    </row>
    <row r="66" spans="1:10" x14ac:dyDescent="0.25">
      <c r="A66" s="31">
        <v>43149</v>
      </c>
      <c r="B66" s="32"/>
      <c r="C66" s="35"/>
      <c r="D66" s="34"/>
      <c r="E66" s="32">
        <v>180040467</v>
      </c>
      <c r="F66" s="36">
        <v>3</v>
      </c>
      <c r="G66" s="34">
        <v>317100</v>
      </c>
      <c r="H66" s="33"/>
      <c r="I66" s="33"/>
      <c r="J66" s="34"/>
    </row>
    <row r="67" spans="1:10" x14ac:dyDescent="0.25">
      <c r="A67" s="31">
        <v>43158</v>
      </c>
      <c r="B67" s="32">
        <v>180155222</v>
      </c>
      <c r="C67" s="35">
        <v>9</v>
      </c>
      <c r="D67" s="57">
        <v>1166500</v>
      </c>
      <c r="E67" s="32">
        <v>180040690</v>
      </c>
      <c r="F67" s="36">
        <v>1</v>
      </c>
      <c r="G67" s="34">
        <v>-5000</v>
      </c>
      <c r="H67" s="33"/>
      <c r="I67" s="33">
        <v>1068500</v>
      </c>
      <c r="J67" s="34"/>
    </row>
    <row r="68" spans="1:10" x14ac:dyDescent="0.25">
      <c r="A68" s="31">
        <v>43159</v>
      </c>
      <c r="B68" s="32"/>
      <c r="C68" s="35"/>
      <c r="D68" s="34"/>
      <c r="E68" s="32">
        <v>180040699</v>
      </c>
      <c r="F68" s="36">
        <v>2</v>
      </c>
      <c r="G68" s="34">
        <v>103000</v>
      </c>
      <c r="H68" s="33"/>
      <c r="I68" s="33"/>
      <c r="J68" s="34"/>
    </row>
    <row r="69" spans="1:10" x14ac:dyDescent="0.25">
      <c r="A69" s="31">
        <v>43169</v>
      </c>
      <c r="B69" s="32">
        <v>180156340</v>
      </c>
      <c r="C69" s="35">
        <v>19</v>
      </c>
      <c r="D69" s="57">
        <v>2309300</v>
      </c>
      <c r="E69" s="32">
        <v>180040959</v>
      </c>
      <c r="F69" s="36">
        <v>4</v>
      </c>
      <c r="G69" s="34">
        <v>451400</v>
      </c>
      <c r="H69" s="33"/>
      <c r="I69" s="33">
        <v>1857900</v>
      </c>
      <c r="J69" s="34"/>
    </row>
    <row r="70" spans="1:10" x14ac:dyDescent="0.25">
      <c r="A70" s="31">
        <v>43178</v>
      </c>
      <c r="B70" s="32">
        <v>180157467</v>
      </c>
      <c r="C70" s="35">
        <v>19</v>
      </c>
      <c r="D70" s="57">
        <v>2289100</v>
      </c>
      <c r="E70" s="32"/>
      <c r="F70" s="36"/>
      <c r="G70" s="34"/>
      <c r="H70" s="33"/>
      <c r="I70" s="33">
        <v>1925900</v>
      </c>
      <c r="J70" s="34"/>
    </row>
    <row r="71" spans="1:10" x14ac:dyDescent="0.25">
      <c r="A71" s="31">
        <v>43179</v>
      </c>
      <c r="B71" s="32"/>
      <c r="C71" s="35"/>
      <c r="D71" s="34"/>
      <c r="E71" s="32">
        <v>180041244</v>
      </c>
      <c r="F71" s="36">
        <v>4</v>
      </c>
      <c r="G71" s="34">
        <v>363200</v>
      </c>
      <c r="H71" s="33"/>
      <c r="I71" s="33"/>
      <c r="J71" s="34"/>
    </row>
    <row r="72" spans="1:10" x14ac:dyDescent="0.25">
      <c r="A72" s="31">
        <v>43180</v>
      </c>
      <c r="B72" s="32">
        <v>180157619</v>
      </c>
      <c r="C72" s="35">
        <v>1</v>
      </c>
      <c r="D72" s="57">
        <v>151100</v>
      </c>
      <c r="E72" s="32"/>
      <c r="F72" s="36"/>
      <c r="G72" s="34"/>
      <c r="H72" s="33"/>
      <c r="I72" s="33"/>
      <c r="J72" s="34"/>
    </row>
    <row r="73" spans="1:10" x14ac:dyDescent="0.25">
      <c r="A73" s="31">
        <v>43189</v>
      </c>
      <c r="B73" s="32">
        <v>180158532</v>
      </c>
      <c r="C73" s="35">
        <v>19</v>
      </c>
      <c r="D73" s="57">
        <v>2170600</v>
      </c>
      <c r="E73" s="32">
        <v>180041517</v>
      </c>
      <c r="F73" s="36">
        <v>3</v>
      </c>
      <c r="G73" s="34">
        <v>408600</v>
      </c>
      <c r="H73" s="33"/>
      <c r="I73" s="33">
        <v>1913100</v>
      </c>
      <c r="J73" s="34"/>
    </row>
    <row r="74" spans="1:10" x14ac:dyDescent="0.25">
      <c r="A74" s="31">
        <v>43189</v>
      </c>
      <c r="B74" s="32">
        <v>180158568</v>
      </c>
      <c r="C74" s="35">
        <v>1</v>
      </c>
      <c r="D74" s="57">
        <v>116000</v>
      </c>
      <c r="E74" s="32"/>
      <c r="F74" s="36"/>
      <c r="G74" s="34"/>
      <c r="H74" s="33"/>
      <c r="I74" s="33">
        <v>116000</v>
      </c>
      <c r="J74" s="34"/>
    </row>
    <row r="75" spans="1:10" x14ac:dyDescent="0.25">
      <c r="A75" s="31">
        <v>43193</v>
      </c>
      <c r="B75" s="32">
        <v>180159015</v>
      </c>
      <c r="C75" s="35">
        <v>3</v>
      </c>
      <c r="D75" s="57">
        <v>411700</v>
      </c>
      <c r="E75" s="32"/>
      <c r="F75" s="36"/>
      <c r="G75" s="34"/>
      <c r="H75" s="33"/>
      <c r="I75" s="33">
        <v>411700</v>
      </c>
      <c r="J75" s="34"/>
    </row>
    <row r="76" spans="1:10" x14ac:dyDescent="0.25">
      <c r="A76" s="31">
        <v>43200</v>
      </c>
      <c r="B76" s="32">
        <v>180159777</v>
      </c>
      <c r="C76" s="35">
        <v>26</v>
      </c>
      <c r="D76" s="57">
        <v>3642700</v>
      </c>
      <c r="E76" s="32">
        <v>180041839</v>
      </c>
      <c r="F76" s="36">
        <v>2</v>
      </c>
      <c r="G76" s="34">
        <v>228700</v>
      </c>
      <c r="H76" s="33"/>
      <c r="I76" s="33">
        <v>3414000</v>
      </c>
      <c r="J76" s="34"/>
    </row>
    <row r="77" spans="1:10" x14ac:dyDescent="0.25">
      <c r="A77" s="31">
        <v>43200</v>
      </c>
      <c r="B77" s="32">
        <v>180159825</v>
      </c>
      <c r="C77" s="35">
        <v>1</v>
      </c>
      <c r="D77" s="57">
        <v>213900</v>
      </c>
      <c r="E77" s="32"/>
      <c r="F77" s="36"/>
      <c r="G77" s="34"/>
      <c r="H77" s="33"/>
      <c r="I77" s="33"/>
      <c r="J77" s="34"/>
    </row>
    <row r="78" spans="1:10" x14ac:dyDescent="0.25">
      <c r="A78" s="31">
        <v>43210</v>
      </c>
      <c r="B78" s="32">
        <v>180160698</v>
      </c>
      <c r="C78" s="35">
        <v>20</v>
      </c>
      <c r="D78" s="57">
        <v>2259600</v>
      </c>
      <c r="E78" s="32">
        <v>180042152</v>
      </c>
      <c r="F78" s="36">
        <v>5</v>
      </c>
      <c r="G78" s="34">
        <v>528800</v>
      </c>
      <c r="H78" s="33"/>
      <c r="I78" s="33">
        <v>1944700</v>
      </c>
      <c r="J78" s="34"/>
    </row>
    <row r="79" spans="1:10" x14ac:dyDescent="0.25">
      <c r="A79" s="31">
        <v>43216</v>
      </c>
      <c r="B79" s="32">
        <v>180161593</v>
      </c>
      <c r="C79" s="35">
        <v>1</v>
      </c>
      <c r="D79" s="57">
        <v>224900</v>
      </c>
      <c r="E79" s="32"/>
      <c r="F79" s="36"/>
      <c r="G79" s="34"/>
      <c r="H79" s="33"/>
      <c r="I79" s="33">
        <v>156400</v>
      </c>
      <c r="J79" s="34"/>
    </row>
    <row r="80" spans="1:10" x14ac:dyDescent="0.25">
      <c r="A80" s="31">
        <v>43218</v>
      </c>
      <c r="B80" s="32">
        <v>180161852</v>
      </c>
      <c r="C80" s="35">
        <v>24</v>
      </c>
      <c r="D80" s="57">
        <v>2879900</v>
      </c>
      <c r="E80" s="32"/>
      <c r="F80" s="36"/>
      <c r="G80" s="34"/>
      <c r="H80" s="33"/>
      <c r="I80" s="33">
        <v>2879900</v>
      </c>
      <c r="J80" s="34"/>
    </row>
    <row r="81" spans="1:10" x14ac:dyDescent="0.25">
      <c r="A81" s="31">
        <v>43220</v>
      </c>
      <c r="B81" s="32"/>
      <c r="C81" s="35"/>
      <c r="D81" s="34"/>
      <c r="E81" s="32">
        <v>180042436</v>
      </c>
      <c r="F81" s="36">
        <v>1</v>
      </c>
      <c r="G81" s="34">
        <v>68500</v>
      </c>
      <c r="H81" s="33"/>
      <c r="I81" s="33"/>
      <c r="J81" s="34"/>
    </row>
    <row r="82" spans="1:10" x14ac:dyDescent="0.25">
      <c r="A82" s="31">
        <v>43224</v>
      </c>
      <c r="B82" s="32">
        <v>180162441</v>
      </c>
      <c r="C82" s="35">
        <v>1</v>
      </c>
      <c r="D82" s="57">
        <v>142900</v>
      </c>
      <c r="E82" s="32"/>
      <c r="F82" s="36"/>
      <c r="G82" s="34"/>
      <c r="H82" s="33"/>
      <c r="I82" s="33"/>
      <c r="J82" s="34"/>
    </row>
    <row r="83" spans="1:10" x14ac:dyDescent="0.25">
      <c r="A83" s="31">
        <v>43229</v>
      </c>
      <c r="B83" s="32">
        <v>180163124</v>
      </c>
      <c r="C83" s="35">
        <v>23</v>
      </c>
      <c r="D83" s="57">
        <v>2843800</v>
      </c>
      <c r="E83" s="32"/>
      <c r="F83" s="36"/>
      <c r="G83" s="34"/>
      <c r="H83" s="33"/>
      <c r="I83" s="33">
        <v>1943900</v>
      </c>
      <c r="J83" s="34"/>
    </row>
    <row r="84" spans="1:10" x14ac:dyDescent="0.25">
      <c r="A84" s="31">
        <v>43230</v>
      </c>
      <c r="B84" s="32"/>
      <c r="C84" s="35"/>
      <c r="D84" s="34"/>
      <c r="E84" s="32">
        <v>180042727</v>
      </c>
      <c r="F84" s="36">
        <v>7</v>
      </c>
      <c r="G84" s="34">
        <v>1042800</v>
      </c>
      <c r="H84" s="33"/>
      <c r="I84" s="33"/>
      <c r="J84" s="34"/>
    </row>
    <row r="85" spans="1:10" x14ac:dyDescent="0.25">
      <c r="A85" s="31">
        <v>43231</v>
      </c>
      <c r="B85" s="32">
        <v>180163309</v>
      </c>
      <c r="C85" s="35">
        <v>1</v>
      </c>
      <c r="D85" s="57">
        <v>143700</v>
      </c>
      <c r="E85" s="32"/>
      <c r="F85" s="36"/>
      <c r="G85" s="34"/>
      <c r="H85" s="33"/>
      <c r="I85" s="33"/>
      <c r="J85" s="34"/>
    </row>
    <row r="86" spans="1:10" x14ac:dyDescent="0.25">
      <c r="A86" s="31">
        <v>43239</v>
      </c>
      <c r="B86" s="32">
        <v>180164375</v>
      </c>
      <c r="C86" s="35">
        <v>25</v>
      </c>
      <c r="D86" s="57">
        <v>3079600</v>
      </c>
      <c r="E86" s="32"/>
      <c r="F86" s="36"/>
      <c r="G86" s="34"/>
      <c r="H86" s="33"/>
      <c r="I86" s="33">
        <v>2389500</v>
      </c>
      <c r="J86" s="34"/>
    </row>
    <row r="87" spans="1:10" x14ac:dyDescent="0.25">
      <c r="A87" s="31">
        <v>43240</v>
      </c>
      <c r="B87" s="32">
        <v>180164444</v>
      </c>
      <c r="C87" s="35">
        <v>1</v>
      </c>
      <c r="D87" s="57">
        <v>144000</v>
      </c>
      <c r="E87" s="32">
        <v>180043087</v>
      </c>
      <c r="F87" s="36">
        <v>7</v>
      </c>
      <c r="G87" s="34">
        <v>833800</v>
      </c>
      <c r="H87" s="33"/>
      <c r="I87" s="33">
        <v>144000</v>
      </c>
      <c r="J87" s="34"/>
    </row>
    <row r="88" spans="1:10" x14ac:dyDescent="0.25">
      <c r="A88" s="31"/>
      <c r="B88" s="32"/>
      <c r="C88" s="35"/>
      <c r="D88" s="34"/>
      <c r="E88" s="32"/>
      <c r="F88" s="36"/>
      <c r="G88" s="34"/>
      <c r="H88" s="33"/>
      <c r="I88" s="33"/>
      <c r="J88" s="34"/>
    </row>
    <row r="89" spans="1:10" x14ac:dyDescent="0.25">
      <c r="A89" s="31"/>
      <c r="B89" s="32"/>
      <c r="C89" s="35"/>
      <c r="D89" s="34"/>
      <c r="E89" s="32"/>
      <c r="F89" s="36"/>
      <c r="G89" s="34"/>
      <c r="H89" s="33"/>
      <c r="I89" s="33"/>
      <c r="J89" s="34"/>
    </row>
    <row r="90" spans="1:10" x14ac:dyDescent="0.25">
      <c r="A90" s="11"/>
      <c r="B90" s="12"/>
      <c r="C90" s="13"/>
      <c r="D90" s="14"/>
      <c r="E90" s="15"/>
      <c r="F90" s="12"/>
      <c r="G90" s="14"/>
      <c r="H90" s="16"/>
      <c r="I90" s="16"/>
      <c r="J90" s="14"/>
    </row>
    <row r="91" spans="1:10" x14ac:dyDescent="0.25">
      <c r="A91" s="11"/>
      <c r="B91" s="17" t="s">
        <v>13</v>
      </c>
      <c r="C91" s="18">
        <f>SUM(C7:C90)</f>
        <v>772</v>
      </c>
      <c r="D91" s="19"/>
      <c r="E91" s="17" t="s">
        <v>13</v>
      </c>
      <c r="F91" s="17">
        <f>SUM(F7:F90)</f>
        <v>178</v>
      </c>
      <c r="G91" s="20"/>
      <c r="H91" s="13"/>
      <c r="I91" s="13"/>
      <c r="J91" s="20"/>
    </row>
    <row r="92" spans="1:10" x14ac:dyDescent="0.25">
      <c r="A92" s="11"/>
      <c r="B92" s="17"/>
      <c r="C92" s="18"/>
      <c r="D92" s="19"/>
      <c r="E92" s="17"/>
      <c r="F92" s="17"/>
      <c r="G92" s="21"/>
      <c r="H92" s="22"/>
      <c r="I92" s="13"/>
      <c r="J92" s="20"/>
    </row>
    <row r="93" spans="1:10" x14ac:dyDescent="0.25">
      <c r="A93" s="23"/>
      <c r="B93" s="24"/>
      <c r="C93" s="13"/>
      <c r="D93" s="14"/>
      <c r="E93" s="17"/>
      <c r="F93" s="12"/>
      <c r="G93" s="42" t="s">
        <v>14</v>
      </c>
      <c r="H93" s="42"/>
      <c r="I93" s="16"/>
      <c r="J93" s="25">
        <f>SUM(D7:D90)</f>
        <v>91084114</v>
      </c>
    </row>
    <row r="94" spans="1:10" x14ac:dyDescent="0.25">
      <c r="A94" s="11"/>
      <c r="B94" s="12"/>
      <c r="C94" s="13"/>
      <c r="D94" s="14"/>
      <c r="E94" s="15"/>
      <c r="F94" s="12"/>
      <c r="G94" s="42" t="s">
        <v>15</v>
      </c>
      <c r="H94" s="42"/>
      <c r="I94" s="16"/>
      <c r="J94" s="25">
        <f>SUM(G7:G90)</f>
        <v>20817700</v>
      </c>
    </row>
    <row r="95" spans="1:10" x14ac:dyDescent="0.25">
      <c r="A95" s="26"/>
      <c r="B95" s="15"/>
      <c r="C95" s="13"/>
      <c r="D95" s="14"/>
      <c r="E95" s="15"/>
      <c r="F95" s="12"/>
      <c r="G95" s="42" t="s">
        <v>16</v>
      </c>
      <c r="H95" s="42"/>
      <c r="I95" s="27"/>
      <c r="J95" s="28">
        <f>J93-J94</f>
        <v>70266414</v>
      </c>
    </row>
    <row r="96" spans="1:10" x14ac:dyDescent="0.25">
      <c r="A96" s="11"/>
      <c r="B96" s="29"/>
      <c r="C96" s="13"/>
      <c r="D96" s="30"/>
      <c r="E96" s="15"/>
      <c r="F96" s="12"/>
      <c r="G96" s="42" t="s">
        <v>17</v>
      </c>
      <c r="H96" s="42"/>
      <c r="I96" s="16"/>
      <c r="J96" s="25">
        <f>SUM(H7:H91)</f>
        <v>0</v>
      </c>
    </row>
    <row r="97" spans="1:10" x14ac:dyDescent="0.25">
      <c r="A97" s="11"/>
      <c r="B97" s="29"/>
      <c r="C97" s="13"/>
      <c r="D97" s="30"/>
      <c r="E97" s="15"/>
      <c r="F97" s="12"/>
      <c r="G97" s="42" t="s">
        <v>18</v>
      </c>
      <c r="H97" s="42"/>
      <c r="I97" s="16"/>
      <c r="J97" s="25">
        <f>J95+J96</f>
        <v>70266414</v>
      </c>
    </row>
    <row r="98" spans="1:10" x14ac:dyDescent="0.25">
      <c r="A98" s="11"/>
      <c r="B98" s="29"/>
      <c r="C98" s="13"/>
      <c r="D98" s="30"/>
      <c r="E98" s="15"/>
      <c r="F98" s="12"/>
      <c r="G98" s="42" t="s">
        <v>7</v>
      </c>
      <c r="H98" s="42"/>
      <c r="I98" s="16"/>
      <c r="J98" s="25">
        <f>SUM(I7:I91)</f>
        <v>70617414</v>
      </c>
    </row>
    <row r="99" spans="1:10" x14ac:dyDescent="0.25">
      <c r="A99" s="11"/>
      <c r="B99" s="29"/>
      <c r="C99" s="13"/>
      <c r="D99" s="30"/>
      <c r="E99" s="15"/>
      <c r="F99" s="12"/>
      <c r="G99" s="42" t="s">
        <v>19</v>
      </c>
      <c r="H99" s="42"/>
      <c r="I99" s="13" t="str">
        <f>IF(J99&gt;0,"SALDO",IF(J99&lt;0,"PIUTANG",IF(J99=0,"LUNAS")))</f>
        <v>SALDO</v>
      </c>
      <c r="J99" s="25">
        <f>J98-J97</f>
        <v>351000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99:H99"/>
    <mergeCell ref="G93:H93"/>
    <mergeCell ref="G94:H94"/>
    <mergeCell ref="G95:H95"/>
    <mergeCell ref="G96:H96"/>
    <mergeCell ref="G97:H97"/>
    <mergeCell ref="G98:H98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Rekapan</vt:lpstr>
      <vt:lpstr>Sheet1</vt:lpstr>
      <vt:lpstr>Rekapan!Print_Area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ismail - [2010]</cp:lastModifiedBy>
  <cp:lastPrinted>2017-10-09T03:16:40Z</cp:lastPrinted>
  <dcterms:created xsi:type="dcterms:W3CDTF">2017-08-07T04:09:00Z</dcterms:created>
  <dcterms:modified xsi:type="dcterms:W3CDTF">2018-05-21T04:41:30Z</dcterms:modified>
</cp:coreProperties>
</file>