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Penjualan!$B$3:$L$391</definedName>
  </definedNames>
  <calcPr calcId="144525"/>
</workbook>
</file>

<file path=xl/calcChain.xml><?xml version="1.0" encoding="utf-8"?>
<calcChain xmlns="http://schemas.openxmlformats.org/spreadsheetml/2006/main">
  <c r="L264" i="2" l="1"/>
  <c r="L265" i="2"/>
  <c r="L266" i="2"/>
  <c r="L267" i="2"/>
  <c r="L268" i="2"/>
  <c r="L269" i="2"/>
  <c r="L270" i="2"/>
  <c r="L271" i="2"/>
  <c r="M263" i="2"/>
  <c r="L263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M245" i="2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L245" i="2"/>
  <c r="K260" i="2"/>
  <c r="J260" i="2"/>
  <c r="L260" i="2" s="1"/>
  <c r="K293" i="2"/>
  <c r="J293" i="2"/>
  <c r="M264" i="1"/>
  <c r="M265" i="1" s="1"/>
  <c r="M266" i="1" s="1"/>
  <c r="M267" i="1" s="1"/>
  <c r="M268" i="1" s="1"/>
  <c r="M269" i="1" s="1"/>
  <c r="M270" i="1" s="1"/>
  <c r="M263" i="1"/>
  <c r="L270" i="1"/>
  <c r="L269" i="1"/>
  <c r="L268" i="1"/>
  <c r="L267" i="1"/>
  <c r="L266" i="1"/>
  <c r="L265" i="1"/>
  <c r="L264" i="1"/>
  <c r="L263" i="1"/>
  <c r="M262" i="1"/>
  <c r="L262" i="1"/>
  <c r="L257" i="1"/>
  <c r="L256" i="1"/>
  <c r="L255" i="1"/>
  <c r="L254" i="1"/>
  <c r="L253" i="1"/>
  <c r="L252" i="1"/>
  <c r="L251" i="1"/>
  <c r="L250" i="1"/>
  <c r="M249" i="1"/>
  <c r="M250" i="1" s="1"/>
  <c r="M251" i="1" s="1"/>
  <c r="M252" i="1" s="1"/>
  <c r="M253" i="1" s="1"/>
  <c r="M254" i="1" s="1"/>
  <c r="M255" i="1" s="1"/>
  <c r="M256" i="1" s="1"/>
  <c r="M257" i="1" s="1"/>
  <c r="L249" i="1"/>
  <c r="M264" i="2" l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L293" i="2"/>
  <c r="L244" i="2"/>
  <c r="L243" i="2" l="1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M231" i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30" i="1"/>
  <c r="M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29" i="1"/>
  <c r="M245" i="1" l="1"/>
  <c r="M246" i="1" s="1"/>
  <c r="M247" i="1" s="1"/>
  <c r="M248" i="1" s="1"/>
  <c r="K226" i="1"/>
  <c r="J226" i="1"/>
  <c r="L224" i="1"/>
  <c r="L223" i="1"/>
  <c r="L222" i="1"/>
  <c r="L221" i="1"/>
  <c r="L226" i="1" l="1"/>
  <c r="L210" i="2"/>
  <c r="L211" i="2"/>
  <c r="L220" i="1"/>
  <c r="L219" i="1"/>
  <c r="L218" i="1"/>
  <c r="L217" i="1"/>
  <c r="L216" i="1"/>
  <c r="L215" i="1"/>
  <c r="L214" i="1" l="1"/>
  <c r="L213" i="1"/>
  <c r="L212" i="1"/>
  <c r="L211" i="1"/>
  <c r="L210" i="1"/>
  <c r="L209" i="1"/>
  <c r="L208" i="1"/>
  <c r="L207" i="1" l="1"/>
  <c r="L206" i="1" l="1"/>
  <c r="L205" i="1"/>
  <c r="L204" i="1"/>
  <c r="L197" i="1" l="1"/>
  <c r="L198" i="1"/>
  <c r="L199" i="1"/>
  <c r="L200" i="1"/>
  <c r="L201" i="1"/>
  <c r="L202" i="1"/>
  <c r="L203" i="1"/>
  <c r="K191" i="1" l="1"/>
  <c r="J191" i="1"/>
  <c r="L196" i="1"/>
  <c r="L195" i="1"/>
  <c r="L194" i="1"/>
  <c r="K216" i="2" l="1"/>
  <c r="J216" i="2"/>
  <c r="L215" i="2"/>
  <c r="L214" i="2"/>
  <c r="L213" i="2"/>
  <c r="L212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L216" i="2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91" i="1" s="1"/>
  <c r="L150" i="1" l="1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3" i="2"/>
  <c r="L122" i="2"/>
  <c r="L121" i="2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K158" i="2" l="1"/>
  <c r="J158" i="2"/>
  <c r="K167" i="1"/>
  <c r="J167" i="1"/>
  <c r="L158" i="2" l="1"/>
  <c r="L167" i="1"/>
  <c r="L118" i="2" l="1"/>
  <c r="L119" i="2"/>
  <c r="L120" i="2"/>
  <c r="L115" i="2" l="1"/>
  <c r="L116" i="2"/>
  <c r="L117" i="2"/>
  <c r="L114" i="2" l="1"/>
  <c r="L113" i="2"/>
  <c r="L112" i="2"/>
  <c r="L111" i="2" l="1"/>
  <c r="L110" i="2" l="1"/>
  <c r="L107" i="2"/>
  <c r="L108" i="2"/>
  <c r="L109" i="2"/>
  <c r="L103" i="2" l="1"/>
  <c r="L104" i="2"/>
  <c r="L105" i="2"/>
  <c r="L106" i="2"/>
  <c r="L101" i="2" l="1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39" i="2"/>
  <c r="E339" i="2"/>
  <c r="G14" i="4"/>
  <c r="C339" i="2"/>
  <c r="D327" i="2"/>
  <c r="C327" i="2"/>
  <c r="D291" i="2"/>
  <c r="C291" i="2"/>
  <c r="E291" i="2"/>
  <c r="G12" i="4"/>
  <c r="E259" i="2"/>
  <c r="G11" i="4"/>
  <c r="D259" i="2"/>
  <c r="C259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 s="1"/>
  <c r="D6" i="4" s="1"/>
  <c r="K66" i="1"/>
  <c r="J66" i="1"/>
  <c r="L66" i="1" s="1"/>
  <c r="D100" i="1"/>
  <c r="C100" i="1"/>
  <c r="E100" i="1" s="1"/>
  <c r="C6" i="4" s="1"/>
  <c r="D66" i="1"/>
  <c r="C66" i="1"/>
  <c r="E66" i="1" s="1"/>
  <c r="K35" i="1"/>
  <c r="J35" i="1"/>
  <c r="L35" i="1" s="1"/>
  <c r="D4" i="4" s="1"/>
  <c r="D392" i="1"/>
  <c r="C392" i="1"/>
  <c r="E392" i="1"/>
  <c r="C15" i="4" s="1"/>
  <c r="C358" i="1"/>
  <c r="D358" i="1"/>
  <c r="E358" i="1"/>
  <c r="C14" i="4" s="1"/>
  <c r="D325" i="1"/>
  <c r="C325" i="1"/>
  <c r="E325" i="1" s="1"/>
  <c r="C13" i="4" s="1"/>
  <c r="D291" i="1"/>
  <c r="C291" i="1"/>
  <c r="E291" i="1"/>
  <c r="C12" i="4" s="1"/>
  <c r="D259" i="1"/>
  <c r="C259" i="1"/>
  <c r="E259" i="1"/>
  <c r="C11" i="4" s="1"/>
  <c r="D220" i="1"/>
  <c r="C220" i="1"/>
  <c r="E220" i="1"/>
  <c r="C10" i="4" s="1"/>
  <c r="D191" i="1"/>
  <c r="C191" i="1"/>
  <c r="D167" i="1"/>
  <c r="C167" i="1"/>
  <c r="E167" i="1" s="1"/>
  <c r="C8" i="4" s="1"/>
  <c r="D133" i="1"/>
  <c r="C133" i="1"/>
  <c r="E133" i="1" s="1"/>
  <c r="C7" i="4" s="1"/>
  <c r="D35" i="1"/>
  <c r="C35" i="1"/>
  <c r="E35" i="1" s="1"/>
  <c r="C4" i="4" s="1"/>
  <c r="E191" i="1"/>
  <c r="C9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M31" i="2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/>
  <c r="F57" i="1" s="1"/>
  <c r="F58" i="1" s="1"/>
  <c r="F59" i="1" s="1"/>
  <c r="F60" i="1" s="1"/>
  <c r="F61" i="1" s="1"/>
  <c r="F62" i="1" s="1"/>
  <c r="F63" i="1" s="1"/>
  <c r="F64" i="1" s="1"/>
  <c r="F65" i="1" s="1"/>
  <c r="F69" i="1" s="1"/>
  <c r="F70" i="1" s="1"/>
  <c r="F71" i="1" s="1"/>
  <c r="F72" i="1" s="1"/>
  <c r="F73" i="1" s="1"/>
  <c r="F74" i="1" s="1"/>
  <c r="F75" i="1" s="1"/>
  <c r="N65" i="1"/>
  <c r="G65" i="1"/>
  <c r="N34" i="1"/>
  <c r="G34" i="1"/>
  <c r="E57" i="2"/>
  <c r="E327" i="2"/>
  <c r="G13" i="4"/>
  <c r="G75" i="1"/>
  <c r="C5" i="4"/>
  <c r="G99" i="1"/>
  <c r="Q11" i="1" s="1"/>
  <c r="G95" i="1"/>
  <c r="P11" i="1"/>
  <c r="P10" i="1"/>
  <c r="Q10" i="1"/>
  <c r="C16" i="4" l="1"/>
  <c r="P127" i="2"/>
  <c r="M127" i="2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N120" i="2"/>
  <c r="F121" i="2"/>
  <c r="F122" i="2" s="1"/>
  <c r="F123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N99" i="1"/>
  <c r="Q6" i="1"/>
  <c r="F76" i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D5" i="4"/>
  <c r="N75" i="1"/>
  <c r="Q5" i="1" s="1"/>
  <c r="G16" i="4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L133" i="1"/>
  <c r="D7" i="4" s="1"/>
  <c r="D16" i="4" s="1"/>
  <c r="F140" i="2" l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M138" i="2"/>
  <c r="M141" i="2"/>
  <c r="M145" i="2" s="1"/>
  <c r="M149" i="2" s="1"/>
  <c r="M153" i="2" s="1"/>
  <c r="M157" i="2" s="1"/>
  <c r="M161" i="2" s="1"/>
  <c r="M162" i="2" s="1"/>
  <c r="M163" i="2" s="1"/>
  <c r="M164" i="2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G132" i="1"/>
  <c r="F136" i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74" i="2" l="1"/>
  <c r="F175" i="2" s="1"/>
  <c r="F176" i="2" s="1"/>
  <c r="F177" i="2" s="1"/>
  <c r="F178" i="2" s="1"/>
  <c r="F179" i="2" s="1"/>
  <c r="F180" i="2" s="1"/>
  <c r="F181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30" i="2" s="1"/>
  <c r="F331" i="2" s="1"/>
  <c r="F332" i="2" s="1"/>
  <c r="F333" i="2" s="1"/>
  <c r="F334" i="2" s="1"/>
  <c r="F335" i="2" s="1"/>
  <c r="F336" i="2" s="1"/>
  <c r="F337" i="2" s="1"/>
  <c r="F338" i="2" s="1"/>
  <c r="M166" i="2"/>
  <c r="M167" i="2" s="1"/>
  <c r="M168" i="2" s="1"/>
  <c r="M169" i="2" s="1"/>
  <c r="M139" i="2"/>
  <c r="M142" i="2"/>
  <c r="M146" i="2" s="1"/>
  <c r="M150" i="2" s="1"/>
  <c r="M154" i="2" s="1"/>
  <c r="M170" i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N166" i="1"/>
  <c r="F170" i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G166" i="1"/>
  <c r="N153" i="1"/>
  <c r="M170" i="2" l="1"/>
  <c r="M171" i="2" s="1"/>
  <c r="M140" i="2"/>
  <c r="M143" i="2"/>
  <c r="M147" i="2" s="1"/>
  <c r="M151" i="2" s="1"/>
  <c r="M155" i="2" s="1"/>
  <c r="M194" i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N186" i="1"/>
  <c r="F194" i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G190" i="1"/>
  <c r="M144" i="2" l="1"/>
  <c r="M148" i="2" s="1"/>
  <c r="M152" i="2" s="1"/>
  <c r="M156" i="2" s="1"/>
  <c r="N140" i="2"/>
  <c r="M172" i="2"/>
  <c r="M173" i="2" s="1"/>
  <c r="M174" i="2" s="1"/>
  <c r="N174" i="2" s="1"/>
  <c r="M175" i="2"/>
  <c r="M176" i="2" s="1"/>
  <c r="M215" i="1"/>
  <c r="M216" i="1" s="1"/>
  <c r="M217" i="1" s="1"/>
  <c r="M218" i="1" s="1"/>
  <c r="M219" i="1" s="1"/>
  <c r="M220" i="1" s="1"/>
  <c r="M221" i="1" s="1"/>
  <c r="M222" i="1" s="1"/>
  <c r="M223" i="1" s="1"/>
  <c r="M224" i="1" s="1"/>
  <c r="N214" i="1"/>
  <c r="F229" i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G219" i="1"/>
  <c r="M177" i="2" l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F262" i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G258" i="1"/>
  <c r="M196" i="2" l="1"/>
  <c r="M199" i="2"/>
  <c r="M203" i="2" s="1"/>
  <c r="M207" i="2" s="1"/>
  <c r="M211" i="2" s="1"/>
  <c r="M215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G290" i="1"/>
  <c r="F294" i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M200" i="2" l="1"/>
  <c r="M204" i="2" s="1"/>
  <c r="M208" i="2" s="1"/>
  <c r="M212" i="2" s="1"/>
  <c r="M197" i="2"/>
  <c r="F328" i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G324" i="1"/>
  <c r="M201" i="2" l="1"/>
  <c r="M205" i="2" s="1"/>
  <c r="M209" i="2" s="1"/>
  <c r="M213" i="2" s="1"/>
  <c r="M198" i="2"/>
  <c r="M202" i="2" s="1"/>
  <c r="M206" i="2" s="1"/>
  <c r="M210" i="2" s="1"/>
  <c r="M214" i="2" s="1"/>
  <c r="G357" i="1"/>
  <c r="F361" i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G391" i="1" s="1"/>
</calcChain>
</file>

<file path=xl/sharedStrings.xml><?xml version="1.0" encoding="utf-8"?>
<sst xmlns="http://schemas.openxmlformats.org/spreadsheetml/2006/main" count="1425" uniqueCount="1301">
  <si>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</si>
  <si>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</si>
  <si>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</si>
  <si>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</si>
  <si>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</si>
  <si>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</si>
  <si>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</si>
  <si>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</si>
  <si>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</si>
  <si>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</si>
  <si>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</si>
  <si>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</si>
  <si>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</si>
  <si>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</si>
  <si>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</si>
  <si>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</si>
  <si>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</si>
  <si>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</si>
  <si>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</si>
  <si>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</si>
  <si>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</si>
  <si>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</si>
  <si>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</si>
  <si>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</si>
  <si>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</si>
  <si>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</si>
  <si>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</si>
  <si>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</si>
  <si>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</si>
  <si>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</si>
  <si>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</si>
  <si>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</si>
  <si>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</si>
  <si>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</si>
  <si>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</si>
  <si>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</si>
  <si>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</si>
  <si>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</si>
  <si>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</si>
  <si>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</si>
  <si>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</si>
  <si>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</si>
  <si>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</si>
  <si>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</si>
  <si>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</si>
  <si>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</si>
  <si>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</si>
  <si>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</si>
  <si>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</si>
  <si>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</si>
  <si>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</si>
  <si>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</si>
  <si>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</si>
  <si>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</si>
  <si>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</si>
  <si>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</si>
  <si>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</si>
  <si>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</si>
  <si>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</si>
  <si>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</si>
  <si>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</si>
  <si>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</si>
  <si>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</si>
  <si>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</si>
  <si>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</si>
  <si>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</si>
  <si>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</si>
  <si>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</si>
  <si>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</si>
  <si>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</si>
  <si>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</si>
  <si>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</si>
  <si>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</si>
  <si>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</si>
  <si>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</si>
  <si>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</si>
  <si>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</si>
  <si>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</si>
  <si>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</si>
  <si>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</si>
  <si>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</si>
  <si>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</si>
  <si>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</si>
  <si>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</si>
  <si>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</si>
  <si>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</si>
  <si>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</si>
  <si>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</si>
  <si>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</si>
  <si>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</si>
  <si>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</si>
  <si>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</si>
  <si>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</si>
  <si>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</si>
  <si>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</si>
  <si>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</si>
  <si>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</si>
  <si>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</si>
  <si>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</si>
  <si>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</si>
  <si>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</si>
  <si>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</si>
  <si>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</si>
  <si>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</si>
  <si>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</si>
  <si>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</si>
  <si>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</si>
  <si>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</si>
  <si>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</si>
  <si>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</si>
  <si>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</si>
  <si>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</si>
  <si>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</si>
  <si>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</si>
  <si>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</si>
  <si>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</si>
  <si>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</si>
  <si>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</si>
  <si>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</si>
  <si>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</si>
  <si>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</si>
  <si>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</si>
  <si>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</si>
  <si>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</si>
  <si>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</si>
  <si>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</si>
  <si>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</si>
  <si>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</si>
  <si>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</si>
  <si>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</si>
  <si>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</si>
  <si>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</si>
  <si>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</si>
  <si>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</si>
  <si>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</si>
  <si>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</si>
  <si>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</si>
  <si>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</si>
  <si>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</si>
  <si>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</si>
  <si>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</si>
  <si>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</si>
  <si>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</si>
  <si>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</si>
  <si>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</si>
  <si>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</si>
  <si>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</si>
  <si>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</si>
  <si>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</si>
  <si>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</si>
  <si>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</si>
  <si>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</si>
  <si>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</si>
  <si>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</si>
  <si>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</si>
  <si>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</si>
  <si>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</si>
  <si>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</si>
  <si>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</si>
  <si>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</si>
  <si>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</si>
  <si>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</si>
  <si>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</si>
  <si>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</si>
  <si>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</si>
  <si>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</si>
  <si>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</si>
  <si>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</si>
  <si>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</si>
  <si>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</si>
  <si>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</si>
  <si>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</si>
  <si>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</si>
  <si>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</si>
  <si>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</si>
  <si>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</si>
  <si>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</si>
  <si>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</si>
  <si>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</si>
  <si>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</si>
  <si>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</si>
  <si>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</si>
  <si>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</si>
  <si>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</si>
  <si>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</si>
  <si>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</si>
  <si>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</si>
  <si>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</si>
  <si>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</si>
  <si>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</si>
  <si>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</si>
  <si>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</si>
  <si>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</si>
  <si>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</si>
  <si>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</si>
  <si>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</si>
  <si>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</si>
  <si>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</si>
  <si>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</si>
  <si>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</si>
  <si>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</si>
  <si>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</si>
  <si>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</si>
  <si>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</si>
  <si>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</si>
  <si>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</si>
  <si>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</si>
  <si>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</si>
  <si>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</si>
  <si>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</si>
  <si>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</si>
  <si>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</si>
  <si>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</si>
  <si>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</si>
  <si>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</si>
  <si>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</si>
  <si>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</si>
  <si>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</si>
  <si>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</si>
  <si>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</si>
  <si>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</si>
  <si>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</si>
  <si>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</si>
  <si>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</si>
  <si>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</si>
  <si>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</si>
  <si>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</si>
  <si>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</si>
  <si>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</si>
  <si>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</si>
  <si>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</si>
  <si>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</si>
  <si>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</si>
  <si>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</si>
  <si>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</si>
  <si>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</si>
  <si>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</si>
  <si>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</si>
  <si>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</si>
  <si>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</si>
  <si>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</si>
  <si>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</si>
  <si>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</si>
  <si>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</si>
  <si>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</si>
  <si>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</si>
  <si>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</si>
  <si>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</si>
  <si>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</si>
  <si>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</si>
  <si>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</si>
  <si>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</si>
  <si>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</si>
  <si>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</si>
  <si>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</si>
  <si>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</si>
  <si>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</si>
  <si>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</si>
  <si>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</si>
  <si>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</si>
  <si>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</si>
  <si>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</si>
  <si>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</si>
  <si>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</si>
  <si>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</si>
  <si>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</si>
  <si>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</si>
  <si>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</si>
  <si>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</si>
  <si>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</si>
  <si>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</si>
  <si>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</si>
  <si>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</si>
  <si>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</si>
  <si>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</si>
  <si>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</si>
  <si>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</si>
  <si>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</si>
  <si>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</si>
  <si>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</si>
  <si>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</si>
  <si>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</si>
  <si>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</si>
  <si>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</si>
  <si>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</si>
  <si>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</si>
  <si>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</si>
  <si>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</si>
  <si>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</si>
  <si>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</si>
  <si>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</si>
  <si>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</si>
  <si>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</si>
  <si>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</si>
  <si>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</si>
  <si>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</si>
  <si>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</si>
  <si>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</si>
  <si>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</si>
  <si>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</si>
  <si>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</si>
  <si>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</si>
  <si>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</si>
  <si>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</si>
  <si>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</si>
  <si>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</si>
  <si>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</si>
  <si>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</si>
  <si>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</si>
  <si>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</si>
  <si>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</si>
  <si>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</si>
  <si>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</si>
  <si>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</si>
  <si>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</si>
  <si>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</si>
  <si>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</si>
  <si>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</si>
  <si>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</si>
  <si>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</si>
  <si>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</si>
  <si>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</si>
  <si>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</si>
  <si>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</si>
  <si>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</si>
  <si>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</si>
  <si>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</si>
  <si>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</si>
  <si>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</si>
  <si>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</si>
  <si>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</si>
  <si>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</si>
  <si>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</si>
  <si>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</si>
  <si>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</si>
  <si>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</si>
  <si>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</si>
  <si>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</si>
  <si>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</si>
  <si>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</si>
  <si>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</si>
  <si>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</si>
  <si>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</si>
  <si>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</si>
  <si>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</si>
  <si>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</si>
  <si>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</si>
  <si>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</si>
  <si>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</si>
  <si>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</si>
  <si>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</si>
  <si>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</si>
  <si>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</si>
  <si>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</si>
  <si>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</si>
  <si>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</si>
  <si>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</si>
  <si>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</si>
  <si>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</si>
  <si>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</si>
  <si>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</si>
  <si>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</si>
  <si>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</si>
  <si>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</si>
  <si>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</si>
  <si>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</si>
  <si>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</si>
  <si>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</si>
  <si>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</si>
  <si>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</si>
  <si>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</si>
  <si>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</si>
  <si>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</si>
  <si>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</si>
  <si>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</si>
  <si>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</si>
  <si>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</si>
  <si>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</si>
  <si>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</si>
  <si>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</si>
  <si>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</si>
  <si>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</si>
  <si>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</si>
  <si>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</si>
  <si>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</si>
  <si>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</si>
  <si>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</si>
  <si>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</si>
  <si>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</si>
  <si>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</si>
  <si>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</si>
  <si>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</si>
  <si>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</si>
  <si>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</si>
  <si>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</si>
  <si>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</si>
  <si>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</si>
  <si>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</si>
  <si>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</si>
  <si>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</si>
  <si>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</si>
  <si>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</si>
  <si>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</si>
  <si>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</si>
  <si>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</si>
  <si>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</si>
  <si>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</si>
  <si>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</si>
  <si>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</si>
  <si>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</si>
  <si>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</si>
  <si>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</si>
  <si>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</si>
  <si>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</si>
  <si>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</si>
  <si>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</si>
  <si>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</si>
  <si>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</si>
  <si>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</si>
  <si>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</si>
  <si>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</si>
  <si>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</si>
  <si>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</si>
  <si>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</si>
  <si>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</si>
  <si>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</si>
  <si>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</si>
  <si>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</si>
  <si>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</si>
  <si>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</si>
  <si>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</si>
  <si>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</si>
  <si>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</si>
  <si>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</si>
  <si>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</si>
  <si>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</si>
  <si>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</si>
  <si>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</si>
  <si>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</si>
  <si>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</si>
  <si>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</si>
  <si>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</si>
  <si>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</si>
  <si>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</si>
  <si>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</si>
  <si>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</si>
  <si>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</si>
  <si>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</si>
  <si>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</si>
  <si>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</si>
  <si>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</si>
  <si>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</si>
  <si>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</si>
  <si>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</si>
  <si>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</si>
  <si>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</si>
  <si>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</si>
  <si>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</si>
  <si>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</si>
  <si>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</si>
  <si>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</si>
  <si>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</si>
  <si>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</si>
  <si>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</si>
  <si>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</si>
  <si>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</si>
  <si>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</si>
  <si>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</si>
  <si>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</si>
  <si>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</si>
  <si>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</si>
  <si>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</si>
  <si>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</si>
  <si>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</si>
  <si>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</si>
  <si>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</si>
  <si>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</si>
  <si>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</si>
  <si>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</si>
  <si>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</si>
  <si>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</si>
  <si>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</si>
  <si>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</si>
  <si>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</si>
  <si>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</si>
  <si>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</si>
  <si>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</si>
  <si>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</si>
  <si>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</si>
  <si>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</si>
  <si>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</si>
  <si>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</si>
  <si>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</si>
  <si>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</si>
  <si>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</si>
  <si>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</si>
  <si>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</si>
  <si>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</si>
  <si>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</si>
  <si>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</si>
  <si>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</si>
  <si>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</si>
  <si>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</si>
  <si>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</si>
  <si>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</si>
  <si>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</si>
  <si>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</si>
  <si>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</si>
  <si>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</si>
  <si>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</si>
  <si>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</si>
  <si>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</si>
  <si>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</si>
  <si>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</si>
  <si>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</si>
  <si>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</si>
  <si>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</si>
  <si>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</si>
  <si>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</si>
  <si>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</si>
  <si>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</si>
  <si>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</si>
  <si>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</si>
  <si>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</si>
  <si>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</si>
  <si>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</si>
  <si>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</si>
  <si>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</si>
  <si>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</si>
  <si>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</si>
  <si>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</si>
  <si>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</si>
  <si>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</si>
  <si>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</si>
  <si>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</si>
  <si>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</si>
  <si>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</si>
  <si>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</si>
  <si>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</si>
  <si>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</si>
  <si>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</si>
  <si>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</si>
  <si>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</si>
  <si>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</si>
  <si>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</si>
  <si>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</si>
  <si>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</si>
  <si>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</si>
  <si>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</si>
  <si>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</si>
  <si>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</si>
  <si>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</si>
  <si>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</si>
  <si>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</si>
  <si>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</si>
  <si>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</si>
  <si>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</si>
  <si>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</si>
  <si>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</si>
  <si>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</si>
  <si>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</si>
  <si>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</si>
  <si>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</si>
  <si>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</si>
  <si>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</si>
  <si>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</si>
  <si>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</si>
  <si>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</si>
  <si>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</si>
  <si>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</si>
  <si>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</si>
  <si>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</si>
  <si>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</si>
  <si>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</si>
  <si>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</si>
  <si>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</si>
  <si>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</si>
  <si>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</si>
  <si>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</si>
  <si>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</si>
  <si>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</si>
  <si>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</si>
  <si>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</si>
  <si>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</si>
  <si>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</si>
  <si>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</si>
  <si>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</si>
  <si>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</si>
  <si>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</si>
  <si>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</si>
  <si>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</si>
  <si>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</si>
  <si>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</si>
  <si>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</si>
  <si>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</si>
  <si>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</si>
  <si>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</si>
  <si>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</si>
  <si>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</si>
  <si>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</si>
  <si>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</si>
  <si>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</si>
  <si>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</si>
  <si>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</si>
  <si>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</si>
  <si>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</si>
  <si>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</si>
  <si>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</si>
  <si>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</si>
  <si>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</si>
  <si>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</si>
  <si>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</si>
  <si>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</si>
  <si>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</si>
  <si>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</si>
  <si>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</si>
  <si>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</si>
  <si>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</si>
  <si>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</si>
  <si>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</si>
  <si>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</si>
  <si>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</si>
  <si>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</si>
  <si>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</si>
  <si>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</si>
  <si>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</si>
  <si>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</si>
  <si>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</si>
  <si>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</si>
  <si>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</si>
  <si>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</si>
  <si>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</si>
  <si>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</si>
  <si>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</si>
  <si>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</si>
  <si>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</si>
  <si>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</si>
  <si>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</si>
  <si>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</si>
  <si>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</si>
  <si>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</si>
  <si>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</si>
  <si>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</si>
  <si>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</si>
  <si>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</si>
  <si>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</si>
  <si>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</si>
  <si>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</si>
  <si>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</si>
  <si>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</si>
  <si>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</si>
  <si>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</si>
  <si>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</si>
  <si>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</si>
  <si>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</si>
  <si>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</si>
  <si>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</si>
  <si>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</si>
  <si>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</si>
  <si>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</si>
  <si>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</si>
  <si>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</si>
  <si>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</si>
  <si>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</si>
  <si>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</si>
  <si>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</si>
  <si>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</si>
  <si>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</si>
  <si>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</si>
  <si>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</si>
  <si>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</si>
  <si>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</si>
  <si>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</si>
  <si>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</si>
  <si>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</si>
  <si>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</si>
  <si>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</si>
  <si>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</si>
  <si>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</si>
  <si>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</si>
  <si>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</si>
  <si>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</si>
  <si>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</si>
  <si>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</si>
  <si>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</si>
  <si>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</si>
  <si>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</si>
  <si>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</si>
  <si>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</si>
  <si>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</si>
  <si>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</si>
  <si>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</si>
  <si>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</si>
  <si>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</si>
  <si>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</si>
  <si>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</si>
  <si>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</si>
  <si>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</si>
  <si>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</si>
  <si>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</si>
  <si>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</si>
  <si>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</si>
  <si>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</si>
  <si>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</si>
  <si>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</si>
  <si>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</si>
  <si>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</si>
  <si>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</si>
  <si>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</si>
  <si>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</si>
  <si>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</si>
  <si>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</si>
  <si>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</si>
  <si>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</si>
  <si>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</si>
  <si>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</si>
  <si>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</si>
  <si>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</si>
  <si>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</si>
  <si>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</si>
  <si>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</si>
  <si>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</si>
  <si>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</si>
  <si>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</si>
  <si>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</si>
  <si>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</si>
  <si>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</si>
  <si>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</si>
  <si>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</si>
  <si>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</si>
  <si>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</si>
  <si>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</si>
  <si>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</si>
  <si>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</si>
  <si>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</si>
  <si>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</si>
  <si>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</si>
  <si>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</si>
  <si>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</si>
  <si>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</si>
  <si>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</si>
  <si>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</si>
  <si>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</si>
  <si>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</si>
  <si>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</si>
  <si>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</si>
  <si>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</si>
  <si>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</si>
  <si>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</si>
  <si>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</si>
  <si>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</si>
  <si>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</si>
  <si>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</si>
  <si>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</si>
  <si>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</si>
  <si>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</si>
  <si>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</si>
  <si>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</si>
  <si>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</si>
  <si>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</si>
  <si>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</si>
  <si>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</si>
  <si>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</si>
  <si>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</si>
  <si>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</si>
  <si>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</si>
  <si>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</si>
  <si>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</si>
  <si>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</si>
  <si>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</si>
  <si>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</si>
  <si>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</si>
  <si>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</si>
  <si>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</si>
  <si>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</si>
  <si>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</si>
  <si>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</si>
  <si>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</si>
  <si>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</si>
  <si>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</si>
  <si>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</si>
  <si>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</si>
  <si>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</si>
  <si>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</si>
  <si>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</si>
  <si>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</si>
  <si>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</si>
  <si>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</si>
  <si>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</si>
  <si>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</si>
  <si>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</si>
  <si>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</si>
  <si>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</si>
  <si>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</si>
  <si>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</si>
  <si>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</si>
  <si>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</si>
  <si>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</si>
  <si>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</si>
  <si>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</si>
  <si>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</si>
  <si>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</si>
  <si>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</si>
  <si>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</si>
  <si>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</si>
  <si>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</si>
  <si>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</si>
  <si>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</si>
  <si>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</si>
  <si>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</si>
  <si>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</si>
  <si>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</si>
  <si>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</si>
  <si>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</si>
  <si>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</si>
  <si>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</si>
  <si>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</si>
  <si>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</si>
  <si>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</si>
  <si>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</si>
  <si>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</si>
  <si>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</si>
  <si>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</si>
  <si>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</si>
  <si>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</si>
  <si>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</si>
  <si>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</si>
  <si>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</si>
  <si>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</si>
  <si>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</si>
  <si>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</si>
  <si>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</si>
  <si>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</si>
  <si>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</si>
  <si>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</si>
  <si>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</si>
  <si>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</si>
  <si>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</si>
  <si>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</si>
  <si>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</si>
  <si>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</si>
  <si>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</si>
  <si>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</si>
  <si>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</si>
  <si>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</si>
  <si>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</si>
  <si>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</si>
  <si>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</si>
  <si>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</si>
  <si>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</si>
  <si>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</si>
  <si>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</si>
  <si>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</si>
  <si>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</si>
  <si>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</si>
  <si>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</si>
  <si>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</si>
  <si>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</si>
  <si>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</si>
  <si>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</si>
  <si>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</si>
  <si>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</si>
  <si>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</si>
  <si>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</si>
  <si>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</si>
  <si>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</si>
  <si>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</si>
  <si>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</si>
  <si>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</si>
  <si>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</si>
  <si>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</si>
  <si>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</si>
  <si>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</si>
  <si>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</si>
  <si>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</si>
  <si>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</si>
  <si>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</si>
  <si>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</si>
  <si>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</si>
  <si>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</si>
  <si>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</si>
  <si>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</si>
  <si>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</si>
  <si>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</si>
  <si>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</si>
  <si>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</si>
  <si>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</si>
  <si>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</si>
  <si>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</si>
  <si>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</si>
  <si>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</si>
  <si>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</si>
  <si>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</si>
  <si>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</si>
  <si>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</si>
  <si>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</si>
  <si>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</si>
  <si>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</si>
  <si>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</si>
  <si>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</si>
  <si>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</si>
  <si>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</si>
  <si>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</si>
  <si>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</si>
  <si>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</si>
  <si>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</si>
  <si>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</si>
  <si>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</si>
  <si>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</si>
  <si>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</si>
  <si>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</si>
  <si>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</si>
  <si>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</si>
  <si>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</si>
  <si>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</si>
  <si>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</si>
  <si>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</si>
  <si>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</si>
  <si>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</si>
  <si>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</si>
  <si>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</si>
  <si>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</si>
  <si>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</si>
  <si>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</si>
  <si>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</si>
  <si>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</si>
  <si>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</si>
  <si>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</si>
  <si>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</si>
  <si>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</si>
  <si>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</si>
  <si>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</si>
  <si>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</si>
  <si>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</si>
  <si>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</si>
  <si>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</si>
  <si>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</si>
  <si>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</si>
  <si>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</si>
  <si>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</si>
  <si>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</si>
  <si>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</si>
  <si>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</si>
  <si>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</si>
  <si>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</si>
  <si>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</si>
  <si>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</si>
  <si>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</si>
  <si>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</si>
  <si>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</si>
  <si>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</si>
  <si>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</si>
  <si>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</si>
  <si>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</si>
  <si>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</si>
  <si>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</si>
  <si>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</si>
  <si>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</si>
  <si>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</si>
  <si>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</si>
  <si>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</si>
  <si>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</si>
  <si>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</si>
  <si>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</si>
  <si>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</si>
  <si>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</si>
  <si>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</si>
  <si>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</si>
  <si>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</si>
  <si>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</si>
  <si>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</si>
  <si>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</si>
  <si>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</si>
  <si>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</si>
  <si>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</si>
  <si>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</si>
  <si>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</si>
  <si>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</si>
  <si>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</si>
  <si>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</si>
  <si>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</si>
  <si>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</si>
  <si>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</si>
  <si>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</si>
  <si>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</si>
  <si>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</si>
  <si>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</si>
  <si>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</si>
  <si>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</si>
  <si>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</si>
  <si>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</si>
  <si>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</si>
  <si>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</si>
  <si>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</si>
  <si>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</si>
  <si>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</si>
  <si>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</si>
  <si>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</si>
  <si>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</si>
  <si>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</si>
  <si>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</si>
  <si>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</si>
  <si>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</si>
  <si>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</si>
  <si>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</si>
  <si>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</si>
  <si>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</si>
  <si>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</si>
  <si>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</si>
  <si>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</si>
  <si>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</si>
  <si>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</si>
  <si>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</si>
  <si>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</si>
  <si>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</si>
  <si>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</si>
  <si>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</si>
  <si>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</si>
  <si>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</si>
  <si>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</si>
  <si>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</si>
  <si>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</si>
  <si>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</si>
  <si>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</si>
  <si>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</si>
  <si>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</si>
  <si>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</si>
  <si>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</si>
  <si>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</si>
  <si>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</si>
  <si>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</si>
  <si>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</si>
  <si>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</si>
  <si>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</si>
  <si>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</si>
  <si>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</si>
  <si>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</si>
  <si>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</si>
  <si>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</si>
  <si>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</si>
  <si>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</si>
  <si>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</si>
  <si>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</si>
  <si>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</si>
  <si>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</si>
  <si>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</si>
  <si>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</si>
  <si>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</si>
  <si>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</si>
  <si>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</si>
  <si>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</si>
  <si>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</si>
  <si>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</si>
  <si>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</si>
  <si>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</si>
  <si>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</si>
  <si>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</si>
  <si>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</si>
  <si>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</si>
  <si>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</si>
  <si>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</si>
  <si>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</si>
  <si>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</si>
  <si>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</si>
  <si>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</si>
  <si>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</si>
  <si>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</si>
  <si>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</si>
  <si>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</si>
  <si>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</si>
  <si>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</si>
  <si>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</si>
  <si>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</si>
  <si>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</si>
  <si>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</si>
  <si>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</si>
  <si>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</si>
  <si>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</si>
  <si>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</si>
  <si>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</si>
  <si>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</si>
  <si>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</si>
  <si>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</si>
  <si>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</si>
  <si>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</si>
  <si>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</si>
  <si>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</si>
  <si>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</si>
  <si>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</si>
  <si>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</si>
  <si>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</si>
  <si>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</si>
  <si>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</si>
  <si>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</si>
  <si>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</si>
  <si>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</si>
  <si>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</si>
  <si>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</si>
  <si>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</si>
  <si>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</si>
  <si>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</si>
  <si>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</si>
  <si>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</si>
  <si>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</si>
  <si>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</si>
  <si>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</si>
  <si>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</si>
  <si>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</si>
  <si>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</si>
  <si>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</si>
  <si>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</si>
  <si>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</si>
  <si>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</si>
  <si>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</si>
  <si>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</si>
  <si>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</si>
  <si>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</si>
  <si>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</si>
  <si>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</si>
  <si>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</si>
  <si>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</si>
  <si>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</si>
  <si>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</si>
  <si>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</si>
  <si>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</si>
  <si>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</si>
  <si>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</si>
  <si>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</si>
  <si>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</si>
  <si>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</si>
  <si>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</si>
  <si>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</si>
  <si>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</si>
  <si>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</si>
  <si>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</si>
  <si>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</si>
  <si>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</si>
  <si>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</si>
  <si>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</si>
  <si>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</si>
  <si>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</si>
  <si>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</si>
  <si>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</si>
  <si>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</si>
  <si>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</si>
  <si>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</si>
  <si>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</si>
  <si>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</si>
  <si>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</si>
  <si>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</si>
  <si>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</si>
  <si>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</si>
  <si>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</si>
  <si>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</si>
  <si>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</si>
  <si>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</si>
  <si>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</si>
  <si>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</si>
  <si>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</si>
  <si>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</si>
  <si>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</si>
  <si>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</si>
  <si>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</si>
  <si>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</si>
  <si>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</si>
  <si>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</si>
  <si>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</si>
  <si>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</si>
  <si>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</si>
  <si>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</si>
  <si>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</si>
  <si>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</si>
  <si>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</si>
  <si>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</si>
  <si>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</si>
  <si>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</si>
  <si>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</si>
  <si>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</si>
  <si>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</si>
  <si>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</si>
  <si>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</si>
  <si>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</si>
  <si>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</si>
  <si>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</si>
  <si>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</si>
  <si>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</si>
  <si>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</si>
  <si>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</si>
  <si>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</si>
  <si>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</si>
  <si>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</si>
  <si>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</si>
  <si>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</si>
  <si>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</si>
  <si>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</si>
  <si>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</si>
  <si>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</si>
  <si>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</si>
  <si>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</si>
  <si>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</si>
  <si>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</si>
  <si>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</si>
  <si>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</si>
  <si>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</si>
  <si>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</si>
  <si>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</si>
  <si>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</si>
  <si>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</si>
  <si>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</si>
  <si>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</si>
  <si>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</si>
  <si>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</si>
  <si>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</si>
  <si>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</si>
  <si>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</si>
  <si>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</si>
  <si>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</si>
  <si>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</si>
  <si>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</si>
  <si>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</si>
  <si>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</si>
  <si>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</si>
  <si>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</si>
  <si>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</si>
  <si>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</si>
  <si>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</si>
  <si>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</si>
  <si>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</si>
  <si>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</si>
  <si>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</si>
  <si>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</si>
  <si>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</si>
  <si>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</si>
  <si>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</si>
  <si>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</si>
  <si>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</si>
  <si>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</si>
  <si>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</si>
  <si>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</si>
  <si>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</si>
  <si>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</si>
  <si>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</si>
  <si>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</si>
  <si>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</si>
  <si>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</si>
  <si>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</si>
  <si>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</si>
  <si>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</si>
  <si>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</si>
  <si>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</si>
  <si>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</si>
  <si>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</si>
  <si>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</si>
  <si>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</si>
  <si>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</si>
  <si>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</si>
  <si>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</si>
  <si>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</si>
  <si>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</si>
  <si>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</si>
  <si>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</si>
  <si>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</si>
  <si>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</si>
  <si>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</si>
  <si>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</si>
  <si>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</si>
  <si>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</si>
  <si>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</si>
  <si>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</si>
  <si>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</si>
  <si>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</si>
  <si>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</si>
  <si>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</si>
  <si>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</si>
  <si>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</si>
  <si>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</si>
  <si>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</si>
  <si>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</si>
  <si>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</si>
  <si>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</si>
  <si>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</si>
  <si>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</si>
  <si>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</si>
  <si>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</si>
  <si>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</si>
  <si>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</si>
  <si>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</si>
  <si>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</si>
  <si>
    <t>18-08-2018</t>
  </si>
  <si>
    <t>19-08-2018</t>
  </si>
  <si>
    <t>20-08-2018</t>
  </si>
  <si>
    <t>21-08-2018</t>
  </si>
  <si>
    <t>23-08-2018</t>
  </si>
  <si>
    <t>24-08-2018</t>
  </si>
  <si>
    <t>25-08-2018</t>
  </si>
  <si>
    <t>26-08-2018</t>
  </si>
  <si>
    <t>27-08-2018</t>
  </si>
  <si>
    <t>28-08-2018</t>
  </si>
  <si>
    <t>29-08-2018</t>
  </si>
  <si>
    <t>30-08-2018</t>
  </si>
  <si>
    <t>31-08-2018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</si>
</sst>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41" fontId="2" fillId="0" borderId="5" xfId="2" applyFont="1" applyBorder="1" applyAlignment="1">
      <alignment vertical="center" wrapText="1"/>
    </xf>
    <xf numFmtId="164" fontId="0" fillId="0" borderId="5" xfId="0" applyNumberFormat="1" applyBorder="1"/>
    <xf numFmtId="41" fontId="0" fillId="0" borderId="1" xfId="0" applyNumberFormat="1" applyBorder="1"/>
    <xf numFmtId="41" fontId="0" fillId="0" borderId="1" xfId="0" applyNumberFormat="1" applyBorder="1" applyAlignment="1">
      <alignment vertical="center" wrapText="1"/>
    </xf>
    <xf numFmtId="14" fontId="0" fillId="2" borderId="1" xfId="0" applyNumberForma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24160"/>
        <c:axId val="43326080"/>
      </c:lineChart>
      <c:catAx>
        <c:axId val="433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6080"/>
        <c:crosses val="autoZero"/>
        <c:auto val="1"/>
        <c:lblAlgn val="ctr"/>
        <c:lblOffset val="100"/>
        <c:noMultiLvlLbl val="0"/>
      </c:catAx>
      <c:valAx>
        <c:axId val="433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4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9712"/>
        <c:axId val="43783296"/>
      </c:lineChart>
      <c:catAx>
        <c:axId val="433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3296"/>
        <c:crosses val="autoZero"/>
        <c:auto val="1"/>
        <c:lblAlgn val="ctr"/>
        <c:lblOffset val="100"/>
        <c:noMultiLvlLbl val="0"/>
      </c:catAx>
      <c:valAx>
        <c:axId val="437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9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92"/>
  <sheetViews>
    <sheetView topLeftCell="H1" workbookViewId="0">
      <pane ySplit="3" topLeftCell="A266" activePane="bottomLeft" state="frozen"/>
      <selection pane="bottomLeft" activeCell="M270" sqref="M270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15.75" x14ac:dyDescent="0.25">
      <c r="B2" s="68">
        <v>2017</v>
      </c>
      <c r="C2" s="68"/>
      <c r="D2" s="68"/>
      <c r="E2" s="68"/>
      <c r="F2" s="68"/>
      <c r="G2" s="68"/>
      <c r="I2" s="68">
        <v>2018</v>
      </c>
      <c r="J2" s="68"/>
      <c r="K2" s="68"/>
      <c r="L2" s="68"/>
      <c r="M2" s="68"/>
      <c r="N2" s="68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9" t="s">
        <v>1274</v>
      </c>
      <c r="C4" s="69"/>
      <c r="D4" s="69"/>
      <c r="E4" s="69"/>
      <c r="F4" s="69"/>
      <c r="G4" s="69"/>
      <c r="I4" s="69" t="s">
        <v>1274</v>
      </c>
      <c r="J4" s="69"/>
      <c r="K4" s="69"/>
      <c r="L4" s="69"/>
      <c r="M4" s="69"/>
      <c r="N4" s="69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7" t="s">
        <v>1276</v>
      </c>
      <c r="C37" s="67"/>
      <c r="D37" s="67"/>
      <c r="E37" s="67"/>
      <c r="F37" s="67"/>
      <c r="G37" s="67"/>
      <c r="H37" s="4"/>
      <c r="I37" s="67" t="s">
        <v>1276</v>
      </c>
      <c r="J37" s="67"/>
      <c r="K37" s="67"/>
      <c r="L37" s="67"/>
      <c r="M37" s="67"/>
      <c r="N37" s="67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7" t="s">
        <v>1277</v>
      </c>
      <c r="C68" s="67"/>
      <c r="D68" s="67"/>
      <c r="E68" s="67"/>
      <c r="F68" s="67"/>
      <c r="G68" s="67"/>
      <c r="I68" s="67" t="s">
        <v>1277</v>
      </c>
      <c r="J68" s="67"/>
      <c r="K68" s="67"/>
      <c r="L68" s="67"/>
      <c r="M68" s="67"/>
      <c r="N68" s="67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7" t="s">
        <v>1278</v>
      </c>
      <c r="C102" s="67"/>
      <c r="D102" s="67"/>
      <c r="E102" s="67"/>
      <c r="F102" s="67"/>
      <c r="G102" s="67"/>
      <c r="H102" s="5"/>
      <c r="I102" s="67" t="s">
        <v>1278</v>
      </c>
      <c r="J102" s="67"/>
      <c r="K102" s="67"/>
      <c r="L102" s="67"/>
      <c r="M102" s="67"/>
      <c r="N102" s="67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9" t="s">
        <v>1279</v>
      </c>
      <c r="C135" s="69"/>
      <c r="D135" s="69"/>
      <c r="E135" s="69"/>
      <c r="F135" s="69"/>
      <c r="G135" s="69"/>
      <c r="I135" s="67" t="s">
        <v>1279</v>
      </c>
      <c r="J135" s="67"/>
      <c r="K135" s="67"/>
      <c r="L135" s="67"/>
      <c r="M135" s="67"/>
      <c r="N135" s="67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24">
        <f>M166-F166</f>
        <v>-3392549077</v>
      </c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7" t="s">
        <v>1280</v>
      </c>
      <c r="C169" s="67"/>
      <c r="D169" s="67"/>
      <c r="E169" s="67"/>
      <c r="F169" s="67"/>
      <c r="G169" s="67"/>
      <c r="I169" s="67" t="s">
        <v>1280</v>
      </c>
      <c r="J169" s="67"/>
      <c r="K169" s="67"/>
      <c r="L169" s="67"/>
      <c r="M169" s="67"/>
      <c r="N169" s="67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24">
        <f>M186-F186</f>
        <v>-4190041329</v>
      </c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27" x14ac:dyDescent="0.25">
      <c r="B193" s="67" t="s">
        <v>1281</v>
      </c>
      <c r="C193" s="67"/>
      <c r="D193" s="67"/>
      <c r="E193" s="67"/>
      <c r="F193" s="67"/>
      <c r="G193" s="67"/>
      <c r="I193" s="67" t="s">
        <v>1281</v>
      </c>
      <c r="J193" s="67"/>
      <c r="K193" s="67"/>
      <c r="L193" s="67"/>
      <c r="M193" s="67"/>
      <c r="N193" s="67"/>
      <c r="Q193" s="12"/>
    </row>
    <row r="194" spans="2:27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13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27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27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27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24" si="15">M196+L197</f>
        <v>7924732315</v>
      </c>
      <c r="N197" s="19"/>
      <c r="Q197" s="12"/>
      <c r="R197" s="9"/>
      <c r="S197" s="11"/>
    </row>
    <row r="198" spans="2:27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  <c r="P198" s="12"/>
      <c r="Q198" s="9"/>
      <c r="R198" s="11"/>
      <c r="S198" s="11"/>
    </row>
    <row r="199" spans="2:27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P199" s="12"/>
      <c r="Q199" s="9"/>
      <c r="R199" s="11"/>
      <c r="S199" s="11"/>
    </row>
    <row r="200" spans="2:27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27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29">
        <v>13808113</v>
      </c>
      <c r="K201" s="29">
        <v>752938</v>
      </c>
      <c r="L201" s="46">
        <f t="shared" si="14"/>
        <v>14561051</v>
      </c>
      <c r="M201" s="24">
        <f t="shared" si="15"/>
        <v>8007421755</v>
      </c>
      <c r="N201" s="19"/>
      <c r="Q201" s="12"/>
      <c r="R201" s="9"/>
      <c r="S201" s="11"/>
    </row>
    <row r="202" spans="2:27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29">
        <v>11420850</v>
      </c>
      <c r="K202" s="29">
        <v>10843350</v>
      </c>
      <c r="L202" s="46">
        <f t="shared" si="14"/>
        <v>22264200</v>
      </c>
      <c r="M202" s="24">
        <f t="shared" si="15"/>
        <v>8029685955</v>
      </c>
      <c r="N202" s="19"/>
      <c r="Q202" s="12"/>
      <c r="R202" s="9"/>
      <c r="S202" s="11"/>
    </row>
    <row r="203" spans="2:27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29">
        <v>15471013</v>
      </c>
      <c r="K203" s="29">
        <v>31847150</v>
      </c>
      <c r="L203" s="46">
        <f t="shared" si="14"/>
        <v>47318163</v>
      </c>
      <c r="M203" s="24">
        <f t="shared" si="15"/>
        <v>8077004118</v>
      </c>
      <c r="N203" s="19"/>
      <c r="P203" s="12"/>
      <c r="Q203" s="12"/>
      <c r="R203" s="9"/>
      <c r="S203" s="11"/>
    </row>
    <row r="204" spans="2:27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29">
        <v>16521575</v>
      </c>
      <c r="K204" s="29">
        <v>12727038</v>
      </c>
      <c r="L204" s="46">
        <f t="shared" si="14"/>
        <v>29248613</v>
      </c>
      <c r="M204" s="24">
        <f t="shared" si="15"/>
        <v>8106252731</v>
      </c>
      <c r="N204" s="19"/>
      <c r="P204" s="12"/>
      <c r="Q204" s="12"/>
      <c r="R204" s="9"/>
      <c r="S204" s="11"/>
    </row>
    <row r="205" spans="2:27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29">
        <v>12374075</v>
      </c>
      <c r="K205" s="29">
        <v>7434438</v>
      </c>
      <c r="L205" s="46">
        <f t="shared" si="14"/>
        <v>19808513</v>
      </c>
      <c r="M205" s="24">
        <f t="shared" si="15"/>
        <v>8126061244</v>
      </c>
      <c r="N205" s="19"/>
    </row>
    <row r="206" spans="2:27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29">
        <v>24802050</v>
      </c>
      <c r="K206" s="29">
        <v>7388988</v>
      </c>
      <c r="L206" s="46">
        <f t="shared" si="14"/>
        <v>32191038</v>
      </c>
      <c r="M206" s="24">
        <f t="shared" si="15"/>
        <v>8158252282</v>
      </c>
      <c r="N206" s="19"/>
      <c r="Q206" s="12"/>
      <c r="R206" s="9"/>
      <c r="S206" s="11"/>
    </row>
    <row r="207" spans="2:27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29">
        <v>23508800</v>
      </c>
      <c r="K207" s="29">
        <v>5735363</v>
      </c>
      <c r="L207" s="46">
        <f t="shared" si="14"/>
        <v>29244163</v>
      </c>
      <c r="M207" s="24">
        <f t="shared" si="15"/>
        <v>8187496445</v>
      </c>
      <c r="N207" s="19"/>
      <c r="Q207" s="12"/>
      <c r="R207" s="12"/>
      <c r="S207" s="9"/>
      <c r="T207" s="11"/>
      <c r="V207" s="12"/>
      <c r="W207" s="9"/>
      <c r="Z207" s="12"/>
      <c r="AA207" s="9"/>
    </row>
    <row r="208" spans="2:27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30">
        <v>20827413</v>
      </c>
      <c r="K208" s="30">
        <v>3125588</v>
      </c>
      <c r="L208" s="46">
        <f t="shared" si="14"/>
        <v>23953001</v>
      </c>
      <c r="M208" s="24">
        <f t="shared" si="15"/>
        <v>8211449446</v>
      </c>
      <c r="N208" s="19"/>
      <c r="Q208" s="12"/>
      <c r="R208" s="12"/>
      <c r="S208" s="9"/>
      <c r="T208" s="11"/>
      <c r="V208" s="12"/>
      <c r="W208" s="9"/>
      <c r="Z208" s="12"/>
      <c r="AA208" s="9"/>
    </row>
    <row r="209" spans="2:27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29">
        <v>30389450</v>
      </c>
      <c r="K209" s="29">
        <v>17392025</v>
      </c>
      <c r="L209" s="46">
        <f t="shared" si="14"/>
        <v>47781475</v>
      </c>
      <c r="M209" s="24">
        <f t="shared" si="15"/>
        <v>8259230921</v>
      </c>
      <c r="N209" s="19"/>
      <c r="Q209" s="12"/>
      <c r="R209" s="12"/>
      <c r="S209" s="9"/>
      <c r="T209" s="11"/>
      <c r="V209" s="12"/>
      <c r="W209" s="9"/>
      <c r="Z209" s="12"/>
      <c r="AA209" s="9"/>
    </row>
    <row r="210" spans="2:27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29">
        <v>14677950</v>
      </c>
      <c r="K210" s="29">
        <v>32645550</v>
      </c>
      <c r="L210" s="46">
        <f t="shared" si="14"/>
        <v>47323500</v>
      </c>
      <c r="M210" s="24">
        <f t="shared" si="15"/>
        <v>8306554421</v>
      </c>
      <c r="N210" s="19"/>
      <c r="R210" s="12"/>
      <c r="S210" s="9"/>
      <c r="T210" s="11"/>
      <c r="V210" s="12"/>
      <c r="W210" s="9"/>
      <c r="Z210" s="12"/>
      <c r="AA210" s="9"/>
    </row>
    <row r="211" spans="2:27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29">
        <v>12641650</v>
      </c>
      <c r="K211" s="29">
        <v>10873450</v>
      </c>
      <c r="L211" s="46">
        <f t="shared" si="14"/>
        <v>23515100</v>
      </c>
      <c r="M211" s="24">
        <f t="shared" si="15"/>
        <v>8330069521</v>
      </c>
      <c r="N211" s="19"/>
      <c r="R211" s="12"/>
      <c r="S211" s="9"/>
      <c r="T211" s="11"/>
      <c r="V211" s="12"/>
      <c r="W211" s="9"/>
      <c r="Z211" s="12"/>
      <c r="AA211" s="9"/>
    </row>
    <row r="212" spans="2:27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29">
        <v>13313825</v>
      </c>
      <c r="K212" s="29">
        <v>12766425</v>
      </c>
      <c r="L212" s="46">
        <f t="shared" si="14"/>
        <v>26080250</v>
      </c>
      <c r="M212" s="24">
        <f t="shared" si="15"/>
        <v>8356149771</v>
      </c>
      <c r="N212" s="19"/>
      <c r="Q212" s="12"/>
      <c r="R212" s="9"/>
      <c r="S212" s="11"/>
      <c r="T212" s="11"/>
      <c r="V212" s="12"/>
      <c r="W212" s="9"/>
      <c r="Z212" s="12"/>
      <c r="AA212" s="9"/>
    </row>
    <row r="213" spans="2:27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29">
        <v>11590213</v>
      </c>
      <c r="K213" s="29">
        <v>9999500</v>
      </c>
      <c r="L213" s="46">
        <f t="shared" si="14"/>
        <v>21589713</v>
      </c>
      <c r="M213" s="24">
        <f t="shared" si="15"/>
        <v>8377739484</v>
      </c>
      <c r="N213" s="19"/>
      <c r="Q213" s="12"/>
      <c r="R213" s="9"/>
      <c r="S213" s="11"/>
    </row>
    <row r="214" spans="2:27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29">
        <v>17150650</v>
      </c>
      <c r="K214" s="29">
        <v>6901825</v>
      </c>
      <c r="L214" s="46">
        <f>J214+K214</f>
        <v>24052475</v>
      </c>
      <c r="M214" s="24">
        <f t="shared" si="15"/>
        <v>8401791959</v>
      </c>
      <c r="N214" s="24">
        <f>M214-F214</f>
        <v>-4849817998</v>
      </c>
      <c r="P214" s="12"/>
      <c r="Q214" s="12"/>
      <c r="R214" s="9"/>
      <c r="S214" s="11"/>
    </row>
    <row r="215" spans="2:27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29">
        <v>14532626</v>
      </c>
      <c r="K215" s="29">
        <v>568313</v>
      </c>
      <c r="L215" s="46">
        <f t="shared" ref="L215:L224" si="16">J215+K215</f>
        <v>15100939</v>
      </c>
      <c r="M215" s="24">
        <f t="shared" si="15"/>
        <v>8416892898</v>
      </c>
      <c r="N215" s="19"/>
      <c r="Q215" s="12"/>
      <c r="R215" s="9"/>
      <c r="S215" s="11"/>
      <c r="U215" s="12"/>
      <c r="V215" s="9">
        <v>43320</v>
      </c>
      <c r="W215" s="11">
        <v>11741625</v>
      </c>
    </row>
    <row r="216" spans="2:27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29">
        <v>32438350</v>
      </c>
      <c r="K216" s="29">
        <v>8347538</v>
      </c>
      <c r="L216" s="46">
        <f t="shared" si="16"/>
        <v>40785888</v>
      </c>
      <c r="M216" s="24">
        <f t="shared" si="15"/>
        <v>8457678786</v>
      </c>
      <c r="N216" s="19"/>
      <c r="P216" s="12"/>
      <c r="Q216" s="12"/>
      <c r="R216" s="9"/>
      <c r="S216" s="11"/>
      <c r="U216" s="12"/>
      <c r="V216" s="9">
        <v>43351</v>
      </c>
      <c r="W216" s="11">
        <v>14867563</v>
      </c>
    </row>
    <row r="217" spans="2:27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29">
        <v>24320588</v>
      </c>
      <c r="K217" s="29">
        <v>10358600</v>
      </c>
      <c r="L217" s="46">
        <f t="shared" si="16"/>
        <v>34679188</v>
      </c>
      <c r="M217" s="24">
        <f t="shared" si="15"/>
        <v>8492357974</v>
      </c>
      <c r="N217" s="19"/>
      <c r="Q217" s="12"/>
      <c r="R217" s="9"/>
      <c r="S217" s="11"/>
      <c r="U217" s="12"/>
      <c r="V217" s="9">
        <v>43381</v>
      </c>
      <c r="W217" s="11">
        <v>12375650</v>
      </c>
    </row>
    <row r="218" spans="2:27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6" si="17">E218+F217</f>
        <v>13399647408</v>
      </c>
      <c r="G218" s="19"/>
      <c r="I218" s="22">
        <v>43306</v>
      </c>
      <c r="J218" s="29">
        <v>14164200</v>
      </c>
      <c r="K218" s="29">
        <v>20747338</v>
      </c>
      <c r="L218" s="46">
        <f t="shared" si="16"/>
        <v>34911538</v>
      </c>
      <c r="M218" s="24">
        <f t="shared" si="15"/>
        <v>8527269512</v>
      </c>
      <c r="N218" s="19"/>
      <c r="Q218" s="12"/>
      <c r="R218" s="9"/>
      <c r="S218" s="11"/>
      <c r="U218" s="12"/>
      <c r="V218" s="9">
        <v>43412</v>
      </c>
      <c r="W218" s="11">
        <v>14235813</v>
      </c>
    </row>
    <row r="219" spans="2:27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7"/>
        <v>13440368771</v>
      </c>
      <c r="G219" s="24">
        <f>F219-F190</f>
        <v>936983724</v>
      </c>
      <c r="I219" s="62">
        <v>43307</v>
      </c>
      <c r="J219" s="29">
        <v>11270963</v>
      </c>
      <c r="K219" s="29">
        <v>7685125</v>
      </c>
      <c r="L219" s="63">
        <f t="shared" si="16"/>
        <v>18956088</v>
      </c>
      <c r="M219" s="64">
        <f t="shared" si="15"/>
        <v>8546225600</v>
      </c>
      <c r="N219" s="53"/>
      <c r="Q219" s="12"/>
      <c r="R219" s="9"/>
      <c r="S219" s="11"/>
      <c r="U219" s="12"/>
      <c r="V219" s="9">
        <v>43442</v>
      </c>
      <c r="W219" s="11">
        <v>4274100</v>
      </c>
    </row>
    <row r="220" spans="2:27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2">
        <v>43308</v>
      </c>
      <c r="J220" s="29">
        <v>15613850</v>
      </c>
      <c r="K220" s="29">
        <v>7756000</v>
      </c>
      <c r="L220" s="46">
        <f t="shared" si="16"/>
        <v>23369850</v>
      </c>
      <c r="M220" s="24">
        <f t="shared" si="15"/>
        <v>8569595450</v>
      </c>
      <c r="N220" s="19"/>
      <c r="Q220" s="12"/>
      <c r="R220" s="9"/>
      <c r="S220" s="11"/>
    </row>
    <row r="221" spans="2:27" x14ac:dyDescent="0.25">
      <c r="B221" s="2"/>
      <c r="C221" s="4"/>
      <c r="D221" s="4"/>
      <c r="E221" s="4"/>
      <c r="F221" s="5"/>
      <c r="G221" s="5"/>
      <c r="I221" s="22">
        <v>43309</v>
      </c>
      <c r="J221" s="65">
        <v>24585588</v>
      </c>
      <c r="K221" s="65">
        <v>11569075</v>
      </c>
      <c r="L221" s="65">
        <f t="shared" si="16"/>
        <v>36154663</v>
      </c>
      <c r="M221" s="24">
        <f t="shared" si="15"/>
        <v>8605750113</v>
      </c>
      <c r="N221" s="19"/>
      <c r="Q221" s="12"/>
      <c r="R221" s="9"/>
      <c r="S221" s="11"/>
    </row>
    <row r="222" spans="2:27" x14ac:dyDescent="0.25">
      <c r="B222" s="2"/>
      <c r="C222" s="4"/>
      <c r="D222" s="4"/>
      <c r="E222" s="4"/>
      <c r="F222" s="5"/>
      <c r="G222" s="5"/>
      <c r="I222" s="22">
        <v>43310</v>
      </c>
      <c r="J222" s="65">
        <v>19299350</v>
      </c>
      <c r="K222" s="65">
        <v>2721013</v>
      </c>
      <c r="L222" s="65">
        <f t="shared" si="16"/>
        <v>22020363</v>
      </c>
      <c r="M222" s="24">
        <f t="shared" si="15"/>
        <v>8627770476</v>
      </c>
      <c r="N222" s="19"/>
      <c r="Q222" s="12"/>
      <c r="R222" s="9"/>
      <c r="S222" s="11"/>
    </row>
    <row r="223" spans="2:27" x14ac:dyDescent="0.25">
      <c r="B223" s="2"/>
      <c r="C223" s="4"/>
      <c r="D223" s="4"/>
      <c r="E223" s="4"/>
      <c r="F223" s="5"/>
      <c r="G223" s="5"/>
      <c r="I223" s="22">
        <v>43311</v>
      </c>
      <c r="J223" s="65">
        <v>15491038</v>
      </c>
      <c r="K223" s="65">
        <v>7244650</v>
      </c>
      <c r="L223" s="65">
        <f t="shared" si="16"/>
        <v>22735688</v>
      </c>
      <c r="M223" s="24">
        <f t="shared" si="15"/>
        <v>8650506164</v>
      </c>
      <c r="N223" s="19"/>
      <c r="Q223" s="12"/>
      <c r="R223" s="9"/>
      <c r="S223" s="11"/>
    </row>
    <row r="224" spans="2:27" x14ac:dyDescent="0.25">
      <c r="B224" s="2"/>
      <c r="C224" s="4"/>
      <c r="D224" s="4"/>
      <c r="E224" s="4"/>
      <c r="F224" s="5"/>
      <c r="G224" s="5"/>
      <c r="I224" s="22">
        <v>43312</v>
      </c>
      <c r="J224" s="65">
        <v>15538163</v>
      </c>
      <c r="K224" s="65">
        <v>20689725</v>
      </c>
      <c r="L224" s="65">
        <f t="shared" si="16"/>
        <v>36227888</v>
      </c>
      <c r="M224" s="24">
        <f t="shared" si="15"/>
        <v>8686734052</v>
      </c>
      <c r="N224" s="19"/>
      <c r="Q224" s="12"/>
      <c r="R224" s="9"/>
      <c r="S224" s="11"/>
    </row>
    <row r="225" spans="2:19" x14ac:dyDescent="0.25">
      <c r="B225" s="2"/>
      <c r="C225" s="4"/>
      <c r="D225" s="4"/>
      <c r="E225" s="4"/>
      <c r="F225" s="5"/>
      <c r="G225" s="5"/>
      <c r="I225" s="22"/>
      <c r="J225" s="19"/>
      <c r="K225" s="19"/>
      <c r="L225" s="19"/>
      <c r="M225" s="19"/>
      <c r="N225" s="19"/>
      <c r="Q225" s="12"/>
      <c r="R225" s="9"/>
      <c r="S225" s="11"/>
    </row>
    <row r="226" spans="2:19" x14ac:dyDescent="0.25">
      <c r="B226" s="2"/>
      <c r="C226" s="4"/>
      <c r="D226" s="4"/>
      <c r="E226" s="4"/>
      <c r="F226" s="5"/>
      <c r="G226" s="5"/>
      <c r="I226" s="22" t="s">
        <v>1275</v>
      </c>
      <c r="J226" s="23">
        <f>SUM(J200:J225)</f>
        <v>441490843</v>
      </c>
      <c r="K226" s="23">
        <f>SUM(K200:K225)</f>
        <v>272633905</v>
      </c>
      <c r="L226" s="23">
        <f>J226+K226</f>
        <v>714124748</v>
      </c>
      <c r="M226" s="19"/>
      <c r="N226" s="19"/>
      <c r="Q226" s="12"/>
      <c r="R226" s="9"/>
      <c r="S226" s="11"/>
    </row>
    <row r="227" spans="2:19" x14ac:dyDescent="0.25">
      <c r="B227" s="2"/>
      <c r="C227" s="4"/>
      <c r="D227" s="4"/>
      <c r="E227" s="4"/>
      <c r="F227" s="5"/>
      <c r="G227" s="5"/>
      <c r="I227" s="25"/>
      <c r="J227" s="49"/>
      <c r="K227" s="49"/>
      <c r="L227" s="49"/>
      <c r="M227" s="49"/>
      <c r="N227" s="49"/>
      <c r="Q227" s="12"/>
      <c r="R227" s="9"/>
      <c r="S227" s="11"/>
    </row>
    <row r="228" spans="2:19" x14ac:dyDescent="0.25">
      <c r="B228" s="67" t="s">
        <v>1282</v>
      </c>
      <c r="C228" s="67"/>
      <c r="D228" s="67"/>
      <c r="E228" s="67"/>
      <c r="F228" s="67"/>
      <c r="G228" s="67"/>
      <c r="I228" s="67" t="s">
        <v>1282</v>
      </c>
      <c r="J228" s="67"/>
      <c r="K228" s="67"/>
      <c r="L228" s="67"/>
      <c r="M228" s="67"/>
      <c r="N228" s="67"/>
      <c r="Q228" s="12"/>
      <c r="R228" s="9"/>
      <c r="S228" s="11"/>
    </row>
    <row r="229" spans="2:19" x14ac:dyDescent="0.25">
      <c r="B229" s="22">
        <v>42948</v>
      </c>
      <c r="C229" s="23">
        <v>23724138</v>
      </c>
      <c r="D229" s="23">
        <v>17363063</v>
      </c>
      <c r="E229" s="23">
        <v>41087200</v>
      </c>
      <c r="F229" s="24">
        <f>E229+F219</f>
        <v>13481455971</v>
      </c>
      <c r="G229" s="19"/>
      <c r="I229" s="22">
        <v>42948</v>
      </c>
      <c r="J229" s="65">
        <v>15256763</v>
      </c>
      <c r="K229" s="65">
        <v>9059762</v>
      </c>
      <c r="L229" s="65">
        <f t="shared" ref="L229:L248" si="18">J229+K229</f>
        <v>24316525</v>
      </c>
      <c r="M229" s="65">
        <f>SUM(M224+L229)</f>
        <v>8711050577</v>
      </c>
      <c r="N229" s="19"/>
      <c r="Q229" s="12"/>
      <c r="R229" s="9"/>
      <c r="S229" s="11"/>
    </row>
    <row r="230" spans="2:19" x14ac:dyDescent="0.25">
      <c r="B230" s="22">
        <v>42949</v>
      </c>
      <c r="C230" s="23">
        <v>19727038</v>
      </c>
      <c r="D230" s="23">
        <v>24143263</v>
      </c>
      <c r="E230" s="23">
        <v>43870300</v>
      </c>
      <c r="F230" s="24">
        <f t="shared" si="17"/>
        <v>13525326271</v>
      </c>
      <c r="G230" s="19"/>
      <c r="I230" s="22">
        <v>42949</v>
      </c>
      <c r="J230" s="65">
        <v>15020375</v>
      </c>
      <c r="K230" s="65">
        <v>17144388</v>
      </c>
      <c r="L230" s="65">
        <f t="shared" si="18"/>
        <v>32164763</v>
      </c>
      <c r="M230" s="65">
        <f>L230+M229</f>
        <v>8743215340</v>
      </c>
      <c r="N230" s="19"/>
      <c r="Q230" s="12"/>
      <c r="R230" s="9"/>
      <c r="S230" s="11"/>
    </row>
    <row r="231" spans="2:19" x14ac:dyDescent="0.25">
      <c r="B231" s="22">
        <v>42950</v>
      </c>
      <c r="C231" s="23">
        <v>17949688</v>
      </c>
      <c r="D231" s="23">
        <v>34860750</v>
      </c>
      <c r="E231" s="23">
        <v>52810437</v>
      </c>
      <c r="F231" s="24">
        <f t="shared" si="17"/>
        <v>13578136708</v>
      </c>
      <c r="G231" s="19"/>
      <c r="I231" s="22">
        <v>42950</v>
      </c>
      <c r="J231" s="65">
        <v>33398075</v>
      </c>
      <c r="K231" s="65">
        <v>3399988</v>
      </c>
      <c r="L231" s="65">
        <f t="shared" si="18"/>
        <v>36798063</v>
      </c>
      <c r="M231" s="65">
        <f t="shared" ref="M231:M248" si="19">L231+M230</f>
        <v>8780013403</v>
      </c>
      <c r="N231" s="19"/>
      <c r="Q231" s="12"/>
      <c r="R231" s="9"/>
      <c r="S231" s="11"/>
    </row>
    <row r="232" spans="2:19" x14ac:dyDescent="0.25">
      <c r="B232" s="22">
        <v>42951</v>
      </c>
      <c r="C232" s="23">
        <v>19637738</v>
      </c>
      <c r="D232" s="23">
        <v>16247400</v>
      </c>
      <c r="E232" s="23">
        <v>35885138</v>
      </c>
      <c r="F232" s="24">
        <f t="shared" si="17"/>
        <v>13614021846</v>
      </c>
      <c r="G232" s="19"/>
      <c r="I232" s="22">
        <v>42951</v>
      </c>
      <c r="J232" s="65">
        <v>23400600</v>
      </c>
      <c r="K232" s="65">
        <v>11511325</v>
      </c>
      <c r="L232" s="65">
        <f t="shared" si="18"/>
        <v>34911925</v>
      </c>
      <c r="M232" s="65">
        <f t="shared" si="19"/>
        <v>8814925328</v>
      </c>
      <c r="N232" s="19"/>
    </row>
    <row r="233" spans="2:19" x14ac:dyDescent="0.25">
      <c r="B233" s="22">
        <v>42952</v>
      </c>
      <c r="C233" s="23">
        <v>17462988</v>
      </c>
      <c r="D233" s="23">
        <v>12318163</v>
      </c>
      <c r="E233" s="23">
        <v>29781150</v>
      </c>
      <c r="F233" s="24">
        <f t="shared" si="17"/>
        <v>13643802996</v>
      </c>
      <c r="G233" s="19"/>
      <c r="I233" s="22">
        <v>42952</v>
      </c>
      <c r="J233" s="66">
        <v>26302600</v>
      </c>
      <c r="K233" s="66">
        <v>2994600</v>
      </c>
      <c r="L233" s="65">
        <f t="shared" si="18"/>
        <v>29297200</v>
      </c>
      <c r="M233" s="65">
        <f t="shared" si="19"/>
        <v>8844222528</v>
      </c>
      <c r="N233" s="19"/>
    </row>
    <row r="234" spans="2:19" x14ac:dyDescent="0.25">
      <c r="B234" s="22">
        <v>42953</v>
      </c>
      <c r="C234" s="23">
        <v>24010788</v>
      </c>
      <c r="D234" s="23">
        <v>2987863</v>
      </c>
      <c r="E234" s="23">
        <v>26998650</v>
      </c>
      <c r="F234" s="24">
        <f t="shared" si="17"/>
        <v>13670801646</v>
      </c>
      <c r="G234" s="19"/>
      <c r="I234" s="22">
        <v>42953</v>
      </c>
      <c r="J234" s="66">
        <v>14536813</v>
      </c>
      <c r="K234" s="66">
        <v>33189275</v>
      </c>
      <c r="L234" s="65">
        <f t="shared" si="18"/>
        <v>47726088</v>
      </c>
      <c r="M234" s="65">
        <f t="shared" si="19"/>
        <v>8891948616</v>
      </c>
      <c r="N234" s="19"/>
    </row>
    <row r="235" spans="2:19" x14ac:dyDescent="0.25">
      <c r="B235" s="22">
        <v>42954</v>
      </c>
      <c r="C235" s="23">
        <v>52366488</v>
      </c>
      <c r="D235" s="23">
        <v>15200410</v>
      </c>
      <c r="E235" s="23">
        <v>67566897</v>
      </c>
      <c r="F235" s="24">
        <f t="shared" si="17"/>
        <v>13738368543</v>
      </c>
      <c r="G235" s="19"/>
      <c r="I235" s="22">
        <v>42954</v>
      </c>
      <c r="J235" s="29">
        <v>16494800</v>
      </c>
      <c r="K235" s="29">
        <v>13248900</v>
      </c>
      <c r="L235" s="65">
        <f t="shared" si="18"/>
        <v>29743700</v>
      </c>
      <c r="M235" s="65">
        <f t="shared" si="19"/>
        <v>8921692316</v>
      </c>
      <c r="N235" s="19"/>
    </row>
    <row r="236" spans="2:19" x14ac:dyDescent="0.25">
      <c r="B236" s="22">
        <v>42955</v>
      </c>
      <c r="C236" s="23">
        <v>21730075</v>
      </c>
      <c r="D236" s="23">
        <v>32911338</v>
      </c>
      <c r="E236" s="23">
        <v>54641413</v>
      </c>
      <c r="F236" s="24">
        <f t="shared" si="17"/>
        <v>13793009956</v>
      </c>
      <c r="G236" s="19"/>
      <c r="I236" s="22">
        <v>42955</v>
      </c>
      <c r="J236" s="29">
        <v>18897900</v>
      </c>
      <c r="K236" s="29">
        <v>11741625</v>
      </c>
      <c r="L236" s="65">
        <f t="shared" si="18"/>
        <v>30639525</v>
      </c>
      <c r="M236" s="65">
        <f t="shared" si="19"/>
        <v>8952331841</v>
      </c>
      <c r="N236" s="19"/>
    </row>
    <row r="237" spans="2:19" x14ac:dyDescent="0.25">
      <c r="B237" s="22">
        <v>42956</v>
      </c>
      <c r="C237" s="23">
        <v>29442175</v>
      </c>
      <c r="D237" s="23">
        <v>10884614</v>
      </c>
      <c r="E237" s="23">
        <v>40326789</v>
      </c>
      <c r="F237" s="24">
        <f t="shared" si="17"/>
        <v>13833336745</v>
      </c>
      <c r="G237" s="19"/>
      <c r="I237" s="22">
        <v>42956</v>
      </c>
      <c r="J237" s="29">
        <v>21815850</v>
      </c>
      <c r="K237" s="29">
        <v>14867563</v>
      </c>
      <c r="L237" s="65">
        <f t="shared" si="18"/>
        <v>36683413</v>
      </c>
      <c r="M237" s="65">
        <f t="shared" si="19"/>
        <v>8989015254</v>
      </c>
      <c r="N237" s="19"/>
    </row>
    <row r="238" spans="2:19" x14ac:dyDescent="0.25">
      <c r="B238" s="22">
        <v>42957</v>
      </c>
      <c r="C238" s="23">
        <v>24353200</v>
      </c>
      <c r="D238" s="23">
        <v>33508388</v>
      </c>
      <c r="E238" s="23">
        <v>57861588</v>
      </c>
      <c r="F238" s="24">
        <f t="shared" si="17"/>
        <v>13891198333</v>
      </c>
      <c r="G238" s="19"/>
      <c r="I238" s="22">
        <v>42957</v>
      </c>
      <c r="J238" s="29">
        <v>12114588</v>
      </c>
      <c r="K238" s="29">
        <v>12375650</v>
      </c>
      <c r="L238" s="65">
        <f t="shared" si="18"/>
        <v>24490238</v>
      </c>
      <c r="M238" s="65">
        <f t="shared" si="19"/>
        <v>9013505492</v>
      </c>
      <c r="N238" s="19"/>
    </row>
    <row r="239" spans="2:19" x14ac:dyDescent="0.25">
      <c r="B239" s="22">
        <v>42958</v>
      </c>
      <c r="C239" s="23">
        <v>23935588</v>
      </c>
      <c r="D239" s="23">
        <v>10869663</v>
      </c>
      <c r="E239" s="23">
        <v>34805250</v>
      </c>
      <c r="F239" s="24">
        <f t="shared" si="17"/>
        <v>13926003583</v>
      </c>
      <c r="G239" s="19"/>
      <c r="I239" s="22">
        <v>42958</v>
      </c>
      <c r="J239" s="29">
        <v>19994363</v>
      </c>
      <c r="K239" s="29">
        <v>14235813</v>
      </c>
      <c r="L239" s="65">
        <f t="shared" si="18"/>
        <v>34230176</v>
      </c>
      <c r="M239" s="65">
        <f t="shared" si="19"/>
        <v>9047735668</v>
      </c>
      <c r="N239" s="19"/>
    </row>
    <row r="240" spans="2:19" x14ac:dyDescent="0.25">
      <c r="B240" s="22">
        <v>42959</v>
      </c>
      <c r="C240" s="23">
        <v>33558838</v>
      </c>
      <c r="D240" s="23">
        <v>10857788</v>
      </c>
      <c r="E240" s="23">
        <v>44416625</v>
      </c>
      <c r="F240" s="24">
        <f t="shared" si="17"/>
        <v>13970420208</v>
      </c>
      <c r="G240" s="19"/>
      <c r="I240" s="22">
        <v>42959</v>
      </c>
      <c r="J240" s="29">
        <v>15636075</v>
      </c>
      <c r="K240" s="29">
        <v>4274100</v>
      </c>
      <c r="L240" s="65">
        <f t="shared" si="18"/>
        <v>19910175</v>
      </c>
      <c r="M240" s="65">
        <f t="shared" si="19"/>
        <v>9067645843</v>
      </c>
      <c r="N240" s="19"/>
    </row>
    <row r="241" spans="2:23" x14ac:dyDescent="0.25">
      <c r="B241" s="22">
        <v>42960</v>
      </c>
      <c r="C241" s="23">
        <v>20817288</v>
      </c>
      <c r="D241" s="23">
        <v>3158313</v>
      </c>
      <c r="E241" s="23">
        <v>23975600</v>
      </c>
      <c r="F241" s="24">
        <f t="shared" si="17"/>
        <v>13994395808</v>
      </c>
      <c r="G241" s="19"/>
      <c r="I241" s="22">
        <v>42960</v>
      </c>
      <c r="J241" s="29">
        <v>34875563</v>
      </c>
      <c r="K241" s="29">
        <v>10887188</v>
      </c>
      <c r="L241" s="65">
        <f t="shared" si="18"/>
        <v>45762751</v>
      </c>
      <c r="M241" s="65">
        <f t="shared" si="19"/>
        <v>9113408594</v>
      </c>
      <c r="N241" s="19"/>
      <c r="Q241" s="12"/>
      <c r="R241" s="10"/>
      <c r="S241" s="11"/>
    </row>
    <row r="242" spans="2:23" x14ac:dyDescent="0.25">
      <c r="B242" s="22">
        <v>42961</v>
      </c>
      <c r="C242" s="23">
        <v>36736738</v>
      </c>
      <c r="D242" s="23">
        <v>13616050</v>
      </c>
      <c r="E242" s="23">
        <v>50352788</v>
      </c>
      <c r="F242" s="24">
        <f t="shared" si="17"/>
        <v>14044748596</v>
      </c>
      <c r="G242" s="19"/>
      <c r="I242" s="22">
        <v>42961</v>
      </c>
      <c r="J242" s="29">
        <v>17718875</v>
      </c>
      <c r="K242" s="29">
        <v>12435238</v>
      </c>
      <c r="L242" s="65">
        <f t="shared" si="18"/>
        <v>30154113</v>
      </c>
      <c r="M242" s="65">
        <f t="shared" si="19"/>
        <v>9143562707</v>
      </c>
      <c r="N242" s="19"/>
      <c r="Q242" s="12"/>
      <c r="R242" s="10"/>
      <c r="S242" s="11"/>
    </row>
    <row r="243" spans="2:23" x14ac:dyDescent="0.25">
      <c r="B243" s="22">
        <v>42962</v>
      </c>
      <c r="C243" s="23">
        <v>14029925</v>
      </c>
      <c r="D243" s="23">
        <v>40179562</v>
      </c>
      <c r="E243" s="23">
        <v>54209487</v>
      </c>
      <c r="F243" s="24">
        <f t="shared" si="17"/>
        <v>14098958083</v>
      </c>
      <c r="G243" s="19"/>
      <c r="I243" s="22">
        <v>42962</v>
      </c>
      <c r="J243" s="29">
        <v>16319363</v>
      </c>
      <c r="K243" s="29">
        <v>10177125</v>
      </c>
      <c r="L243" s="65">
        <f t="shared" si="18"/>
        <v>26496488</v>
      </c>
      <c r="M243" s="65">
        <f t="shared" si="19"/>
        <v>9170059195</v>
      </c>
      <c r="N243" s="19"/>
      <c r="Q243" s="12"/>
      <c r="R243" s="10"/>
      <c r="S243" s="11"/>
    </row>
    <row r="244" spans="2:23" x14ac:dyDescent="0.25">
      <c r="B244" s="22">
        <v>42963</v>
      </c>
      <c r="C244" s="23">
        <v>45469275</v>
      </c>
      <c r="D244" s="23">
        <v>28059763</v>
      </c>
      <c r="E244" s="23">
        <v>73529038</v>
      </c>
      <c r="F244" s="24">
        <f t="shared" si="17"/>
        <v>14172487121</v>
      </c>
      <c r="G244" s="19"/>
      <c r="I244" s="22">
        <v>42963</v>
      </c>
      <c r="J244" s="29">
        <v>10939250</v>
      </c>
      <c r="K244" s="29">
        <v>18007063</v>
      </c>
      <c r="L244" s="65">
        <f t="shared" si="18"/>
        <v>28946313</v>
      </c>
      <c r="M244" s="65">
        <f t="shared" si="19"/>
        <v>9199005508</v>
      </c>
      <c r="N244" s="19"/>
    </row>
    <row r="245" spans="2:23" x14ac:dyDescent="0.25">
      <c r="B245" s="22">
        <v>42965</v>
      </c>
      <c r="C245" s="23">
        <v>26664850</v>
      </c>
      <c r="D245" s="23">
        <v>31866825</v>
      </c>
      <c r="E245" s="23">
        <v>58531675</v>
      </c>
      <c r="F245" s="24">
        <f t="shared" si="17"/>
        <v>14231018796</v>
      </c>
      <c r="G245" s="19"/>
      <c r="I245" s="22">
        <v>42964</v>
      </c>
      <c r="J245" s="29">
        <v>21054338</v>
      </c>
      <c r="K245" s="29">
        <v>9681875</v>
      </c>
      <c r="L245" s="65">
        <f t="shared" si="18"/>
        <v>30736213</v>
      </c>
      <c r="M245" s="65">
        <f t="shared" si="19"/>
        <v>9229741721</v>
      </c>
      <c r="N245" s="19"/>
      <c r="Q245" s="12"/>
      <c r="R245" s="10" t="s">
        <v>1288</v>
      </c>
      <c r="S245" s="11">
        <v>21054338</v>
      </c>
      <c r="T245" s="12"/>
      <c r="U245" s="10" t="s">
        <v>1288</v>
      </c>
      <c r="V245" s="11">
        <v>9681875</v>
      </c>
      <c r="W245" s="11"/>
    </row>
    <row r="246" spans="2:23" x14ac:dyDescent="0.25">
      <c r="B246" s="22">
        <v>42966</v>
      </c>
      <c r="C246" s="23">
        <v>41446550</v>
      </c>
      <c r="D246" s="23">
        <v>22290550</v>
      </c>
      <c r="E246" s="23">
        <v>63737100</v>
      </c>
      <c r="F246" s="24">
        <f t="shared" si="17"/>
        <v>14294755896</v>
      </c>
      <c r="G246" s="19"/>
      <c r="I246" s="22">
        <v>42965</v>
      </c>
      <c r="J246" s="29">
        <v>18353900</v>
      </c>
      <c r="K246" s="29">
        <v>1704938</v>
      </c>
      <c r="L246" s="65">
        <f t="shared" si="18"/>
        <v>20058838</v>
      </c>
      <c r="M246" s="65">
        <f t="shared" si="19"/>
        <v>9249800559</v>
      </c>
      <c r="N246" s="19"/>
      <c r="Q246" s="12"/>
      <c r="R246" s="10" t="s">
        <v>1289</v>
      </c>
      <c r="S246" s="11">
        <v>18353900</v>
      </c>
      <c r="T246" s="12"/>
      <c r="U246" s="10" t="s">
        <v>1289</v>
      </c>
      <c r="V246" s="11">
        <v>1704938</v>
      </c>
    </row>
    <row r="247" spans="2:23" x14ac:dyDescent="0.25">
      <c r="B247" s="22">
        <v>42967</v>
      </c>
      <c r="C247" s="23">
        <v>22100399</v>
      </c>
      <c r="D247" s="23">
        <v>961013</v>
      </c>
      <c r="E247" s="23">
        <v>23061412</v>
      </c>
      <c r="F247" s="24">
        <f t="shared" si="17"/>
        <v>14317817308</v>
      </c>
      <c r="G247" s="19"/>
      <c r="I247" s="22">
        <v>42966</v>
      </c>
      <c r="J247" s="29">
        <v>15795688</v>
      </c>
      <c r="K247" s="29">
        <v>38270700</v>
      </c>
      <c r="L247" s="65">
        <f t="shared" si="18"/>
        <v>54066388</v>
      </c>
      <c r="M247" s="65">
        <f t="shared" si="19"/>
        <v>9303866947</v>
      </c>
      <c r="N247" s="19"/>
      <c r="Q247" s="12"/>
      <c r="R247" s="10" t="s">
        <v>1290</v>
      </c>
      <c r="S247" s="11">
        <v>15795688</v>
      </c>
      <c r="T247" s="12"/>
      <c r="U247" s="10" t="s">
        <v>1290</v>
      </c>
      <c r="V247" s="11">
        <v>38270700</v>
      </c>
    </row>
    <row r="248" spans="2:23" x14ac:dyDescent="0.25">
      <c r="B248" s="22">
        <v>42968</v>
      </c>
      <c r="C248" s="23">
        <v>25213275</v>
      </c>
      <c r="D248" s="23">
        <v>14342825</v>
      </c>
      <c r="E248" s="23">
        <v>39556100</v>
      </c>
      <c r="F248" s="24">
        <f t="shared" si="17"/>
        <v>14357373408</v>
      </c>
      <c r="G248" s="19"/>
      <c r="I248" s="22">
        <v>42967</v>
      </c>
      <c r="J248" s="29">
        <v>20426388</v>
      </c>
      <c r="K248" s="29">
        <v>11550700</v>
      </c>
      <c r="L248" s="65">
        <f t="shared" si="18"/>
        <v>31977088</v>
      </c>
      <c r="M248" s="65">
        <f t="shared" si="19"/>
        <v>9335844035</v>
      </c>
      <c r="N248" s="19"/>
      <c r="Q248" s="12"/>
      <c r="R248" s="10" t="s">
        <v>1291</v>
      </c>
      <c r="S248" s="11">
        <v>20426388</v>
      </c>
      <c r="T248" s="12"/>
      <c r="U248" s="10" t="s">
        <v>1291</v>
      </c>
      <c r="V248" s="11">
        <v>11550700</v>
      </c>
    </row>
    <row r="249" spans="2:23" x14ac:dyDescent="0.25">
      <c r="B249" s="22">
        <v>42969</v>
      </c>
      <c r="C249" s="23">
        <v>18828588</v>
      </c>
      <c r="D249" s="23">
        <v>22054026</v>
      </c>
      <c r="E249" s="23">
        <v>40882613</v>
      </c>
      <c r="F249" s="24">
        <f t="shared" si="17"/>
        <v>14398256021</v>
      </c>
      <c r="G249" s="19"/>
      <c r="I249" s="22">
        <v>42968</v>
      </c>
      <c r="J249" s="29">
        <v>19515475</v>
      </c>
      <c r="K249" s="29">
        <v>15527138</v>
      </c>
      <c r="L249" s="65">
        <f t="shared" ref="L249:L257" si="20">J249+K249</f>
        <v>35042613</v>
      </c>
      <c r="M249" s="65">
        <f t="shared" ref="M249:M257" si="21">L249+M248</f>
        <v>9370886648</v>
      </c>
      <c r="N249" s="19"/>
      <c r="Q249" s="12"/>
      <c r="R249" s="10" t="s">
        <v>1292</v>
      </c>
      <c r="S249" s="11">
        <v>19515475</v>
      </c>
      <c r="T249" s="12"/>
      <c r="U249" s="10" t="s">
        <v>1292</v>
      </c>
      <c r="V249" s="11">
        <v>15527138</v>
      </c>
    </row>
    <row r="250" spans="2:23" x14ac:dyDescent="0.25">
      <c r="B250" s="22">
        <v>42970</v>
      </c>
      <c r="C250" s="23">
        <v>17807275</v>
      </c>
      <c r="D250" s="23">
        <v>21616788</v>
      </c>
      <c r="E250" s="23">
        <v>39424063</v>
      </c>
      <c r="F250" s="24">
        <f t="shared" si="17"/>
        <v>14437680084</v>
      </c>
      <c r="G250" s="19"/>
      <c r="I250" s="22">
        <v>42969</v>
      </c>
      <c r="J250" s="29">
        <v>11592188</v>
      </c>
      <c r="K250" s="29">
        <v>23509763</v>
      </c>
      <c r="L250" s="65">
        <f t="shared" si="20"/>
        <v>35101951</v>
      </c>
      <c r="M250" s="65">
        <f t="shared" si="21"/>
        <v>9405988599</v>
      </c>
      <c r="N250" s="19"/>
      <c r="Q250" s="12"/>
      <c r="R250" s="10" t="s">
        <v>1293</v>
      </c>
      <c r="S250" s="11">
        <v>11592188</v>
      </c>
      <c r="T250" s="12"/>
      <c r="U250" s="10" t="s">
        <v>1293</v>
      </c>
      <c r="V250" s="11">
        <v>23509763</v>
      </c>
    </row>
    <row r="251" spans="2:23" x14ac:dyDescent="0.25">
      <c r="B251" s="22">
        <v>42971</v>
      </c>
      <c r="C251" s="23">
        <v>15724537</v>
      </c>
      <c r="D251" s="23">
        <v>15369638</v>
      </c>
      <c r="E251" s="23">
        <v>31094175</v>
      </c>
      <c r="F251" s="24">
        <f t="shared" si="17"/>
        <v>14468774259</v>
      </c>
      <c r="G251" s="19"/>
      <c r="I251" s="22">
        <v>42970</v>
      </c>
      <c r="J251" s="29">
        <v>12776351</v>
      </c>
      <c r="K251" s="29">
        <v>2730700</v>
      </c>
      <c r="L251" s="65">
        <f t="shared" si="20"/>
        <v>15507051</v>
      </c>
      <c r="M251" s="65">
        <f t="shared" si="21"/>
        <v>9421495650</v>
      </c>
      <c r="N251" s="19"/>
      <c r="Q251" s="12"/>
      <c r="R251" s="10" t="s">
        <v>1294</v>
      </c>
      <c r="S251" s="11">
        <v>12776351</v>
      </c>
      <c r="T251" s="12"/>
      <c r="U251" s="10" t="s">
        <v>1294</v>
      </c>
      <c r="V251" s="11">
        <v>2730700</v>
      </c>
    </row>
    <row r="252" spans="2:23" x14ac:dyDescent="0.25">
      <c r="B252" s="22">
        <v>42972</v>
      </c>
      <c r="C252" s="23">
        <v>23025975</v>
      </c>
      <c r="D252" s="23">
        <v>14202500</v>
      </c>
      <c r="E252" s="23">
        <v>37228475</v>
      </c>
      <c r="F252" s="24">
        <f t="shared" si="17"/>
        <v>14506002734</v>
      </c>
      <c r="G252" s="19"/>
      <c r="I252" s="22">
        <v>42971</v>
      </c>
      <c r="J252" s="29">
        <v>11036725</v>
      </c>
      <c r="K252" s="29">
        <v>2189688</v>
      </c>
      <c r="L252" s="65">
        <f t="shared" si="20"/>
        <v>13226413</v>
      </c>
      <c r="M252" s="65">
        <f t="shared" si="21"/>
        <v>9434722063</v>
      </c>
      <c r="N252" s="19"/>
      <c r="Q252" s="12"/>
      <c r="R252" s="10" t="s">
        <v>1295</v>
      </c>
      <c r="S252" s="11">
        <v>11036725</v>
      </c>
      <c r="T252" s="12"/>
      <c r="U252" s="10" t="s">
        <v>1295</v>
      </c>
      <c r="V252" s="11">
        <v>2189688</v>
      </c>
    </row>
    <row r="253" spans="2:23" x14ac:dyDescent="0.25">
      <c r="B253" s="22">
        <v>42973</v>
      </c>
      <c r="C253" s="23">
        <v>31154463</v>
      </c>
      <c r="D253" s="23">
        <v>11681389</v>
      </c>
      <c r="E253" s="23">
        <v>42835851</v>
      </c>
      <c r="F253" s="24">
        <f t="shared" si="17"/>
        <v>14548838585</v>
      </c>
      <c r="G253" s="19"/>
      <c r="I253" s="22">
        <v>42972</v>
      </c>
      <c r="J253" s="29">
        <v>9206313</v>
      </c>
      <c r="K253" s="29">
        <v>3543206</v>
      </c>
      <c r="L253" s="65">
        <f t="shared" si="20"/>
        <v>12749519</v>
      </c>
      <c r="M253" s="65">
        <f t="shared" si="21"/>
        <v>9447471582</v>
      </c>
      <c r="N253" s="19"/>
      <c r="Q253" s="12"/>
      <c r="R253" s="10" t="s">
        <v>1296</v>
      </c>
      <c r="S253" s="11">
        <v>9206313</v>
      </c>
      <c r="T253" s="12"/>
      <c r="U253" s="10" t="s">
        <v>1296</v>
      </c>
      <c r="V253" s="11">
        <v>3543206</v>
      </c>
    </row>
    <row r="254" spans="2:23" x14ac:dyDescent="0.25">
      <c r="B254" s="22">
        <v>42974</v>
      </c>
      <c r="C254" s="23">
        <v>32814576</v>
      </c>
      <c r="D254" s="23">
        <v>1172850</v>
      </c>
      <c r="E254" s="23">
        <v>33987426</v>
      </c>
      <c r="F254" s="24">
        <f t="shared" si="17"/>
        <v>14582826011</v>
      </c>
      <c r="G254" s="19"/>
      <c r="I254" s="22">
        <v>42973</v>
      </c>
      <c r="J254" s="29">
        <v>13649038</v>
      </c>
      <c r="K254" s="29">
        <v>12029413</v>
      </c>
      <c r="L254" s="65">
        <f t="shared" si="20"/>
        <v>25678451</v>
      </c>
      <c r="M254" s="65">
        <f t="shared" si="21"/>
        <v>9473150033</v>
      </c>
      <c r="N254" s="19"/>
      <c r="Q254" s="12"/>
      <c r="R254" s="10" t="s">
        <v>1297</v>
      </c>
      <c r="S254" s="11">
        <v>13649038</v>
      </c>
      <c r="T254" s="12"/>
      <c r="U254" s="10" t="s">
        <v>1297</v>
      </c>
      <c r="V254" s="11">
        <v>12029413</v>
      </c>
    </row>
    <row r="255" spans="2:23" x14ac:dyDescent="0.25">
      <c r="B255" s="22">
        <v>42975</v>
      </c>
      <c r="C255" s="23">
        <v>33584875</v>
      </c>
      <c r="D255" s="23">
        <v>32434325</v>
      </c>
      <c r="E255" s="23">
        <v>66019200</v>
      </c>
      <c r="F255" s="24">
        <f t="shared" si="17"/>
        <v>14648845211</v>
      </c>
      <c r="G255" s="19"/>
      <c r="I255" s="22">
        <v>42974</v>
      </c>
      <c r="J255" s="29">
        <v>15275350</v>
      </c>
      <c r="K255" s="29">
        <v>22216863</v>
      </c>
      <c r="L255" s="65">
        <f t="shared" si="20"/>
        <v>37492213</v>
      </c>
      <c r="M255" s="65">
        <f t="shared" si="21"/>
        <v>9510642246</v>
      </c>
      <c r="N255" s="19"/>
      <c r="Q255" s="12"/>
      <c r="R255" s="10" t="s">
        <v>1298</v>
      </c>
      <c r="S255" s="11">
        <v>15275350</v>
      </c>
      <c r="T255" s="12"/>
      <c r="U255" s="10" t="s">
        <v>1298</v>
      </c>
      <c r="V255" s="11">
        <v>22216863</v>
      </c>
    </row>
    <row r="256" spans="2:23" x14ac:dyDescent="0.25">
      <c r="B256" s="22">
        <v>42976</v>
      </c>
      <c r="C256" s="23">
        <v>38619875</v>
      </c>
      <c r="D256" s="23">
        <v>22970313</v>
      </c>
      <c r="E256" s="23">
        <v>61590188</v>
      </c>
      <c r="F256" s="24">
        <f t="shared" si="17"/>
        <v>14710435399</v>
      </c>
      <c r="G256" s="19"/>
      <c r="I256" s="22">
        <v>42975</v>
      </c>
      <c r="J256" s="29">
        <v>11591475</v>
      </c>
      <c r="K256" s="29">
        <v>13920113</v>
      </c>
      <c r="L256" s="65">
        <f t="shared" si="20"/>
        <v>25511588</v>
      </c>
      <c r="M256" s="65">
        <f t="shared" si="21"/>
        <v>9536153834</v>
      </c>
      <c r="N256" s="19"/>
      <c r="Q256" s="12"/>
      <c r="R256" s="10" t="s">
        <v>1299</v>
      </c>
      <c r="S256" s="11">
        <v>11591475</v>
      </c>
      <c r="T256" s="12"/>
      <c r="U256" s="10" t="s">
        <v>1299</v>
      </c>
      <c r="V256" s="11">
        <v>13920113</v>
      </c>
    </row>
    <row r="257" spans="2:22" x14ac:dyDescent="0.25">
      <c r="B257" s="22">
        <v>42977</v>
      </c>
      <c r="C257" s="23">
        <v>24122013</v>
      </c>
      <c r="D257" s="23">
        <v>10183163</v>
      </c>
      <c r="E257" s="23">
        <v>34305175</v>
      </c>
      <c r="F257" s="24">
        <f t="shared" si="17"/>
        <v>14744740574</v>
      </c>
      <c r="G257" s="19"/>
      <c r="I257" s="22">
        <v>42976</v>
      </c>
      <c r="J257" s="29">
        <v>9064250</v>
      </c>
      <c r="K257" s="29">
        <v>8717013</v>
      </c>
      <c r="L257" s="65">
        <f t="shared" si="20"/>
        <v>17781263</v>
      </c>
      <c r="M257" s="65">
        <f t="shared" si="21"/>
        <v>9553935097</v>
      </c>
      <c r="N257" s="19"/>
      <c r="Q257" s="12"/>
      <c r="R257" s="10" t="s">
        <v>1300</v>
      </c>
      <c r="S257" s="11">
        <v>9064250</v>
      </c>
      <c r="T257" s="12"/>
      <c r="U257" s="10" t="s">
        <v>1300</v>
      </c>
      <c r="V257" s="11">
        <v>8717013</v>
      </c>
    </row>
    <row r="258" spans="2:22" x14ac:dyDescent="0.25">
      <c r="B258" s="22">
        <v>42978</v>
      </c>
      <c r="C258" s="23">
        <v>24737975</v>
      </c>
      <c r="D258" s="23">
        <v>14470488</v>
      </c>
      <c r="E258" s="23">
        <v>39208463</v>
      </c>
      <c r="F258" s="24">
        <f t="shared" si="17"/>
        <v>14783949037</v>
      </c>
      <c r="G258" s="24">
        <f>F258-F219</f>
        <v>1343580266</v>
      </c>
      <c r="I258" s="22">
        <v>42977</v>
      </c>
      <c r="J258" s="19"/>
      <c r="K258" s="19"/>
      <c r="L258" s="19"/>
      <c r="M258" s="19"/>
      <c r="N258" s="19"/>
      <c r="T258" s="12"/>
      <c r="U258" s="9"/>
      <c r="V258" s="11"/>
    </row>
    <row r="259" spans="2:22" x14ac:dyDescent="0.25">
      <c r="B259" s="22" t="s">
        <v>1275</v>
      </c>
      <c r="C259" s="23">
        <f>SUM(C229:C258)</f>
        <v>800797194</v>
      </c>
      <c r="D259" s="23">
        <f>SUM(D229:D258)</f>
        <v>542783084</v>
      </c>
      <c r="E259" s="23">
        <f>C259+D259</f>
        <v>1343580278</v>
      </c>
      <c r="F259" s="24"/>
      <c r="G259" s="24"/>
      <c r="I259" s="22">
        <v>42978</v>
      </c>
      <c r="J259" s="19"/>
      <c r="K259" s="19"/>
      <c r="L259" s="19"/>
      <c r="M259" s="19"/>
      <c r="N259" s="19"/>
      <c r="Q259" s="12"/>
      <c r="R259" s="9">
        <v>43109</v>
      </c>
      <c r="S259" s="11">
        <v>13310938</v>
      </c>
      <c r="T259" s="12"/>
      <c r="U259" s="9">
        <v>43109</v>
      </c>
      <c r="V259" s="11">
        <v>13193338</v>
      </c>
    </row>
    <row r="260" spans="2:22" x14ac:dyDescent="0.25">
      <c r="B260" s="2"/>
      <c r="C260" s="4"/>
      <c r="D260" s="4"/>
      <c r="E260" s="4"/>
      <c r="F260" s="5"/>
      <c r="G260" s="5"/>
      <c r="I260" s="2"/>
      <c r="Q260" s="12"/>
      <c r="R260" s="9">
        <v>43140</v>
      </c>
      <c r="S260" s="11">
        <v>27360425</v>
      </c>
      <c r="T260" s="12"/>
      <c r="U260" s="9">
        <v>43140</v>
      </c>
      <c r="V260" s="11">
        <v>1700913</v>
      </c>
    </row>
    <row r="261" spans="2:22" x14ac:dyDescent="0.25">
      <c r="B261" s="67" t="s">
        <v>1283</v>
      </c>
      <c r="C261" s="67"/>
      <c r="D261" s="67"/>
      <c r="E261" s="67"/>
      <c r="F261" s="67"/>
      <c r="G261" s="67"/>
      <c r="I261" s="67" t="s">
        <v>1283</v>
      </c>
      <c r="J261" s="67"/>
      <c r="K261" s="67"/>
      <c r="L261" s="67"/>
      <c r="M261" s="67"/>
      <c r="N261" s="67"/>
      <c r="Q261" s="12"/>
      <c r="R261" s="9">
        <v>43168</v>
      </c>
      <c r="S261" s="11">
        <v>17279363</v>
      </c>
      <c r="T261" s="12"/>
      <c r="U261" s="9">
        <v>43168</v>
      </c>
      <c r="V261" s="11">
        <v>8861650</v>
      </c>
    </row>
    <row r="262" spans="2:22" x14ac:dyDescent="0.25">
      <c r="B262" s="22">
        <v>42980</v>
      </c>
      <c r="C262" s="23">
        <v>25651200</v>
      </c>
      <c r="D262" s="23">
        <v>3043863</v>
      </c>
      <c r="E262" s="23">
        <v>28695063</v>
      </c>
      <c r="F262" s="24">
        <f>E262+F258</f>
        <v>14812644100</v>
      </c>
      <c r="G262" s="19"/>
      <c r="I262" s="22">
        <v>43344</v>
      </c>
      <c r="J262" s="29">
        <v>13310938</v>
      </c>
      <c r="K262" s="29">
        <v>13193338</v>
      </c>
      <c r="L262" s="30">
        <f>J262+K262</f>
        <v>26504276</v>
      </c>
      <c r="M262" s="65">
        <f>M257+L262</f>
        <v>9580439373</v>
      </c>
      <c r="N262" s="19"/>
      <c r="Q262" s="12"/>
      <c r="R262" s="9">
        <v>43199</v>
      </c>
      <c r="S262" s="11">
        <v>15942500</v>
      </c>
      <c r="T262" s="12"/>
      <c r="U262" s="9">
        <v>43199</v>
      </c>
      <c r="V262" s="11">
        <v>35395588</v>
      </c>
    </row>
    <row r="263" spans="2:22" x14ac:dyDescent="0.25">
      <c r="B263" s="22">
        <v>42981</v>
      </c>
      <c r="C263" s="23">
        <v>23203000</v>
      </c>
      <c r="D263" s="23">
        <v>2094050</v>
      </c>
      <c r="E263" s="23">
        <v>25297050</v>
      </c>
      <c r="F263" s="24">
        <f t="shared" si="17"/>
        <v>14837941150</v>
      </c>
      <c r="G263" s="19"/>
      <c r="I263" s="22">
        <v>43345</v>
      </c>
      <c r="J263" s="29">
        <v>27360425</v>
      </c>
      <c r="K263" s="29">
        <v>1700913</v>
      </c>
      <c r="L263" s="30">
        <f t="shared" ref="L263:L270" si="22">J263+K263</f>
        <v>29061338</v>
      </c>
      <c r="M263" s="65">
        <f>L263+M262</f>
        <v>9609500711</v>
      </c>
      <c r="N263" s="19"/>
      <c r="Q263" s="12"/>
      <c r="R263" s="9">
        <v>43229</v>
      </c>
      <c r="S263" s="11">
        <v>19112975</v>
      </c>
      <c r="T263" s="12"/>
      <c r="U263" s="9">
        <v>43229</v>
      </c>
      <c r="V263" s="11">
        <v>11328275</v>
      </c>
    </row>
    <row r="264" spans="2:22" x14ac:dyDescent="0.25">
      <c r="B264" s="22">
        <v>42982</v>
      </c>
      <c r="C264" s="23">
        <v>21953138</v>
      </c>
      <c r="D264" s="23">
        <v>42904138</v>
      </c>
      <c r="E264" s="23">
        <v>64857276</v>
      </c>
      <c r="F264" s="24">
        <f t="shared" si="17"/>
        <v>14902798426</v>
      </c>
      <c r="G264" s="19"/>
      <c r="I264" s="22">
        <v>43346</v>
      </c>
      <c r="J264" s="29">
        <v>17279363</v>
      </c>
      <c r="K264" s="29">
        <v>8861650</v>
      </c>
      <c r="L264" s="30">
        <f t="shared" si="22"/>
        <v>26141013</v>
      </c>
      <c r="M264" s="65">
        <f t="shared" ref="M264:M270" si="23">L264+M263</f>
        <v>9635641724</v>
      </c>
      <c r="N264" s="19"/>
      <c r="Q264" s="12"/>
      <c r="R264" s="9">
        <v>43260</v>
      </c>
      <c r="S264" s="11">
        <v>17266550</v>
      </c>
      <c r="T264" s="12"/>
      <c r="U264" s="9">
        <v>43260</v>
      </c>
      <c r="V264" s="11">
        <v>4750288</v>
      </c>
    </row>
    <row r="265" spans="2:22" x14ac:dyDescent="0.25">
      <c r="B265" s="22">
        <v>42983</v>
      </c>
      <c r="C265" s="23">
        <v>26191813</v>
      </c>
      <c r="D265" s="23">
        <v>22632950</v>
      </c>
      <c r="E265" s="23">
        <v>48824763</v>
      </c>
      <c r="F265" s="24">
        <f t="shared" si="17"/>
        <v>14951623189</v>
      </c>
      <c r="G265" s="19"/>
      <c r="I265" s="22">
        <v>43347</v>
      </c>
      <c r="J265" s="29">
        <v>15942500</v>
      </c>
      <c r="K265" s="29">
        <v>35395588</v>
      </c>
      <c r="L265" s="30">
        <f t="shared" si="22"/>
        <v>51338088</v>
      </c>
      <c r="M265" s="65">
        <f t="shared" si="23"/>
        <v>9686979812</v>
      </c>
      <c r="N265" s="19"/>
      <c r="Q265" s="12"/>
      <c r="R265" s="9">
        <v>43290</v>
      </c>
      <c r="S265" s="11">
        <v>11059388</v>
      </c>
      <c r="T265" s="12"/>
      <c r="U265" s="9">
        <v>43290</v>
      </c>
      <c r="V265" s="11">
        <v>12861975</v>
      </c>
    </row>
    <row r="266" spans="2:22" x14ac:dyDescent="0.25">
      <c r="B266" s="22">
        <v>42984</v>
      </c>
      <c r="C266" s="23">
        <v>23497075</v>
      </c>
      <c r="D266" s="23">
        <v>11169800</v>
      </c>
      <c r="E266" s="23">
        <v>34666875</v>
      </c>
      <c r="F266" s="24">
        <f t="shared" si="17"/>
        <v>14986290064</v>
      </c>
      <c r="G266" s="19"/>
      <c r="I266" s="22">
        <v>43348</v>
      </c>
      <c r="J266" s="29">
        <v>19112975</v>
      </c>
      <c r="K266" s="29">
        <v>11328275</v>
      </c>
      <c r="L266" s="30">
        <f t="shared" si="22"/>
        <v>30441250</v>
      </c>
      <c r="M266" s="65">
        <f t="shared" si="23"/>
        <v>9717421062</v>
      </c>
      <c r="N266" s="19"/>
      <c r="Q266" s="12"/>
      <c r="R266" s="9">
        <v>43321</v>
      </c>
      <c r="S266" s="11">
        <v>14543638</v>
      </c>
      <c r="T266" s="12"/>
      <c r="U266" s="9">
        <v>43321</v>
      </c>
      <c r="V266" s="11">
        <v>15837238</v>
      </c>
    </row>
    <row r="267" spans="2:22" x14ac:dyDescent="0.25">
      <c r="B267" s="22">
        <v>42985</v>
      </c>
      <c r="C267" s="23">
        <v>17030475</v>
      </c>
      <c r="D267" s="23">
        <v>16071738</v>
      </c>
      <c r="E267" s="23">
        <v>33102213</v>
      </c>
      <c r="F267" s="24">
        <f t="shared" si="17"/>
        <v>15019392277</v>
      </c>
      <c r="G267" s="19"/>
      <c r="I267" s="22">
        <v>43349</v>
      </c>
      <c r="J267" s="29">
        <v>17266550</v>
      </c>
      <c r="K267" s="29">
        <v>4750288</v>
      </c>
      <c r="L267" s="30">
        <f t="shared" si="22"/>
        <v>22016838</v>
      </c>
      <c r="M267" s="65">
        <f t="shared" si="23"/>
        <v>9739437900</v>
      </c>
      <c r="N267" s="19"/>
      <c r="Q267" s="12"/>
      <c r="R267" s="9">
        <v>43352</v>
      </c>
      <c r="S267" s="11">
        <v>15798475</v>
      </c>
      <c r="T267" s="12"/>
      <c r="U267" s="9">
        <v>43352</v>
      </c>
      <c r="V267" s="11">
        <v>3124475</v>
      </c>
    </row>
    <row r="268" spans="2:22" x14ac:dyDescent="0.25">
      <c r="B268" s="22">
        <v>42986</v>
      </c>
      <c r="C268" s="23">
        <v>36120275</v>
      </c>
      <c r="D268" s="23">
        <v>12689250</v>
      </c>
      <c r="E268" s="23">
        <v>48809525</v>
      </c>
      <c r="F268" s="24">
        <f t="shared" si="17"/>
        <v>15068201802</v>
      </c>
      <c r="G268" s="19"/>
      <c r="I268" s="22">
        <v>43350</v>
      </c>
      <c r="J268" s="29">
        <v>11059388</v>
      </c>
      <c r="K268" s="29">
        <v>12861975</v>
      </c>
      <c r="L268" s="30">
        <f t="shared" si="22"/>
        <v>23921363</v>
      </c>
      <c r="M268" s="65">
        <f t="shared" si="23"/>
        <v>9763359263</v>
      </c>
      <c r="N268" s="19"/>
    </row>
    <row r="269" spans="2:22" x14ac:dyDescent="0.25">
      <c r="B269" s="22">
        <v>42987</v>
      </c>
      <c r="C269" s="23">
        <v>21189125</v>
      </c>
      <c r="D269" s="23">
        <v>12048038</v>
      </c>
      <c r="E269" s="23">
        <v>33237163</v>
      </c>
      <c r="F269" s="24">
        <f t="shared" si="17"/>
        <v>15101438965</v>
      </c>
      <c r="G269" s="19"/>
      <c r="I269" s="22">
        <v>43351</v>
      </c>
      <c r="J269" s="29">
        <v>14543638</v>
      </c>
      <c r="K269" s="29">
        <v>15837238</v>
      </c>
      <c r="L269" s="30">
        <f t="shared" si="22"/>
        <v>30380876</v>
      </c>
      <c r="M269" s="65">
        <f t="shared" si="23"/>
        <v>9793740139</v>
      </c>
      <c r="N269" s="19"/>
    </row>
    <row r="270" spans="2:22" x14ac:dyDescent="0.25">
      <c r="B270" s="22">
        <v>42988</v>
      </c>
      <c r="C270" s="23">
        <v>41845186</v>
      </c>
      <c r="D270" s="23">
        <v>3352175</v>
      </c>
      <c r="E270" s="23">
        <v>45197361</v>
      </c>
      <c r="F270" s="24">
        <f t="shared" si="17"/>
        <v>15146636326</v>
      </c>
      <c r="G270" s="19"/>
      <c r="I270" s="22">
        <v>43352</v>
      </c>
      <c r="J270" s="29">
        <v>15798475</v>
      </c>
      <c r="K270" s="29">
        <v>3124475</v>
      </c>
      <c r="L270" s="30">
        <f t="shared" si="22"/>
        <v>18922950</v>
      </c>
      <c r="M270" s="65">
        <f t="shared" si="23"/>
        <v>9812663089</v>
      </c>
      <c r="N270" s="19"/>
    </row>
    <row r="271" spans="2:22" x14ac:dyDescent="0.25">
      <c r="B271" s="22">
        <v>42989</v>
      </c>
      <c r="C271" s="23">
        <v>43551238</v>
      </c>
      <c r="D271" s="23">
        <v>6974713</v>
      </c>
      <c r="E271" s="23">
        <v>50525950</v>
      </c>
      <c r="F271" s="24">
        <f t="shared" si="17"/>
        <v>15197162276</v>
      </c>
      <c r="G271" s="19"/>
      <c r="I271" s="22">
        <v>43353</v>
      </c>
      <c r="J271" s="19"/>
      <c r="K271" s="19"/>
      <c r="L271" s="19"/>
      <c r="M271" s="19"/>
      <c r="N271" s="19"/>
    </row>
    <row r="272" spans="2:22" x14ac:dyDescent="0.25">
      <c r="B272" s="22">
        <v>42990</v>
      </c>
      <c r="C272" s="23">
        <v>18211501</v>
      </c>
      <c r="D272" s="23">
        <v>36898313</v>
      </c>
      <c r="E272" s="23">
        <v>55109813</v>
      </c>
      <c r="F272" s="24">
        <f t="shared" si="17"/>
        <v>15252272089</v>
      </c>
      <c r="G272" s="19"/>
      <c r="I272" s="22">
        <v>43354</v>
      </c>
      <c r="J272" s="19"/>
      <c r="K272" s="19"/>
      <c r="L272" s="19"/>
      <c r="M272" s="19"/>
      <c r="N272" s="19"/>
    </row>
    <row r="273" spans="2:14" x14ac:dyDescent="0.25">
      <c r="B273" s="22">
        <v>42991</v>
      </c>
      <c r="C273" s="23">
        <v>31724025</v>
      </c>
      <c r="D273" s="23">
        <v>22602863</v>
      </c>
      <c r="E273" s="23">
        <v>54326887</v>
      </c>
      <c r="F273" s="24">
        <f t="shared" si="17"/>
        <v>15306598976</v>
      </c>
      <c r="G273" s="19"/>
      <c r="I273" s="22">
        <v>43355</v>
      </c>
      <c r="J273" s="19"/>
      <c r="K273" s="19"/>
      <c r="L273" s="19"/>
      <c r="M273" s="19"/>
      <c r="N273" s="19"/>
    </row>
    <row r="274" spans="2:14" x14ac:dyDescent="0.25">
      <c r="B274" s="22">
        <v>42992</v>
      </c>
      <c r="C274" s="23">
        <v>16825988</v>
      </c>
      <c r="D274" s="23">
        <v>8434650</v>
      </c>
      <c r="E274" s="23">
        <v>25260638</v>
      </c>
      <c r="F274" s="24">
        <f t="shared" si="17"/>
        <v>15331859614</v>
      </c>
      <c r="G274" s="19"/>
      <c r="I274" s="22">
        <v>43356</v>
      </c>
      <c r="J274" s="19"/>
      <c r="K274" s="19"/>
      <c r="L274" s="19"/>
      <c r="M274" s="19"/>
      <c r="N274" s="19"/>
    </row>
    <row r="275" spans="2:14" x14ac:dyDescent="0.25">
      <c r="B275" s="22">
        <v>42993</v>
      </c>
      <c r="C275" s="23">
        <v>13953975</v>
      </c>
      <c r="D275" s="23">
        <v>20959313</v>
      </c>
      <c r="E275" s="23">
        <v>34913288</v>
      </c>
      <c r="F275" s="24">
        <f t="shared" si="17"/>
        <v>15366772902</v>
      </c>
      <c r="G275" s="19"/>
      <c r="I275" s="22">
        <v>43357</v>
      </c>
      <c r="J275" s="19"/>
      <c r="K275" s="19"/>
      <c r="L275" s="19"/>
      <c r="M275" s="19"/>
      <c r="N275" s="19"/>
    </row>
    <row r="276" spans="2:14" x14ac:dyDescent="0.25">
      <c r="B276" s="22">
        <v>42994</v>
      </c>
      <c r="C276" s="23">
        <v>19658000</v>
      </c>
      <c r="D276" s="23">
        <v>11197813</v>
      </c>
      <c r="E276" s="23">
        <v>30855813</v>
      </c>
      <c r="F276" s="24">
        <f t="shared" si="17"/>
        <v>15397628715</v>
      </c>
      <c r="G276" s="19"/>
      <c r="I276" s="22">
        <v>43358</v>
      </c>
      <c r="J276" s="19"/>
      <c r="K276" s="19"/>
      <c r="L276" s="19"/>
      <c r="M276" s="19"/>
      <c r="N276" s="19"/>
    </row>
    <row r="277" spans="2:14" x14ac:dyDescent="0.25">
      <c r="B277" s="22">
        <v>42995</v>
      </c>
      <c r="C277" s="23">
        <v>17738788</v>
      </c>
      <c r="D277" s="23">
        <v>671688</v>
      </c>
      <c r="E277" s="23">
        <v>18410475</v>
      </c>
      <c r="F277" s="24">
        <f t="shared" si="17"/>
        <v>15416039190</v>
      </c>
      <c r="G277" s="19"/>
      <c r="I277" s="22">
        <v>43359</v>
      </c>
      <c r="J277" s="19"/>
      <c r="K277" s="19"/>
      <c r="L277" s="19"/>
      <c r="M277" s="19"/>
      <c r="N277" s="19"/>
    </row>
    <row r="278" spans="2:14" x14ac:dyDescent="0.25">
      <c r="B278" s="22">
        <v>42996</v>
      </c>
      <c r="C278" s="23">
        <v>32892263</v>
      </c>
      <c r="D278" s="23">
        <v>14793413</v>
      </c>
      <c r="E278" s="23">
        <v>47685675</v>
      </c>
      <c r="F278" s="24">
        <f t="shared" si="17"/>
        <v>15463724865</v>
      </c>
      <c r="G278" s="19"/>
      <c r="I278" s="22">
        <v>43360</v>
      </c>
      <c r="J278" s="19"/>
      <c r="K278" s="19"/>
      <c r="L278" s="19"/>
      <c r="M278" s="19"/>
      <c r="N278" s="19"/>
    </row>
    <row r="279" spans="2:14" x14ac:dyDescent="0.25">
      <c r="B279" s="22">
        <v>42997</v>
      </c>
      <c r="C279" s="23">
        <v>23412300</v>
      </c>
      <c r="D279" s="23">
        <v>12931101</v>
      </c>
      <c r="E279" s="23">
        <v>36343401</v>
      </c>
      <c r="F279" s="24">
        <f t="shared" si="17"/>
        <v>15500068266</v>
      </c>
      <c r="G279" s="19"/>
      <c r="I279" s="22">
        <v>43361</v>
      </c>
      <c r="J279" s="19"/>
      <c r="K279" s="19"/>
      <c r="L279" s="19"/>
      <c r="M279" s="19"/>
      <c r="N279" s="19"/>
    </row>
    <row r="280" spans="2:14" x14ac:dyDescent="0.25">
      <c r="B280" s="22">
        <v>42998</v>
      </c>
      <c r="C280" s="23">
        <v>16496725</v>
      </c>
      <c r="D280" s="23">
        <v>11353913</v>
      </c>
      <c r="E280" s="23">
        <v>27850638</v>
      </c>
      <c r="F280" s="24">
        <f t="shared" si="17"/>
        <v>15527918904</v>
      </c>
      <c r="G280" s="19"/>
      <c r="I280" s="22">
        <v>43362</v>
      </c>
      <c r="J280" s="19"/>
      <c r="K280" s="19"/>
      <c r="L280" s="19"/>
      <c r="M280" s="19"/>
      <c r="N280" s="19"/>
    </row>
    <row r="281" spans="2:14" x14ac:dyDescent="0.25">
      <c r="B281" s="22">
        <v>42999</v>
      </c>
      <c r="C281" s="23">
        <v>17759175</v>
      </c>
      <c r="D281" s="23">
        <v>9251463</v>
      </c>
      <c r="E281" s="23">
        <v>27010638</v>
      </c>
      <c r="F281" s="24">
        <f t="shared" si="17"/>
        <v>15554929542</v>
      </c>
      <c r="G281" s="19"/>
      <c r="I281" s="22">
        <v>43363</v>
      </c>
      <c r="J281" s="19"/>
      <c r="K281" s="19"/>
      <c r="L281" s="19"/>
      <c r="M281" s="19"/>
      <c r="N281" s="19"/>
    </row>
    <row r="282" spans="2:14" x14ac:dyDescent="0.25">
      <c r="B282" s="22">
        <v>43000</v>
      </c>
      <c r="C282" s="23">
        <v>29517975</v>
      </c>
      <c r="D282" s="23">
        <v>18025612</v>
      </c>
      <c r="E282" s="23">
        <v>47543587</v>
      </c>
      <c r="F282" s="24">
        <f t="shared" si="17"/>
        <v>15602473129</v>
      </c>
      <c r="G282" s="19"/>
      <c r="I282" s="22">
        <v>43364</v>
      </c>
      <c r="J282" s="19"/>
      <c r="K282" s="19"/>
      <c r="L282" s="19"/>
      <c r="M282" s="19"/>
      <c r="N282" s="19"/>
    </row>
    <row r="283" spans="2:14" x14ac:dyDescent="0.25">
      <c r="B283" s="22">
        <v>43001</v>
      </c>
      <c r="C283" s="23">
        <v>23102363</v>
      </c>
      <c r="D283" s="23">
        <v>22974613</v>
      </c>
      <c r="E283" s="23">
        <v>46076975</v>
      </c>
      <c r="F283" s="24">
        <f t="shared" si="17"/>
        <v>15648550104</v>
      </c>
      <c r="G283" s="19"/>
      <c r="I283" s="22">
        <v>43365</v>
      </c>
      <c r="J283" s="19"/>
      <c r="K283" s="19"/>
      <c r="L283" s="19"/>
      <c r="M283" s="19"/>
      <c r="N283" s="19"/>
    </row>
    <row r="284" spans="2:14" x14ac:dyDescent="0.25">
      <c r="B284" s="22">
        <v>43002</v>
      </c>
      <c r="C284" s="23">
        <v>15428245</v>
      </c>
      <c r="D284" s="23">
        <v>2851175</v>
      </c>
      <c r="E284" s="23">
        <v>18279420</v>
      </c>
      <c r="F284" s="24">
        <f t="shared" si="17"/>
        <v>15666829524</v>
      </c>
      <c r="G284" s="19"/>
      <c r="I284" s="22">
        <v>43366</v>
      </c>
      <c r="J284" s="19"/>
      <c r="K284" s="19"/>
      <c r="L284" s="19"/>
      <c r="M284" s="19"/>
      <c r="N284" s="19"/>
    </row>
    <row r="285" spans="2:14" x14ac:dyDescent="0.25">
      <c r="B285" s="22">
        <v>43003</v>
      </c>
      <c r="C285" s="23">
        <v>20963425</v>
      </c>
      <c r="D285" s="23">
        <v>11169025</v>
      </c>
      <c r="E285" s="23">
        <v>32132450</v>
      </c>
      <c r="F285" s="24">
        <f t="shared" si="17"/>
        <v>15698961974</v>
      </c>
      <c r="G285" s="19"/>
      <c r="I285" s="22">
        <v>43367</v>
      </c>
      <c r="J285" s="19"/>
      <c r="K285" s="19"/>
      <c r="L285" s="19"/>
      <c r="M285" s="19"/>
      <c r="N285" s="19"/>
    </row>
    <row r="286" spans="2:14" x14ac:dyDescent="0.25">
      <c r="B286" s="22">
        <v>43004</v>
      </c>
      <c r="C286" s="23">
        <v>17038700</v>
      </c>
      <c r="D286" s="23">
        <v>27642300</v>
      </c>
      <c r="E286" s="23">
        <v>44681000</v>
      </c>
      <c r="F286" s="24">
        <f t="shared" si="17"/>
        <v>15743642974</v>
      </c>
      <c r="G286" s="19"/>
      <c r="I286" s="22">
        <v>43368</v>
      </c>
      <c r="J286" s="19"/>
      <c r="K286" s="19"/>
      <c r="L286" s="19"/>
      <c r="M286" s="19"/>
      <c r="N286" s="19"/>
    </row>
    <row r="287" spans="2:14" x14ac:dyDescent="0.25">
      <c r="B287" s="22">
        <v>43005</v>
      </c>
      <c r="C287" s="23">
        <v>18238550</v>
      </c>
      <c r="D287" s="23">
        <v>7700675</v>
      </c>
      <c r="E287" s="23">
        <v>25939225</v>
      </c>
      <c r="F287" s="24">
        <f t="shared" si="17"/>
        <v>15769582199</v>
      </c>
      <c r="G287" s="19"/>
      <c r="I287" s="22">
        <v>43369</v>
      </c>
      <c r="J287" s="19"/>
      <c r="K287" s="19"/>
      <c r="L287" s="19"/>
      <c r="M287" s="19"/>
      <c r="N287" s="19"/>
    </row>
    <row r="288" spans="2:14" x14ac:dyDescent="0.25">
      <c r="B288" s="22">
        <v>43006</v>
      </c>
      <c r="C288" s="23">
        <v>29201100</v>
      </c>
      <c r="D288" s="23">
        <v>16525075</v>
      </c>
      <c r="E288" s="23">
        <v>45726175</v>
      </c>
      <c r="F288" s="24">
        <f t="shared" si="17"/>
        <v>15815308374</v>
      </c>
      <c r="G288" s="19"/>
      <c r="I288" s="22">
        <v>43370</v>
      </c>
      <c r="J288" s="19"/>
      <c r="K288" s="19"/>
      <c r="L288" s="19"/>
      <c r="M288" s="19"/>
      <c r="N288" s="19"/>
    </row>
    <row r="289" spans="2:14" x14ac:dyDescent="0.25">
      <c r="B289" s="22">
        <v>43007</v>
      </c>
      <c r="C289" s="23">
        <v>23901000</v>
      </c>
      <c r="D289" s="23">
        <v>14390583</v>
      </c>
      <c r="E289" s="23">
        <v>38291583</v>
      </c>
      <c r="F289" s="24">
        <f t="shared" si="17"/>
        <v>15853599957</v>
      </c>
      <c r="G289" s="19"/>
      <c r="I289" s="22">
        <v>43371</v>
      </c>
      <c r="J289" s="19"/>
      <c r="K289" s="19"/>
      <c r="L289" s="19"/>
      <c r="M289" s="19"/>
      <c r="N289" s="19"/>
    </row>
    <row r="290" spans="2:14" x14ac:dyDescent="0.25">
      <c r="B290" s="22">
        <v>43008</v>
      </c>
      <c r="C290" s="23">
        <v>26426000</v>
      </c>
      <c r="D290" s="23">
        <v>7172113</v>
      </c>
      <c r="E290" s="23">
        <v>33598113</v>
      </c>
      <c r="F290" s="24">
        <f t="shared" si="17"/>
        <v>15887198070</v>
      </c>
      <c r="G290" s="24">
        <f>F290-F258</f>
        <v>1103249033</v>
      </c>
      <c r="I290" s="22">
        <v>43372</v>
      </c>
      <c r="J290" s="19"/>
      <c r="K290" s="19"/>
      <c r="L290" s="19"/>
      <c r="M290" s="19"/>
      <c r="N290" s="19"/>
    </row>
    <row r="291" spans="2:14" x14ac:dyDescent="0.25">
      <c r="B291" s="22" t="s">
        <v>1275</v>
      </c>
      <c r="C291" s="23">
        <f>SUM(C262:C290)</f>
        <v>692722623</v>
      </c>
      <c r="D291" s="23">
        <f>SUM(D262:D290)</f>
        <v>410526416</v>
      </c>
      <c r="E291" s="23">
        <f>C291+D291</f>
        <v>1103249039</v>
      </c>
      <c r="F291" s="24"/>
      <c r="G291" s="24"/>
      <c r="I291" s="22">
        <v>43373</v>
      </c>
      <c r="J291" s="19"/>
      <c r="K291" s="19"/>
      <c r="L291" s="19"/>
      <c r="M291" s="19"/>
      <c r="N291" s="19"/>
    </row>
    <row r="292" spans="2:14" x14ac:dyDescent="0.25">
      <c r="B292" s="2"/>
      <c r="C292" s="4"/>
      <c r="D292" s="4"/>
      <c r="E292" s="4"/>
      <c r="F292" s="5"/>
      <c r="G292" s="5"/>
      <c r="I292" s="2"/>
    </row>
    <row r="293" spans="2:14" x14ac:dyDescent="0.25">
      <c r="B293" s="67" t="s">
        <v>1284</v>
      </c>
      <c r="C293" s="67"/>
      <c r="D293" s="67"/>
      <c r="E293" s="67"/>
      <c r="F293" s="67"/>
      <c r="G293" s="67"/>
      <c r="I293" s="2"/>
    </row>
    <row r="294" spans="2:14" x14ac:dyDescent="0.25">
      <c r="B294" s="22">
        <v>43009</v>
      </c>
      <c r="C294" s="23">
        <v>24900288</v>
      </c>
      <c r="D294" s="23">
        <v>1806088</v>
      </c>
      <c r="E294" s="23">
        <v>26706375</v>
      </c>
      <c r="F294" s="24">
        <f>E294+F290</f>
        <v>15913904445</v>
      </c>
      <c r="G294" s="19"/>
      <c r="I294" s="2">
        <v>43328</v>
      </c>
    </row>
    <row r="295" spans="2:14" x14ac:dyDescent="0.25">
      <c r="B295" s="22">
        <v>43010</v>
      </c>
      <c r="C295" s="23">
        <v>35701950</v>
      </c>
      <c r="D295" s="23">
        <v>41777863</v>
      </c>
      <c r="E295" s="23">
        <v>77479813</v>
      </c>
      <c r="F295" s="24">
        <f t="shared" si="17"/>
        <v>15991384258</v>
      </c>
      <c r="G295" s="19"/>
      <c r="I295" s="2">
        <v>43329</v>
      </c>
    </row>
    <row r="296" spans="2:14" x14ac:dyDescent="0.25">
      <c r="B296" s="22">
        <v>43011</v>
      </c>
      <c r="C296" s="23">
        <v>18856075</v>
      </c>
      <c r="D296" s="23">
        <v>22737738</v>
      </c>
      <c r="E296" s="23">
        <v>41593813</v>
      </c>
      <c r="F296" s="24">
        <f t="shared" si="17"/>
        <v>16032978071</v>
      </c>
      <c r="G296" s="19"/>
      <c r="I296" s="2">
        <v>43330</v>
      </c>
    </row>
    <row r="297" spans="2:14" x14ac:dyDescent="0.25">
      <c r="B297" s="22">
        <v>43012</v>
      </c>
      <c r="C297" s="23">
        <v>24948350</v>
      </c>
      <c r="D297" s="23">
        <v>22435613</v>
      </c>
      <c r="E297" s="23">
        <v>47383963</v>
      </c>
      <c r="F297" s="24">
        <f t="shared" ref="F297:F366" si="24">E297+F296</f>
        <v>16080362034</v>
      </c>
      <c r="G297" s="19"/>
      <c r="I297" s="2">
        <v>43331</v>
      </c>
    </row>
    <row r="298" spans="2:14" x14ac:dyDescent="0.25">
      <c r="B298" s="22">
        <v>43013</v>
      </c>
      <c r="C298" s="23">
        <v>20435975</v>
      </c>
      <c r="D298" s="23">
        <v>13519100</v>
      </c>
      <c r="E298" s="23">
        <v>33955075</v>
      </c>
      <c r="F298" s="24">
        <f t="shared" si="24"/>
        <v>16114317109</v>
      </c>
      <c r="G298" s="19"/>
      <c r="I298" s="2">
        <v>43332</v>
      </c>
    </row>
    <row r="299" spans="2:14" x14ac:dyDescent="0.25">
      <c r="B299" s="22">
        <v>43014</v>
      </c>
      <c r="C299" s="23">
        <v>22475600</v>
      </c>
      <c r="D299" s="23">
        <v>9101138</v>
      </c>
      <c r="E299" s="23">
        <v>31576738</v>
      </c>
      <c r="F299" s="24">
        <f t="shared" si="24"/>
        <v>16145893847</v>
      </c>
      <c r="G299" s="19"/>
      <c r="I299" s="2">
        <v>43333</v>
      </c>
    </row>
    <row r="300" spans="2:14" x14ac:dyDescent="0.25">
      <c r="B300" s="22">
        <v>43015</v>
      </c>
      <c r="C300" s="23">
        <v>22657600</v>
      </c>
      <c r="D300" s="23">
        <v>14969563</v>
      </c>
      <c r="E300" s="23">
        <v>37627163</v>
      </c>
      <c r="F300" s="24">
        <f t="shared" si="24"/>
        <v>16183521010</v>
      </c>
      <c r="G300" s="19"/>
      <c r="I300" s="2">
        <v>43334</v>
      </c>
    </row>
    <row r="301" spans="2:14" x14ac:dyDescent="0.25">
      <c r="B301" s="22">
        <v>43016</v>
      </c>
      <c r="C301" s="23">
        <v>31707673</v>
      </c>
      <c r="D301" s="23">
        <v>3424138</v>
      </c>
      <c r="E301" s="23">
        <v>35131811</v>
      </c>
      <c r="F301" s="24">
        <f t="shared" si="24"/>
        <v>16218652821</v>
      </c>
      <c r="G301" s="19"/>
      <c r="I301" s="2">
        <v>43335</v>
      </c>
    </row>
    <row r="302" spans="2:14" x14ac:dyDescent="0.25">
      <c r="B302" s="22">
        <v>43017</v>
      </c>
      <c r="C302" s="23">
        <v>40264550</v>
      </c>
      <c r="D302" s="23">
        <v>24198226</v>
      </c>
      <c r="E302" s="23">
        <v>64462776</v>
      </c>
      <c r="F302" s="24">
        <f t="shared" si="24"/>
        <v>16283115597</v>
      </c>
      <c r="G302" s="19"/>
      <c r="I302" s="2">
        <v>43336</v>
      </c>
    </row>
    <row r="303" spans="2:14" x14ac:dyDescent="0.25">
      <c r="B303" s="22">
        <v>43018</v>
      </c>
      <c r="C303" s="23">
        <v>26082063</v>
      </c>
      <c r="D303" s="23">
        <v>37156175</v>
      </c>
      <c r="E303" s="23">
        <v>63238238</v>
      </c>
      <c r="F303" s="24">
        <f t="shared" si="24"/>
        <v>16346353835</v>
      </c>
      <c r="G303" s="19"/>
      <c r="I303" s="2">
        <v>43337</v>
      </c>
    </row>
    <row r="304" spans="2:14" x14ac:dyDescent="0.25">
      <c r="B304" s="22">
        <v>43019</v>
      </c>
      <c r="C304" s="23">
        <v>26018263</v>
      </c>
      <c r="D304" s="23">
        <v>12462825</v>
      </c>
      <c r="E304" s="23">
        <v>38481088</v>
      </c>
      <c r="F304" s="24">
        <f t="shared" si="24"/>
        <v>16384834923</v>
      </c>
      <c r="G304" s="19"/>
      <c r="I304" s="2">
        <v>43338</v>
      </c>
    </row>
    <row r="305" spans="2:9" x14ac:dyDescent="0.25">
      <c r="B305" s="22">
        <v>43020</v>
      </c>
      <c r="C305" s="23">
        <v>22605688</v>
      </c>
      <c r="D305" s="23">
        <v>18154200</v>
      </c>
      <c r="E305" s="23">
        <v>40759888</v>
      </c>
      <c r="F305" s="24">
        <f t="shared" si="24"/>
        <v>16425594811</v>
      </c>
      <c r="G305" s="19"/>
      <c r="I305" s="2">
        <v>43339</v>
      </c>
    </row>
    <row r="306" spans="2:9" x14ac:dyDescent="0.25">
      <c r="B306" s="22">
        <v>43021</v>
      </c>
      <c r="C306" s="23">
        <v>22976625</v>
      </c>
      <c r="D306" s="23">
        <v>18939463</v>
      </c>
      <c r="E306" s="23">
        <v>41916088</v>
      </c>
      <c r="F306" s="24">
        <f t="shared" si="24"/>
        <v>16467510899</v>
      </c>
      <c r="G306" s="19"/>
      <c r="I306" s="2">
        <v>43340</v>
      </c>
    </row>
    <row r="307" spans="2:9" x14ac:dyDescent="0.25">
      <c r="B307" s="22">
        <v>43022</v>
      </c>
      <c r="C307" s="23">
        <v>18752912</v>
      </c>
      <c r="D307" s="23">
        <v>13883884</v>
      </c>
      <c r="E307" s="23">
        <v>32636796</v>
      </c>
      <c r="F307" s="24">
        <f t="shared" si="24"/>
        <v>16500147695</v>
      </c>
      <c r="G307" s="19"/>
      <c r="I307" s="2">
        <v>43341</v>
      </c>
    </row>
    <row r="308" spans="2:9" x14ac:dyDescent="0.25">
      <c r="B308" s="22">
        <v>43023</v>
      </c>
      <c r="C308" s="23">
        <v>19112624</v>
      </c>
      <c r="D308" s="23">
        <v>1953263</v>
      </c>
      <c r="E308" s="23">
        <v>21065886</v>
      </c>
      <c r="F308" s="24">
        <f t="shared" si="24"/>
        <v>16521213581</v>
      </c>
      <c r="G308" s="19"/>
      <c r="I308" s="2">
        <v>43342</v>
      </c>
    </row>
    <row r="309" spans="2:9" x14ac:dyDescent="0.25">
      <c r="B309" s="22">
        <v>43024</v>
      </c>
      <c r="C309" s="23">
        <v>27163238</v>
      </c>
      <c r="D309" s="23">
        <v>27194288</v>
      </c>
      <c r="E309" s="23">
        <v>54357525</v>
      </c>
      <c r="F309" s="24">
        <f t="shared" si="24"/>
        <v>16575571106</v>
      </c>
      <c r="G309" s="19"/>
      <c r="I309" s="2">
        <v>43343</v>
      </c>
    </row>
    <row r="310" spans="2:9" x14ac:dyDescent="0.25">
      <c r="B310" s="22">
        <v>43025</v>
      </c>
      <c r="C310" s="23">
        <v>22549075</v>
      </c>
      <c r="D310" s="23">
        <v>14136875</v>
      </c>
      <c r="E310" s="23">
        <v>36685950</v>
      </c>
      <c r="F310" s="24">
        <f t="shared" si="24"/>
        <v>16612257056</v>
      </c>
      <c r="G310" s="19"/>
      <c r="I310" s="2">
        <v>43344</v>
      </c>
    </row>
    <row r="311" spans="2:9" x14ac:dyDescent="0.25">
      <c r="B311" s="22">
        <v>43026</v>
      </c>
      <c r="C311" s="23">
        <v>31328775</v>
      </c>
      <c r="D311" s="23">
        <v>25149512</v>
      </c>
      <c r="E311" s="23">
        <v>56478287</v>
      </c>
      <c r="F311" s="24">
        <f t="shared" si="24"/>
        <v>16668735343</v>
      </c>
      <c r="G311" s="19"/>
      <c r="I311" s="2">
        <v>43345</v>
      </c>
    </row>
    <row r="312" spans="2:9" x14ac:dyDescent="0.25">
      <c r="B312" s="22">
        <v>43027</v>
      </c>
      <c r="C312" s="23">
        <v>28923100</v>
      </c>
      <c r="D312" s="23">
        <v>9374225</v>
      </c>
      <c r="E312" s="23">
        <v>38297325</v>
      </c>
      <c r="F312" s="24">
        <f t="shared" si="24"/>
        <v>16707032668</v>
      </c>
      <c r="G312" s="19"/>
      <c r="I312" s="2">
        <v>43346</v>
      </c>
    </row>
    <row r="313" spans="2:9" x14ac:dyDescent="0.25">
      <c r="B313" s="22">
        <v>43028</v>
      </c>
      <c r="C313" s="23">
        <v>13791200</v>
      </c>
      <c r="D313" s="23">
        <v>11374825</v>
      </c>
      <c r="E313" s="23">
        <v>25166025</v>
      </c>
      <c r="F313" s="24">
        <f t="shared" si="24"/>
        <v>16732198693</v>
      </c>
      <c r="G313" s="19"/>
      <c r="I313" s="2">
        <v>43347</v>
      </c>
    </row>
    <row r="314" spans="2:9" x14ac:dyDescent="0.25">
      <c r="B314" s="22">
        <v>43029</v>
      </c>
      <c r="C314" s="23">
        <v>27592363</v>
      </c>
      <c r="D314" s="23">
        <v>17263738</v>
      </c>
      <c r="E314" s="23">
        <v>44856100</v>
      </c>
      <c r="F314" s="24">
        <f t="shared" si="24"/>
        <v>16777054793</v>
      </c>
      <c r="G314" s="19"/>
      <c r="I314" s="2">
        <v>43348</v>
      </c>
    </row>
    <row r="315" spans="2:9" x14ac:dyDescent="0.25">
      <c r="B315" s="22">
        <v>43030</v>
      </c>
      <c r="C315" s="23">
        <v>17362840</v>
      </c>
      <c r="D315" s="23">
        <v>2202900</v>
      </c>
      <c r="E315" s="23">
        <v>19565740</v>
      </c>
      <c r="F315" s="24">
        <f t="shared" si="24"/>
        <v>16796620533</v>
      </c>
      <c r="G315" s="19"/>
      <c r="I315" s="2">
        <v>43349</v>
      </c>
    </row>
    <row r="316" spans="2:9" x14ac:dyDescent="0.25">
      <c r="B316" s="22">
        <v>43031</v>
      </c>
      <c r="C316" s="23">
        <v>16786263</v>
      </c>
      <c r="D316" s="23">
        <v>13174438</v>
      </c>
      <c r="E316" s="23">
        <v>29960700</v>
      </c>
      <c r="F316" s="24">
        <f t="shared" si="24"/>
        <v>16826581233</v>
      </c>
      <c r="G316" s="19"/>
      <c r="I316" s="2">
        <v>43350</v>
      </c>
    </row>
    <row r="317" spans="2:9" x14ac:dyDescent="0.25">
      <c r="B317" s="22">
        <v>43032</v>
      </c>
      <c r="C317" s="23">
        <v>24432825</v>
      </c>
      <c r="D317" s="23">
        <v>16120475</v>
      </c>
      <c r="E317" s="23">
        <v>40553300</v>
      </c>
      <c r="F317" s="24">
        <f t="shared" si="24"/>
        <v>16867134533</v>
      </c>
      <c r="G317" s="19"/>
      <c r="I317" s="2">
        <v>43351</v>
      </c>
    </row>
    <row r="318" spans="2:9" x14ac:dyDescent="0.25">
      <c r="B318" s="22">
        <v>43033</v>
      </c>
      <c r="C318" s="23">
        <v>17938453</v>
      </c>
      <c r="D318" s="23">
        <v>25425663</v>
      </c>
      <c r="E318" s="23">
        <v>43364115</v>
      </c>
      <c r="F318" s="24">
        <f t="shared" si="24"/>
        <v>16910498648</v>
      </c>
      <c r="G318" s="19"/>
      <c r="I318" s="2">
        <v>43352</v>
      </c>
    </row>
    <row r="319" spans="2:9" x14ac:dyDescent="0.25">
      <c r="B319" s="22">
        <v>43034</v>
      </c>
      <c r="C319" s="23">
        <v>13403338</v>
      </c>
      <c r="D319" s="23">
        <v>25583538</v>
      </c>
      <c r="E319" s="23">
        <v>38986875</v>
      </c>
      <c r="F319" s="24">
        <f t="shared" si="24"/>
        <v>16949485523</v>
      </c>
      <c r="G319" s="19"/>
      <c r="I319" s="2">
        <v>43353</v>
      </c>
    </row>
    <row r="320" spans="2:9" x14ac:dyDescent="0.25">
      <c r="B320" s="22">
        <v>43035</v>
      </c>
      <c r="C320" s="23">
        <v>14063963</v>
      </c>
      <c r="D320" s="23">
        <v>14814275</v>
      </c>
      <c r="E320" s="23">
        <v>28878238</v>
      </c>
      <c r="F320" s="24">
        <f t="shared" si="24"/>
        <v>16978363761</v>
      </c>
      <c r="G320" s="19"/>
      <c r="I320" s="2">
        <v>43354</v>
      </c>
    </row>
    <row r="321" spans="2:9" x14ac:dyDescent="0.25">
      <c r="B321" s="22">
        <v>43036</v>
      </c>
      <c r="C321" s="23">
        <v>26863988</v>
      </c>
      <c r="D321" s="23">
        <v>9805775</v>
      </c>
      <c r="E321" s="23">
        <v>36669763</v>
      </c>
      <c r="F321" s="24">
        <f t="shared" si="24"/>
        <v>17015033524</v>
      </c>
      <c r="G321" s="19"/>
      <c r="I321" s="2">
        <v>43355</v>
      </c>
    </row>
    <row r="322" spans="2:9" x14ac:dyDescent="0.25">
      <c r="B322" s="22">
        <v>43037</v>
      </c>
      <c r="C322" s="23">
        <v>26589350</v>
      </c>
      <c r="D322" s="23">
        <v>1529500</v>
      </c>
      <c r="E322" s="23">
        <v>28118850</v>
      </c>
      <c r="F322" s="24">
        <f t="shared" si="24"/>
        <v>17043152374</v>
      </c>
      <c r="G322" s="19"/>
      <c r="I322" s="2">
        <v>43356</v>
      </c>
    </row>
    <row r="323" spans="2:9" x14ac:dyDescent="0.25">
      <c r="B323" s="22">
        <v>43038</v>
      </c>
      <c r="C323" s="23">
        <v>22763838</v>
      </c>
      <c r="D323" s="23">
        <v>20131450</v>
      </c>
      <c r="E323" s="23">
        <v>42895288</v>
      </c>
      <c r="F323" s="24">
        <f t="shared" si="24"/>
        <v>17086047662</v>
      </c>
      <c r="G323" s="19"/>
      <c r="I323" s="2">
        <v>43357</v>
      </c>
    </row>
    <row r="324" spans="2:9" x14ac:dyDescent="0.25">
      <c r="B324" s="22">
        <v>43039</v>
      </c>
      <c r="C324" s="23">
        <v>14789163</v>
      </c>
      <c r="D324" s="23">
        <v>37592226</v>
      </c>
      <c r="E324" s="23">
        <v>52381389</v>
      </c>
      <c r="F324" s="24">
        <f t="shared" si="24"/>
        <v>17138429051</v>
      </c>
      <c r="G324" s="24">
        <f>F324-F290</f>
        <v>1251230981</v>
      </c>
      <c r="I324" s="2">
        <v>43358</v>
      </c>
    </row>
    <row r="325" spans="2:9" x14ac:dyDescent="0.25">
      <c r="B325" s="22" t="s">
        <v>1275</v>
      </c>
      <c r="C325" s="23">
        <f>SUM(C294:C324)</f>
        <v>723838008</v>
      </c>
      <c r="D325" s="23">
        <f>SUM(D294:D324)</f>
        <v>527392980</v>
      </c>
      <c r="E325" s="23">
        <f>C325+D325</f>
        <v>1251230988</v>
      </c>
      <c r="F325" s="24"/>
      <c r="G325" s="24"/>
      <c r="I325" s="2"/>
    </row>
    <row r="326" spans="2:9" x14ac:dyDescent="0.25">
      <c r="B326" s="2"/>
      <c r="C326" s="4"/>
      <c r="D326" s="4"/>
      <c r="E326" s="4"/>
      <c r="F326" s="5"/>
      <c r="G326" s="5"/>
      <c r="I326" s="2"/>
    </row>
    <row r="327" spans="2:9" x14ac:dyDescent="0.25">
      <c r="B327" s="67" t="s">
        <v>1285</v>
      </c>
      <c r="C327" s="67"/>
      <c r="D327" s="67"/>
      <c r="E327" s="67"/>
      <c r="F327" s="67"/>
      <c r="G327" s="67"/>
      <c r="I327" s="2"/>
    </row>
    <row r="328" spans="2:9" x14ac:dyDescent="0.25">
      <c r="B328" s="22">
        <v>43040</v>
      </c>
      <c r="C328" s="23">
        <v>23569998</v>
      </c>
      <c r="D328" s="23">
        <v>18808703</v>
      </c>
      <c r="E328" s="23">
        <v>42378701</v>
      </c>
      <c r="F328" s="24">
        <f>E328+F324</f>
        <v>17180807752</v>
      </c>
      <c r="G328" s="19"/>
      <c r="I328" s="2">
        <v>43359</v>
      </c>
    </row>
    <row r="329" spans="2:9" x14ac:dyDescent="0.25">
      <c r="B329" s="22">
        <v>43041</v>
      </c>
      <c r="C329" s="23">
        <v>21151638</v>
      </c>
      <c r="D329" s="23">
        <v>9325663</v>
      </c>
      <c r="E329" s="23">
        <v>30477300</v>
      </c>
      <c r="F329" s="24">
        <f t="shared" si="24"/>
        <v>17211285052</v>
      </c>
      <c r="G329" s="19"/>
      <c r="I329" s="2">
        <v>43360</v>
      </c>
    </row>
    <row r="330" spans="2:9" x14ac:dyDescent="0.25">
      <c r="B330" s="22">
        <v>43042</v>
      </c>
      <c r="C330" s="23">
        <v>15205838</v>
      </c>
      <c r="D330" s="23">
        <v>17605000</v>
      </c>
      <c r="E330" s="23">
        <v>32810838</v>
      </c>
      <c r="F330" s="24">
        <f t="shared" si="24"/>
        <v>17244095890</v>
      </c>
      <c r="G330" s="19"/>
      <c r="I330" s="2">
        <v>43361</v>
      </c>
    </row>
    <row r="331" spans="2:9" x14ac:dyDescent="0.25">
      <c r="B331" s="22">
        <v>43043</v>
      </c>
      <c r="C331" s="23">
        <v>27923788</v>
      </c>
      <c r="D331" s="23">
        <v>9560910</v>
      </c>
      <c r="E331" s="23">
        <v>37484698</v>
      </c>
      <c r="F331" s="24">
        <f t="shared" si="24"/>
        <v>17281580588</v>
      </c>
      <c r="G331" s="19"/>
      <c r="I331" s="2">
        <v>43362</v>
      </c>
    </row>
    <row r="332" spans="2:9" x14ac:dyDescent="0.25">
      <c r="B332" s="22">
        <v>43044</v>
      </c>
      <c r="C332" s="23">
        <v>14053087</v>
      </c>
      <c r="D332" s="23">
        <v>17793388</v>
      </c>
      <c r="E332" s="23">
        <v>31846474</v>
      </c>
      <c r="F332" s="24">
        <f t="shared" si="24"/>
        <v>17313427062</v>
      </c>
      <c r="G332" s="19"/>
      <c r="I332" s="2">
        <v>43363</v>
      </c>
    </row>
    <row r="333" spans="2:9" x14ac:dyDescent="0.25">
      <c r="B333" s="22">
        <v>43045</v>
      </c>
      <c r="C333" s="23">
        <v>19737800</v>
      </c>
      <c r="D333" s="23">
        <v>27030926</v>
      </c>
      <c r="E333" s="23">
        <v>46768726</v>
      </c>
      <c r="F333" s="24">
        <f t="shared" si="24"/>
        <v>17360195788</v>
      </c>
      <c r="G333" s="19"/>
      <c r="I333" s="2">
        <v>43364</v>
      </c>
    </row>
    <row r="334" spans="2:9" x14ac:dyDescent="0.25">
      <c r="B334" s="22">
        <v>43046</v>
      </c>
      <c r="C334" s="23">
        <v>21959225</v>
      </c>
      <c r="D334" s="23">
        <v>8128213</v>
      </c>
      <c r="E334" s="23">
        <v>30087438</v>
      </c>
      <c r="F334" s="24">
        <f t="shared" si="24"/>
        <v>17390283226</v>
      </c>
      <c r="G334" s="19"/>
      <c r="I334" s="2">
        <v>43365</v>
      </c>
    </row>
    <row r="335" spans="2:9" x14ac:dyDescent="0.25">
      <c r="B335" s="22">
        <v>43047</v>
      </c>
      <c r="C335" s="23">
        <v>33721050</v>
      </c>
      <c r="D335" s="23">
        <v>29488113</v>
      </c>
      <c r="E335" s="23">
        <v>63209163</v>
      </c>
      <c r="F335" s="24">
        <f t="shared" si="24"/>
        <v>17453492389</v>
      </c>
      <c r="G335" s="19"/>
      <c r="I335" s="2">
        <v>43366</v>
      </c>
    </row>
    <row r="336" spans="2:9" x14ac:dyDescent="0.25">
      <c r="B336" s="22">
        <v>43048</v>
      </c>
      <c r="C336" s="23">
        <v>15213134</v>
      </c>
      <c r="D336" s="23">
        <v>4315674</v>
      </c>
      <c r="E336" s="23">
        <v>19528808</v>
      </c>
      <c r="F336" s="24">
        <f t="shared" si="24"/>
        <v>17473021197</v>
      </c>
      <c r="G336" s="19"/>
      <c r="I336" s="2">
        <v>43367</v>
      </c>
    </row>
    <row r="337" spans="2:9" x14ac:dyDescent="0.25">
      <c r="B337" s="22">
        <v>43049</v>
      </c>
      <c r="C337" s="23">
        <v>19638488</v>
      </c>
      <c r="D337" s="23">
        <v>23208413</v>
      </c>
      <c r="E337" s="23">
        <v>42846900</v>
      </c>
      <c r="F337" s="24">
        <f t="shared" si="24"/>
        <v>17515868097</v>
      </c>
      <c r="G337" s="19"/>
      <c r="I337" s="2">
        <v>43368</v>
      </c>
    </row>
    <row r="338" spans="2:9" x14ac:dyDescent="0.25">
      <c r="B338" s="22">
        <v>43050</v>
      </c>
      <c r="C338" s="23">
        <v>30510250</v>
      </c>
      <c r="D338" s="23">
        <v>8141000</v>
      </c>
      <c r="E338" s="23">
        <v>38651250</v>
      </c>
      <c r="F338" s="24">
        <f t="shared" si="24"/>
        <v>17554519347</v>
      </c>
      <c r="G338" s="19"/>
      <c r="I338" s="2">
        <v>43369</v>
      </c>
    </row>
    <row r="339" spans="2:9" x14ac:dyDescent="0.25">
      <c r="B339" s="22">
        <v>43051</v>
      </c>
      <c r="C339" s="23">
        <v>19279976</v>
      </c>
      <c r="D339" s="23">
        <v>6523150</v>
      </c>
      <c r="E339" s="23">
        <v>25803126</v>
      </c>
      <c r="F339" s="24">
        <f t="shared" si="24"/>
        <v>17580322473</v>
      </c>
      <c r="G339" s="19"/>
      <c r="I339" s="2">
        <v>43370</v>
      </c>
    </row>
    <row r="340" spans="2:9" x14ac:dyDescent="0.25">
      <c r="B340" s="22">
        <v>43052</v>
      </c>
      <c r="C340" s="23">
        <v>18561288</v>
      </c>
      <c r="D340" s="23">
        <v>13625475</v>
      </c>
      <c r="E340" s="23">
        <v>32186763</v>
      </c>
      <c r="F340" s="24">
        <f t="shared" si="24"/>
        <v>17612509236</v>
      </c>
      <c r="G340" s="19"/>
      <c r="I340" s="2">
        <v>43371</v>
      </c>
    </row>
    <row r="341" spans="2:9" x14ac:dyDescent="0.25">
      <c r="B341" s="22">
        <v>43053</v>
      </c>
      <c r="C341" s="23">
        <v>22629325</v>
      </c>
      <c r="D341" s="23">
        <v>31465976</v>
      </c>
      <c r="E341" s="23">
        <v>54095301</v>
      </c>
      <c r="F341" s="24">
        <f t="shared" si="24"/>
        <v>17666604537</v>
      </c>
      <c r="G341" s="19"/>
      <c r="I341" s="2">
        <v>43372</v>
      </c>
    </row>
    <row r="342" spans="2:9" x14ac:dyDescent="0.25">
      <c r="B342" s="22">
        <v>43054</v>
      </c>
      <c r="C342" s="23">
        <v>16667788</v>
      </c>
      <c r="D342" s="23">
        <v>15387400</v>
      </c>
      <c r="E342" s="23">
        <v>32055188</v>
      </c>
      <c r="F342" s="24">
        <f t="shared" si="24"/>
        <v>17698659725</v>
      </c>
      <c r="G342" s="19"/>
      <c r="I342" s="2">
        <v>43373</v>
      </c>
    </row>
    <row r="343" spans="2:9" x14ac:dyDescent="0.25">
      <c r="B343" s="22">
        <v>43055</v>
      </c>
      <c r="C343" s="23">
        <v>22276976</v>
      </c>
      <c r="D343" s="23">
        <v>21275757</v>
      </c>
      <c r="E343" s="23">
        <v>43552733</v>
      </c>
      <c r="F343" s="24">
        <f t="shared" si="24"/>
        <v>17742212458</v>
      </c>
      <c r="G343" s="19"/>
      <c r="I343" s="2">
        <v>43374</v>
      </c>
    </row>
    <row r="344" spans="2:9" x14ac:dyDescent="0.25">
      <c r="B344" s="22">
        <v>43056</v>
      </c>
      <c r="C344" s="23">
        <v>10609550</v>
      </c>
      <c r="D344" s="23">
        <v>10289493</v>
      </c>
      <c r="E344" s="23">
        <v>20899043</v>
      </c>
      <c r="F344" s="24">
        <f t="shared" si="24"/>
        <v>17763111501</v>
      </c>
      <c r="G344" s="19"/>
      <c r="I344" s="2">
        <v>43375</v>
      </c>
    </row>
    <row r="345" spans="2:9" x14ac:dyDescent="0.25">
      <c r="B345" s="22">
        <v>43057</v>
      </c>
      <c r="C345" s="23">
        <v>36096938</v>
      </c>
      <c r="D345" s="23">
        <v>5953762</v>
      </c>
      <c r="E345" s="23">
        <v>42050700</v>
      </c>
      <c r="F345" s="24">
        <f t="shared" si="24"/>
        <v>17805162201</v>
      </c>
      <c r="G345" s="19"/>
      <c r="I345" s="2">
        <v>43376</v>
      </c>
    </row>
    <row r="346" spans="2:9" x14ac:dyDescent="0.25">
      <c r="B346" s="22">
        <v>43058</v>
      </c>
      <c r="C346" s="23">
        <v>19357550</v>
      </c>
      <c r="D346" s="23">
        <v>2210688</v>
      </c>
      <c r="E346" s="23">
        <v>21568238</v>
      </c>
      <c r="F346" s="24">
        <f t="shared" si="24"/>
        <v>17826730439</v>
      </c>
      <c r="G346" s="19"/>
      <c r="I346" s="2">
        <v>43377</v>
      </c>
    </row>
    <row r="347" spans="2:9" x14ac:dyDescent="0.25">
      <c r="B347" s="22">
        <v>43059</v>
      </c>
      <c r="C347" s="23">
        <v>26450388</v>
      </c>
      <c r="D347" s="23">
        <v>12937128</v>
      </c>
      <c r="E347" s="23">
        <v>39387515</v>
      </c>
      <c r="F347" s="24">
        <f t="shared" si="24"/>
        <v>17866117954</v>
      </c>
      <c r="G347" s="19"/>
      <c r="I347" s="2">
        <v>43378</v>
      </c>
    </row>
    <row r="348" spans="2:9" x14ac:dyDescent="0.25">
      <c r="B348" s="22">
        <v>43060</v>
      </c>
      <c r="C348" s="23">
        <v>28135675</v>
      </c>
      <c r="D348" s="23">
        <v>11973265</v>
      </c>
      <c r="E348" s="23">
        <v>40108940</v>
      </c>
      <c r="F348" s="24">
        <f t="shared" si="24"/>
        <v>17906226894</v>
      </c>
      <c r="G348" s="19"/>
      <c r="I348" s="2">
        <v>43379</v>
      </c>
    </row>
    <row r="349" spans="2:9" x14ac:dyDescent="0.25">
      <c r="B349" s="22">
        <v>43061</v>
      </c>
      <c r="C349" s="23">
        <v>6530825</v>
      </c>
      <c r="D349" s="23">
        <v>20058413</v>
      </c>
      <c r="E349" s="23">
        <v>26589238</v>
      </c>
      <c r="F349" s="24">
        <f t="shared" si="24"/>
        <v>17932816132</v>
      </c>
      <c r="G349" s="19"/>
      <c r="I349" s="2">
        <v>43380</v>
      </c>
    </row>
    <row r="350" spans="2:9" x14ac:dyDescent="0.25">
      <c r="B350" s="22">
        <v>43062</v>
      </c>
      <c r="C350" s="23">
        <v>10908538</v>
      </c>
      <c r="D350" s="23">
        <v>16242763</v>
      </c>
      <c r="E350" s="23">
        <v>27151300</v>
      </c>
      <c r="F350" s="24">
        <f t="shared" si="24"/>
        <v>17959967432</v>
      </c>
      <c r="G350" s="19"/>
      <c r="I350" s="2">
        <v>43381</v>
      </c>
    </row>
    <row r="351" spans="2:9" x14ac:dyDescent="0.25">
      <c r="B351" s="22">
        <v>43063</v>
      </c>
      <c r="C351" s="23">
        <v>14662325</v>
      </c>
      <c r="D351" s="23">
        <v>6638000</v>
      </c>
      <c r="E351" s="23">
        <v>21300325</v>
      </c>
      <c r="F351" s="24">
        <f t="shared" si="24"/>
        <v>17981267757</v>
      </c>
      <c r="G351" s="19"/>
      <c r="I351" s="2">
        <v>43382</v>
      </c>
    </row>
    <row r="352" spans="2:9" x14ac:dyDescent="0.25">
      <c r="B352" s="22">
        <v>43064</v>
      </c>
      <c r="C352" s="23">
        <v>18352775</v>
      </c>
      <c r="D352" s="23">
        <v>30932875</v>
      </c>
      <c r="E352" s="23">
        <v>49285650</v>
      </c>
      <c r="F352" s="24">
        <f t="shared" si="24"/>
        <v>18030553407</v>
      </c>
      <c r="G352" s="19"/>
      <c r="I352" s="2">
        <v>43383</v>
      </c>
    </row>
    <row r="353" spans="2:9" x14ac:dyDescent="0.25">
      <c r="B353" s="22">
        <v>43065</v>
      </c>
      <c r="C353" s="23">
        <v>12099763</v>
      </c>
      <c r="D353" s="23">
        <v>2955225</v>
      </c>
      <c r="E353" s="23">
        <v>15054988</v>
      </c>
      <c r="F353" s="24">
        <f t="shared" si="24"/>
        <v>18045608395</v>
      </c>
      <c r="G353" s="19"/>
      <c r="I353" s="2">
        <v>43384</v>
      </c>
    </row>
    <row r="354" spans="2:9" x14ac:dyDescent="0.25">
      <c r="B354" s="22">
        <v>43066</v>
      </c>
      <c r="C354" s="23">
        <v>23413513</v>
      </c>
      <c r="D354" s="23">
        <v>17206725</v>
      </c>
      <c r="E354" s="23">
        <v>40620238</v>
      </c>
      <c r="F354" s="24">
        <f t="shared" si="24"/>
        <v>18086228633</v>
      </c>
      <c r="G354" s="19"/>
      <c r="I354" s="2">
        <v>43385</v>
      </c>
    </row>
    <row r="355" spans="2:9" x14ac:dyDescent="0.25">
      <c r="B355" s="22">
        <v>43067</v>
      </c>
      <c r="C355" s="23">
        <v>38068413</v>
      </c>
      <c r="D355" s="23">
        <v>23215388</v>
      </c>
      <c r="E355" s="23">
        <v>61283801</v>
      </c>
      <c r="F355" s="24">
        <f t="shared" si="24"/>
        <v>18147512434</v>
      </c>
      <c r="G355" s="19"/>
      <c r="I355" s="2">
        <v>43386</v>
      </c>
    </row>
    <row r="356" spans="2:9" x14ac:dyDescent="0.25">
      <c r="B356" s="22">
        <v>43068</v>
      </c>
      <c r="C356" s="23">
        <v>15709650</v>
      </c>
      <c r="D356" s="23">
        <v>29639601</v>
      </c>
      <c r="E356" s="23">
        <v>45349251</v>
      </c>
      <c r="F356" s="24">
        <f t="shared" si="24"/>
        <v>18192861685</v>
      </c>
      <c r="G356" s="19"/>
      <c r="I356" s="2">
        <v>43387</v>
      </c>
    </row>
    <row r="357" spans="2:9" x14ac:dyDescent="0.25">
      <c r="B357" s="22">
        <v>43069</v>
      </c>
      <c r="C357" s="23">
        <v>14396613</v>
      </c>
      <c r="D357" s="23">
        <v>15771700</v>
      </c>
      <c r="E357" s="23">
        <v>30168313</v>
      </c>
      <c r="F357" s="24">
        <f t="shared" si="24"/>
        <v>18223029998</v>
      </c>
      <c r="G357" s="24">
        <f>F357-F324</f>
        <v>1084600947</v>
      </c>
      <c r="I357" s="2">
        <v>43388</v>
      </c>
    </row>
    <row r="358" spans="2:9" x14ac:dyDescent="0.25">
      <c r="B358" s="22" t="s">
        <v>1275</v>
      </c>
      <c r="C358" s="23">
        <f>SUM(C328:C357)</f>
        <v>616892165</v>
      </c>
      <c r="D358" s="23">
        <f>SUM(D328:D357)</f>
        <v>467708787</v>
      </c>
      <c r="E358" s="23">
        <f>SUM(C358+D358)</f>
        <v>1084600952</v>
      </c>
      <c r="F358" s="24"/>
      <c r="G358" s="24"/>
      <c r="I358" s="2"/>
    </row>
    <row r="359" spans="2:9" x14ac:dyDescent="0.25">
      <c r="B359" s="2"/>
      <c r="C359" s="4"/>
      <c r="D359" s="4"/>
      <c r="E359" s="4"/>
      <c r="F359" s="5"/>
      <c r="G359" s="5"/>
      <c r="I359" s="2"/>
    </row>
    <row r="360" spans="2:9" x14ac:dyDescent="0.25">
      <c r="B360" s="67" t="s">
        <v>1286</v>
      </c>
      <c r="C360" s="67"/>
      <c r="D360" s="67"/>
      <c r="E360" s="67"/>
      <c r="F360" s="67"/>
      <c r="G360" s="67"/>
      <c r="I360" s="2"/>
    </row>
    <row r="361" spans="2:9" x14ac:dyDescent="0.25">
      <c r="B361" s="22">
        <v>43070</v>
      </c>
      <c r="C361" s="23">
        <v>25407887</v>
      </c>
      <c r="D361" s="23">
        <v>13194326</v>
      </c>
      <c r="E361" s="23">
        <v>38602212</v>
      </c>
      <c r="F361" s="24">
        <f>E361+F357</f>
        <v>18261632210</v>
      </c>
      <c r="G361" s="19"/>
      <c r="I361" s="2">
        <v>43389</v>
      </c>
    </row>
    <row r="362" spans="2:9" x14ac:dyDescent="0.25">
      <c r="B362" s="22">
        <v>43071</v>
      </c>
      <c r="C362" s="23">
        <v>12841850</v>
      </c>
      <c r="D362" s="23">
        <v>8869263</v>
      </c>
      <c r="E362" s="23">
        <v>21711113</v>
      </c>
      <c r="F362" s="24">
        <f t="shared" si="24"/>
        <v>18283343323</v>
      </c>
      <c r="G362" s="19"/>
      <c r="I362" s="2">
        <v>43390</v>
      </c>
    </row>
    <row r="363" spans="2:9" x14ac:dyDescent="0.25">
      <c r="B363" s="22">
        <v>43072</v>
      </c>
      <c r="C363" s="23">
        <v>10819725</v>
      </c>
      <c r="D363" s="23">
        <v>1042388</v>
      </c>
      <c r="E363" s="23">
        <v>11862113</v>
      </c>
      <c r="F363" s="24">
        <f t="shared" si="24"/>
        <v>18295205436</v>
      </c>
      <c r="G363" s="19"/>
      <c r="I363" s="2">
        <v>43391</v>
      </c>
    </row>
    <row r="364" spans="2:9" x14ac:dyDescent="0.25">
      <c r="B364" s="22">
        <v>43073</v>
      </c>
      <c r="C364" s="23">
        <v>20201038</v>
      </c>
      <c r="D364" s="23">
        <v>17142726</v>
      </c>
      <c r="E364" s="23">
        <v>37343763</v>
      </c>
      <c r="F364" s="24">
        <f t="shared" si="24"/>
        <v>18332549199</v>
      </c>
      <c r="G364" s="19"/>
      <c r="I364" s="2">
        <v>43392</v>
      </c>
    </row>
    <row r="365" spans="2:9" x14ac:dyDescent="0.25">
      <c r="B365" s="22">
        <v>43074</v>
      </c>
      <c r="C365" s="23">
        <v>22241275</v>
      </c>
      <c r="D365" s="23">
        <v>11670964</v>
      </c>
      <c r="E365" s="23">
        <v>33912239</v>
      </c>
      <c r="F365" s="24">
        <f t="shared" si="24"/>
        <v>18366461438</v>
      </c>
      <c r="G365" s="19"/>
      <c r="I365" s="2">
        <v>43393</v>
      </c>
    </row>
    <row r="366" spans="2:9" x14ac:dyDescent="0.25">
      <c r="B366" s="22">
        <v>43075</v>
      </c>
      <c r="C366" s="23">
        <v>12076310</v>
      </c>
      <c r="D366" s="23">
        <v>23706288</v>
      </c>
      <c r="E366" s="23">
        <v>35782597</v>
      </c>
      <c r="F366" s="24">
        <f t="shared" si="24"/>
        <v>18402244035</v>
      </c>
      <c r="G366" s="19"/>
      <c r="I366" s="2">
        <v>43394</v>
      </c>
    </row>
    <row r="367" spans="2:9" x14ac:dyDescent="0.25">
      <c r="B367" s="22">
        <v>43076</v>
      </c>
      <c r="C367" s="23">
        <v>9493838</v>
      </c>
      <c r="D367" s="23">
        <v>5794513</v>
      </c>
      <c r="E367" s="23">
        <v>15288350</v>
      </c>
      <c r="F367" s="24">
        <f t="shared" ref="F367:F391" si="25">E367+F366</f>
        <v>18417532385</v>
      </c>
      <c r="G367" s="19"/>
      <c r="I367" s="2">
        <v>43395</v>
      </c>
    </row>
    <row r="368" spans="2:9" x14ac:dyDescent="0.25">
      <c r="B368" s="22">
        <v>43077</v>
      </c>
      <c r="C368" s="23">
        <v>21345150</v>
      </c>
      <c r="D368" s="23">
        <v>22299113</v>
      </c>
      <c r="E368" s="23">
        <v>43644263</v>
      </c>
      <c r="F368" s="24">
        <f t="shared" si="25"/>
        <v>18461176648</v>
      </c>
      <c r="G368" s="19"/>
      <c r="I368" s="2">
        <v>43396</v>
      </c>
    </row>
    <row r="369" spans="2:9" x14ac:dyDescent="0.25">
      <c r="B369" s="22">
        <v>43078</v>
      </c>
      <c r="C369" s="23">
        <v>26307150</v>
      </c>
      <c r="D369" s="23">
        <v>13255900</v>
      </c>
      <c r="E369" s="23">
        <v>39563050</v>
      </c>
      <c r="F369" s="24">
        <f t="shared" si="25"/>
        <v>18500739698</v>
      </c>
      <c r="G369" s="19"/>
      <c r="I369" s="2">
        <v>43397</v>
      </c>
    </row>
    <row r="370" spans="2:9" x14ac:dyDescent="0.25">
      <c r="B370" s="22">
        <v>43079</v>
      </c>
      <c r="C370" s="23">
        <v>14751888</v>
      </c>
      <c r="D370" s="23">
        <v>3181413</v>
      </c>
      <c r="E370" s="23">
        <v>17933300</v>
      </c>
      <c r="F370" s="24">
        <f t="shared" si="25"/>
        <v>18518672998</v>
      </c>
      <c r="G370" s="19"/>
      <c r="I370" s="2">
        <v>43398</v>
      </c>
    </row>
    <row r="371" spans="2:9" x14ac:dyDescent="0.25">
      <c r="B371" s="22">
        <v>43080</v>
      </c>
      <c r="C371" s="23">
        <v>25260688</v>
      </c>
      <c r="D371" s="23">
        <v>22444189</v>
      </c>
      <c r="E371" s="23">
        <v>47704877</v>
      </c>
      <c r="F371" s="24">
        <f t="shared" si="25"/>
        <v>18566377875</v>
      </c>
      <c r="G371" s="19"/>
      <c r="I371" s="2">
        <v>43399</v>
      </c>
    </row>
    <row r="372" spans="2:9" x14ac:dyDescent="0.25">
      <c r="B372" s="22">
        <v>43081</v>
      </c>
      <c r="C372" s="23">
        <v>17537675</v>
      </c>
      <c r="D372" s="23">
        <v>16356975</v>
      </c>
      <c r="E372" s="23">
        <v>33894650</v>
      </c>
      <c r="F372" s="24">
        <f t="shared" si="25"/>
        <v>18600272525</v>
      </c>
      <c r="G372" s="19"/>
      <c r="I372" s="2">
        <v>43400</v>
      </c>
    </row>
    <row r="373" spans="2:9" x14ac:dyDescent="0.25">
      <c r="B373" s="22">
        <v>43082</v>
      </c>
      <c r="C373" s="23">
        <v>15301099</v>
      </c>
      <c r="D373" s="23">
        <v>13730811</v>
      </c>
      <c r="E373" s="23">
        <v>29031910</v>
      </c>
      <c r="F373" s="24">
        <f t="shared" si="25"/>
        <v>18629304435</v>
      </c>
      <c r="G373" s="19"/>
      <c r="I373" s="2">
        <v>43401</v>
      </c>
    </row>
    <row r="374" spans="2:9" x14ac:dyDescent="0.25">
      <c r="B374" s="22">
        <v>43083</v>
      </c>
      <c r="C374" s="23">
        <v>26304125</v>
      </c>
      <c r="D374" s="23">
        <v>17718313</v>
      </c>
      <c r="E374" s="23">
        <v>44022438</v>
      </c>
      <c r="F374" s="24">
        <f t="shared" si="25"/>
        <v>18673326873</v>
      </c>
      <c r="G374" s="19"/>
      <c r="I374" s="2">
        <v>43402</v>
      </c>
    </row>
    <row r="375" spans="2:9" x14ac:dyDescent="0.25">
      <c r="B375" s="22">
        <v>43084</v>
      </c>
      <c r="C375" s="23">
        <v>11878125</v>
      </c>
      <c r="D375" s="23">
        <v>14311763</v>
      </c>
      <c r="E375" s="23">
        <v>26189888</v>
      </c>
      <c r="F375" s="24">
        <f t="shared" si="25"/>
        <v>18699516761</v>
      </c>
      <c r="G375" s="19"/>
      <c r="I375" s="2">
        <v>43403</v>
      </c>
    </row>
    <row r="376" spans="2:9" x14ac:dyDescent="0.25">
      <c r="B376" s="22">
        <v>43085</v>
      </c>
      <c r="C376" s="23">
        <v>10777638</v>
      </c>
      <c r="D376" s="23">
        <v>31362275</v>
      </c>
      <c r="E376" s="23">
        <v>42139913</v>
      </c>
      <c r="F376" s="24">
        <f t="shared" si="25"/>
        <v>18741656674</v>
      </c>
      <c r="G376" s="19"/>
      <c r="I376" s="2">
        <v>43404</v>
      </c>
    </row>
    <row r="377" spans="2:9" x14ac:dyDescent="0.25">
      <c r="B377" s="22">
        <v>43086</v>
      </c>
      <c r="C377" s="23">
        <v>14387711</v>
      </c>
      <c r="D377" s="23">
        <v>1201726</v>
      </c>
      <c r="E377" s="23">
        <v>15589437</v>
      </c>
      <c r="F377" s="24">
        <f t="shared" si="25"/>
        <v>18757246111</v>
      </c>
      <c r="G377" s="19"/>
      <c r="I377" s="2">
        <v>43405</v>
      </c>
    </row>
    <row r="378" spans="2:9" x14ac:dyDescent="0.25">
      <c r="B378" s="22">
        <v>43087</v>
      </c>
      <c r="C378" s="23">
        <v>34441887</v>
      </c>
      <c r="D378" s="23">
        <v>16787525</v>
      </c>
      <c r="E378" s="23">
        <v>51229412</v>
      </c>
      <c r="F378" s="24">
        <f t="shared" si="25"/>
        <v>18808475523</v>
      </c>
      <c r="G378" s="19"/>
      <c r="I378" s="2">
        <v>43406</v>
      </c>
    </row>
    <row r="379" spans="2:9" x14ac:dyDescent="0.25">
      <c r="B379" s="22">
        <v>43088</v>
      </c>
      <c r="C379" s="23">
        <v>9007263</v>
      </c>
      <c r="D379" s="23">
        <v>11408350</v>
      </c>
      <c r="E379" s="23">
        <v>20415613</v>
      </c>
      <c r="F379" s="24">
        <f t="shared" si="25"/>
        <v>18828891136</v>
      </c>
      <c r="G379" s="19"/>
      <c r="I379" s="2">
        <v>43407</v>
      </c>
    </row>
    <row r="380" spans="2:9" x14ac:dyDescent="0.25">
      <c r="B380" s="22">
        <v>43089</v>
      </c>
      <c r="C380" s="23">
        <v>16673825</v>
      </c>
      <c r="D380" s="23">
        <v>20801025</v>
      </c>
      <c r="E380" s="23">
        <v>37474850</v>
      </c>
      <c r="F380" s="24">
        <f t="shared" si="25"/>
        <v>18866365986</v>
      </c>
      <c r="G380" s="19"/>
      <c r="I380" s="2">
        <v>43408</v>
      </c>
    </row>
    <row r="381" spans="2:9" x14ac:dyDescent="0.25">
      <c r="B381" s="22">
        <v>43090</v>
      </c>
      <c r="C381" s="23">
        <v>20900175</v>
      </c>
      <c r="D381" s="23">
        <v>29219575</v>
      </c>
      <c r="E381" s="23">
        <v>50119750</v>
      </c>
      <c r="F381" s="24">
        <f t="shared" si="25"/>
        <v>18916485736</v>
      </c>
      <c r="G381" s="19"/>
      <c r="I381" s="2">
        <v>43409</v>
      </c>
    </row>
    <row r="382" spans="2:9" x14ac:dyDescent="0.25">
      <c r="B382" s="22">
        <v>43091</v>
      </c>
      <c r="C382" s="23">
        <v>15486185</v>
      </c>
      <c r="D382" s="23">
        <v>13541675</v>
      </c>
      <c r="E382" s="23">
        <v>29027860</v>
      </c>
      <c r="F382" s="24">
        <f t="shared" si="25"/>
        <v>18945513596</v>
      </c>
      <c r="G382" s="19"/>
      <c r="I382" s="2">
        <v>43410</v>
      </c>
    </row>
    <row r="383" spans="2:9" x14ac:dyDescent="0.25">
      <c r="B383" s="22">
        <v>43092</v>
      </c>
      <c r="C383" s="23">
        <v>11838398</v>
      </c>
      <c r="D383" s="23">
        <v>12651535</v>
      </c>
      <c r="E383" s="23">
        <v>24489933</v>
      </c>
      <c r="F383" s="24">
        <f t="shared" si="25"/>
        <v>18970003529</v>
      </c>
      <c r="G383" s="19"/>
      <c r="I383" s="2">
        <v>43411</v>
      </c>
    </row>
    <row r="384" spans="2:9" x14ac:dyDescent="0.25">
      <c r="B384" s="22">
        <v>43093</v>
      </c>
      <c r="C384" s="23">
        <v>5908025</v>
      </c>
      <c r="D384" s="23">
        <v>1378175</v>
      </c>
      <c r="E384" s="23">
        <v>7286200</v>
      </c>
      <c r="F384" s="24">
        <f t="shared" si="25"/>
        <v>18977289729</v>
      </c>
      <c r="G384" s="19"/>
      <c r="I384" s="2">
        <v>43412</v>
      </c>
    </row>
    <row r="385" spans="2:9" x14ac:dyDescent="0.25">
      <c r="B385" s="22">
        <v>43094</v>
      </c>
      <c r="C385" s="23">
        <v>13158513</v>
      </c>
      <c r="D385" s="23">
        <v>8379963</v>
      </c>
      <c r="E385" s="23">
        <v>21538475</v>
      </c>
      <c r="F385" s="24">
        <f t="shared" si="25"/>
        <v>18998828204</v>
      </c>
      <c r="G385" s="19"/>
      <c r="I385" s="2">
        <v>43413</v>
      </c>
    </row>
    <row r="386" spans="2:9" x14ac:dyDescent="0.25">
      <c r="B386" s="22">
        <v>43095</v>
      </c>
      <c r="C386" s="23">
        <v>11402650</v>
      </c>
      <c r="D386" s="23">
        <v>19165121</v>
      </c>
      <c r="E386" s="23">
        <v>30567771</v>
      </c>
      <c r="F386" s="24">
        <f t="shared" si="25"/>
        <v>19029395975</v>
      </c>
      <c r="G386" s="19"/>
      <c r="I386" s="2">
        <v>43414</v>
      </c>
    </row>
    <row r="387" spans="2:9" x14ac:dyDescent="0.25">
      <c r="B387" s="22">
        <v>43096</v>
      </c>
      <c r="C387" s="23">
        <v>12583288</v>
      </c>
      <c r="D387" s="23">
        <v>11001263</v>
      </c>
      <c r="E387" s="23">
        <v>23584551</v>
      </c>
      <c r="F387" s="24">
        <f t="shared" si="25"/>
        <v>19052980526</v>
      </c>
      <c r="G387" s="19"/>
      <c r="I387" s="2">
        <v>43415</v>
      </c>
    </row>
    <row r="388" spans="2:9" x14ac:dyDescent="0.25">
      <c r="B388" s="22">
        <v>43097</v>
      </c>
      <c r="C388" s="23">
        <v>21301550</v>
      </c>
      <c r="D388" s="23">
        <v>8747813</v>
      </c>
      <c r="E388" s="23">
        <v>30049363</v>
      </c>
      <c r="F388" s="24">
        <f t="shared" si="25"/>
        <v>19083029889</v>
      </c>
      <c r="G388" s="19"/>
      <c r="I388" s="2">
        <v>43416</v>
      </c>
    </row>
    <row r="389" spans="2:9" x14ac:dyDescent="0.25">
      <c r="B389" s="22">
        <v>43098</v>
      </c>
      <c r="C389" s="23">
        <v>24309224</v>
      </c>
      <c r="D389" s="23">
        <v>8668263</v>
      </c>
      <c r="E389" s="23">
        <v>32977487</v>
      </c>
      <c r="F389" s="24">
        <f t="shared" si="25"/>
        <v>19116007376</v>
      </c>
      <c r="G389" s="19"/>
      <c r="I389" s="2">
        <v>43417</v>
      </c>
    </row>
    <row r="390" spans="2:9" x14ac:dyDescent="0.25">
      <c r="B390" s="22">
        <v>43099</v>
      </c>
      <c r="C390" s="23">
        <v>13886700</v>
      </c>
      <c r="D390" s="23">
        <v>7342947</v>
      </c>
      <c r="E390" s="23">
        <v>21229647</v>
      </c>
      <c r="F390" s="24">
        <f t="shared" si="25"/>
        <v>19137237023</v>
      </c>
      <c r="G390" s="19"/>
      <c r="I390" s="2">
        <v>43418</v>
      </c>
    </row>
    <row r="391" spans="2:9" x14ac:dyDescent="0.25">
      <c r="B391" s="22">
        <v>43100</v>
      </c>
      <c r="C391" s="23">
        <v>3775363</v>
      </c>
      <c r="D391" s="23">
        <v>1222025</v>
      </c>
      <c r="E391" s="23">
        <v>4997387</v>
      </c>
      <c r="F391" s="24">
        <f t="shared" si="25"/>
        <v>19142234410</v>
      </c>
      <c r="G391" s="24">
        <f>F391-F357</f>
        <v>919204412</v>
      </c>
      <c r="I391" s="2">
        <v>43419</v>
      </c>
    </row>
    <row r="392" spans="2:9" x14ac:dyDescent="0.25">
      <c r="B392" s="21" t="s">
        <v>1275</v>
      </c>
      <c r="C392" s="24">
        <f>SUM(C361:C391)</f>
        <v>511606218</v>
      </c>
      <c r="D392" s="24">
        <f>SUM(D361:D391)</f>
        <v>407598201</v>
      </c>
      <c r="E392" s="24">
        <f>C392+D392</f>
        <v>919204419</v>
      </c>
      <c r="F392" s="19"/>
      <c r="G392" s="19"/>
    </row>
  </sheetData>
  <mergeCells count="23">
    <mergeCell ref="I261:N261"/>
    <mergeCell ref="B261:G261"/>
    <mergeCell ref="B293:G293"/>
    <mergeCell ref="B327:G327"/>
    <mergeCell ref="B360:G360"/>
    <mergeCell ref="I4:N4"/>
    <mergeCell ref="I37:N37"/>
    <mergeCell ref="I68:N68"/>
    <mergeCell ref="I102:N102"/>
    <mergeCell ref="B135:G135"/>
    <mergeCell ref="B169:G169"/>
    <mergeCell ref="B193:G193"/>
    <mergeCell ref="B228:G228"/>
    <mergeCell ref="B102:G102"/>
    <mergeCell ref="I135:N135"/>
    <mergeCell ref="I169:N169"/>
    <mergeCell ref="I193:N193"/>
    <mergeCell ref="I228:N228"/>
    <mergeCell ref="I2:N2"/>
    <mergeCell ref="B2:G2"/>
    <mergeCell ref="B4:G4"/>
    <mergeCell ref="B37:G37"/>
    <mergeCell ref="B68:G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39"/>
  <sheetViews>
    <sheetView tabSelected="1" topLeftCell="E1" workbookViewId="0">
      <pane ySplit="3" topLeftCell="A253" activePane="bottomLeft" state="frozen"/>
      <selection pane="bottomLeft" activeCell="O268" sqref="O268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72">
        <v>2017</v>
      </c>
      <c r="C2" s="72"/>
      <c r="D2" s="72"/>
      <c r="E2" s="72"/>
      <c r="F2" s="72"/>
      <c r="G2" s="72"/>
      <c r="I2" s="71">
        <v>2018</v>
      </c>
      <c r="J2" s="71"/>
      <c r="K2" s="71"/>
      <c r="L2" s="71"/>
      <c r="M2" s="71"/>
      <c r="N2" s="71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70" t="s">
        <v>1274</v>
      </c>
      <c r="C4" s="70"/>
      <c r="D4" s="70"/>
      <c r="E4" s="70"/>
      <c r="F4" s="70"/>
      <c r="G4" s="70"/>
      <c r="I4" s="70" t="s">
        <v>1274</v>
      </c>
      <c r="J4" s="70"/>
      <c r="K4" s="70"/>
      <c r="L4" s="70"/>
      <c r="M4" s="70"/>
      <c r="N4" s="70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6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6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6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6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6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6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6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6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  <c r="P24" s="15"/>
    </row>
    <row r="25" spans="2:16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6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6" x14ac:dyDescent="0.25">
      <c r="B27" s="9"/>
      <c r="C27" s="10"/>
      <c r="D27" s="10"/>
      <c r="E27" s="10"/>
      <c r="F27" s="11"/>
      <c r="G27" s="14"/>
      <c r="H27" s="12"/>
    </row>
    <row r="28" spans="2:16" x14ac:dyDescent="0.25">
      <c r="B28" s="70" t="s">
        <v>1276</v>
      </c>
      <c r="C28" s="70"/>
      <c r="D28" s="70"/>
      <c r="E28" s="70"/>
      <c r="F28" s="70"/>
      <c r="G28" s="70"/>
      <c r="H28" s="12"/>
      <c r="I28" s="70" t="s">
        <v>1276</v>
      </c>
      <c r="J28" s="70"/>
      <c r="K28" s="70"/>
      <c r="L28" s="70"/>
      <c r="M28" s="70"/>
      <c r="N28" s="70"/>
    </row>
    <row r="29" spans="2:16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6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6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6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70" t="s">
        <v>1277</v>
      </c>
      <c r="C59" s="70"/>
      <c r="D59" s="70"/>
      <c r="E59" s="70"/>
      <c r="F59" s="70"/>
      <c r="G59" s="70"/>
      <c r="I59" s="70" t="s">
        <v>1277</v>
      </c>
      <c r="J59" s="70"/>
      <c r="K59" s="70"/>
      <c r="L59" s="70"/>
      <c r="M59" s="70"/>
      <c r="N59" s="70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70" t="s">
        <v>1278</v>
      </c>
      <c r="C93" s="70"/>
      <c r="D93" s="70"/>
      <c r="E93" s="70"/>
      <c r="F93" s="70"/>
      <c r="G93" s="70"/>
      <c r="I93" s="70" t="s">
        <v>1278</v>
      </c>
      <c r="J93" s="70"/>
      <c r="K93" s="70"/>
      <c r="L93" s="70"/>
      <c r="M93" s="70"/>
      <c r="N93" s="70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70" t="s">
        <v>1279</v>
      </c>
      <c r="C126" s="70"/>
      <c r="D126" s="70"/>
      <c r="E126" s="70"/>
      <c r="F126" s="70"/>
      <c r="G126" s="70"/>
      <c r="I126" s="70" t="s">
        <v>1279</v>
      </c>
      <c r="J126" s="70"/>
      <c r="K126" s="70"/>
      <c r="L126" s="70"/>
      <c r="M126" s="70"/>
      <c r="N126" s="70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61">
        <f>M123+L127</f>
        <v>39437</v>
      </c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70" t="s">
        <v>1280</v>
      </c>
      <c r="C160" s="70"/>
      <c r="D160" s="70"/>
      <c r="E160" s="70"/>
      <c r="F160" s="70"/>
      <c r="G160" s="70"/>
      <c r="I160" s="70" t="s">
        <v>1280</v>
      </c>
      <c r="J160" s="70"/>
      <c r="K160" s="70"/>
      <c r="L160" s="70"/>
      <c r="M160" s="70"/>
      <c r="N160" s="70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61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>SUM(M164+L166)</f>
        <v>41387</v>
      </c>
      <c r="N166" s="19"/>
      <c r="P166" s="61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>M166+L167</f>
        <v>41407</v>
      </c>
      <c r="N167" s="19"/>
      <c r="P167" s="61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>M167+L168</f>
        <v>41415</v>
      </c>
      <c r="N168" s="19"/>
      <c r="P168" s="61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ref="M169:M174" si="18">M168+L170</f>
        <v>44127</v>
      </c>
      <c r="N169" s="19"/>
      <c r="P169" s="61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>M169+L170</f>
        <v>46839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46855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46863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46863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46897</v>
      </c>
      <c r="N174" s="30">
        <f>F173-M174</f>
        <v>13310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48691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>
        <f>M175+L176</f>
        <v>50527</v>
      </c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>M176+L177</f>
        <v>50531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70" t="s">
        <v>1281</v>
      </c>
      <c r="C184" s="70"/>
      <c r="D184" s="70"/>
      <c r="E184" s="70"/>
      <c r="F184" s="70"/>
      <c r="G184" s="70"/>
      <c r="I184" s="70" t="s">
        <v>1281</v>
      </c>
      <c r="J184" s="70"/>
      <c r="K184" s="70"/>
      <c r="L184" s="70"/>
      <c r="M184" s="70"/>
      <c r="N184" s="70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2" si="19">J185+K185</f>
        <v>316</v>
      </c>
      <c r="M185" s="30">
        <f>M177+L185</f>
        <v>50847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19"/>
        <v>797</v>
      </c>
      <c r="M186" s="30">
        <f>M185+L186</f>
        <v>51644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0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19"/>
        <v>3</v>
      </c>
      <c r="M187" s="30">
        <f t="shared" ref="M187:M193" si="21">M186+L187</f>
        <v>51647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0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19"/>
        <v>833</v>
      </c>
      <c r="M188" s="30">
        <f t="shared" si="21"/>
        <v>52480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0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19"/>
        <v>248</v>
      </c>
      <c r="M189" s="30">
        <f t="shared" si="21"/>
        <v>52728</v>
      </c>
      <c r="N189" s="19"/>
      <c r="P189" s="12"/>
      <c r="Q189" s="9"/>
      <c r="R189" s="10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0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19"/>
        <v>280</v>
      </c>
      <c r="M190" s="30">
        <f t="shared" si="21"/>
        <v>53008</v>
      </c>
      <c r="N190" s="19"/>
      <c r="P190" s="12"/>
      <c r="Q190" s="9"/>
      <c r="R190" s="10"/>
      <c r="S190" s="10"/>
      <c r="T190" s="10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0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19"/>
        <v>34</v>
      </c>
      <c r="M191" s="30">
        <f t="shared" si="21"/>
        <v>53042</v>
      </c>
      <c r="N191" s="19"/>
      <c r="P191" s="12"/>
      <c r="Q191" s="9"/>
      <c r="R191" s="10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0"/>
        <v>67848</v>
      </c>
      <c r="G192" s="32"/>
      <c r="I192" s="31">
        <v>43289</v>
      </c>
      <c r="J192" s="10">
        <v>61</v>
      </c>
      <c r="K192" s="10">
        <v>8</v>
      </c>
      <c r="L192" s="32">
        <f t="shared" si="19"/>
        <v>69</v>
      </c>
      <c r="M192" s="30">
        <f t="shared" si="21"/>
        <v>53111</v>
      </c>
      <c r="N192" s="19"/>
    </row>
    <row r="193" spans="2:21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0"/>
        <v>68147</v>
      </c>
      <c r="G193" s="32"/>
      <c r="I193" s="31">
        <v>43290</v>
      </c>
      <c r="J193" s="32">
        <v>804</v>
      </c>
      <c r="K193" s="32">
        <v>854</v>
      </c>
      <c r="L193" s="32">
        <f t="shared" si="19"/>
        <v>1658</v>
      </c>
      <c r="M193" s="30">
        <f t="shared" si="21"/>
        <v>54769</v>
      </c>
      <c r="N193" s="19"/>
      <c r="Q193" s="12"/>
      <c r="R193" s="9"/>
      <c r="S193" s="10"/>
      <c r="T193" s="10"/>
      <c r="U193" s="11"/>
    </row>
    <row r="194" spans="2:21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0"/>
        <v>68599</v>
      </c>
      <c r="G194" s="32"/>
      <c r="I194" s="31">
        <v>43291</v>
      </c>
      <c r="J194" s="29">
        <v>1068</v>
      </c>
      <c r="K194" s="29">
        <v>1068</v>
      </c>
      <c r="L194" s="32">
        <f t="shared" si="19"/>
        <v>2136</v>
      </c>
      <c r="M194" s="30">
        <f>M193+L194</f>
        <v>56905</v>
      </c>
      <c r="N194" s="19"/>
      <c r="Q194" s="12"/>
      <c r="R194" s="9"/>
      <c r="S194" s="11"/>
      <c r="T194" s="11"/>
      <c r="U194" s="11"/>
    </row>
    <row r="195" spans="2:21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0"/>
        <v>68902</v>
      </c>
      <c r="G195" s="32"/>
      <c r="I195" s="31">
        <v>43292</v>
      </c>
      <c r="J195" s="32">
        <v>8</v>
      </c>
      <c r="K195" s="32">
        <v>8</v>
      </c>
      <c r="L195" s="32">
        <f t="shared" si="19"/>
        <v>16</v>
      </c>
      <c r="M195" s="30">
        <f t="shared" ref="M195:M198" si="22">M194+L195</f>
        <v>56921</v>
      </c>
      <c r="N195" s="19"/>
    </row>
    <row r="196" spans="2:21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0"/>
        <v>69801</v>
      </c>
      <c r="G196" s="32"/>
      <c r="I196" s="31">
        <v>43293</v>
      </c>
      <c r="J196" s="32">
        <v>12</v>
      </c>
      <c r="K196" s="32">
        <v>13</v>
      </c>
      <c r="L196" s="32">
        <f t="shared" si="19"/>
        <v>25</v>
      </c>
      <c r="M196" s="30">
        <f t="shared" si="22"/>
        <v>56946</v>
      </c>
      <c r="N196" s="19"/>
    </row>
    <row r="197" spans="2:21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0"/>
        <v>70118</v>
      </c>
      <c r="G197" s="32"/>
      <c r="I197" s="31">
        <v>43294</v>
      </c>
      <c r="J197" s="32">
        <v>188</v>
      </c>
      <c r="K197" s="32">
        <v>188</v>
      </c>
      <c r="L197" s="32">
        <f t="shared" si="19"/>
        <v>376</v>
      </c>
      <c r="M197" s="30">
        <f t="shared" si="22"/>
        <v>57322</v>
      </c>
      <c r="N197" s="19"/>
    </row>
    <row r="198" spans="2:21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0"/>
        <v>70656</v>
      </c>
      <c r="G198" s="32"/>
      <c r="I198" s="31">
        <v>43295</v>
      </c>
      <c r="J198" s="32">
        <v>160</v>
      </c>
      <c r="K198" s="32">
        <v>160</v>
      </c>
      <c r="L198" s="32">
        <f t="shared" si="19"/>
        <v>320</v>
      </c>
      <c r="M198" s="30">
        <f t="shared" si="22"/>
        <v>57642</v>
      </c>
      <c r="N198" s="30"/>
      <c r="P198" s="12"/>
      <c r="Q198" s="9"/>
      <c r="R198" s="10"/>
      <c r="S198" s="10"/>
      <c r="T198" s="11"/>
    </row>
    <row r="199" spans="2:21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0"/>
        <v>71367</v>
      </c>
      <c r="G199" s="32"/>
      <c r="I199" s="31">
        <v>43296</v>
      </c>
      <c r="J199" s="32">
        <v>893</v>
      </c>
      <c r="K199" s="32">
        <v>863</v>
      </c>
      <c r="L199" s="32">
        <f t="shared" si="19"/>
        <v>1756</v>
      </c>
      <c r="M199" s="30">
        <f t="shared" ref="M199:M212" si="23">L199+M195</f>
        <v>58677</v>
      </c>
      <c r="N199" s="19"/>
      <c r="P199" s="12"/>
      <c r="Q199" s="9"/>
      <c r="R199" s="10"/>
      <c r="S199" s="10"/>
      <c r="T199" s="10"/>
    </row>
    <row r="200" spans="2:21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0"/>
        <v>71722</v>
      </c>
      <c r="G200" s="32"/>
      <c r="I200" s="31">
        <v>43297</v>
      </c>
      <c r="J200" s="32">
        <v>1</v>
      </c>
      <c r="K200" s="32">
        <v>1</v>
      </c>
      <c r="L200" s="32">
        <f t="shared" si="19"/>
        <v>2</v>
      </c>
      <c r="M200" s="30">
        <f t="shared" si="23"/>
        <v>56948</v>
      </c>
      <c r="N200" s="19"/>
      <c r="P200" s="12"/>
      <c r="Q200" s="9"/>
      <c r="R200" s="10"/>
      <c r="S200" s="10"/>
      <c r="T200" s="10"/>
    </row>
    <row r="201" spans="2:21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0"/>
        <v>71953</v>
      </c>
      <c r="G201" s="32"/>
      <c r="I201" s="31">
        <v>43298</v>
      </c>
      <c r="J201" s="32">
        <v>106</v>
      </c>
      <c r="K201" s="32">
        <v>125</v>
      </c>
      <c r="L201" s="32">
        <f t="shared" si="19"/>
        <v>231</v>
      </c>
      <c r="M201" s="30">
        <f t="shared" si="23"/>
        <v>57553</v>
      </c>
      <c r="N201" s="19"/>
      <c r="P201" s="12"/>
      <c r="Q201" s="9"/>
      <c r="R201" s="10"/>
      <c r="S201" s="10"/>
      <c r="T201" s="11"/>
    </row>
    <row r="202" spans="2:21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0"/>
        <v>72067</v>
      </c>
      <c r="G202" s="32"/>
      <c r="I202" s="31">
        <v>43299</v>
      </c>
      <c r="J202" s="32">
        <v>559</v>
      </c>
      <c r="K202" s="32">
        <v>563</v>
      </c>
      <c r="L202" s="32">
        <f t="shared" si="19"/>
        <v>1122</v>
      </c>
      <c r="M202" s="30">
        <f t="shared" si="23"/>
        <v>58764</v>
      </c>
      <c r="N202" s="19"/>
      <c r="P202" s="12"/>
      <c r="Q202" s="9"/>
      <c r="R202" s="10"/>
      <c r="S202" s="10"/>
      <c r="T202" s="10"/>
    </row>
    <row r="203" spans="2:21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0"/>
        <v>72487</v>
      </c>
      <c r="G203" s="32"/>
      <c r="I203" s="31">
        <v>43300</v>
      </c>
      <c r="J203" s="32">
        <v>8</v>
      </c>
      <c r="K203" s="32">
        <v>8</v>
      </c>
      <c r="L203" s="32">
        <f t="shared" si="19"/>
        <v>16</v>
      </c>
      <c r="M203" s="30">
        <f t="shared" si="23"/>
        <v>58693</v>
      </c>
      <c r="N203" s="19"/>
      <c r="P203" s="12"/>
      <c r="Q203" s="9"/>
      <c r="R203" s="10"/>
      <c r="S203" s="10"/>
      <c r="T203" s="10"/>
    </row>
    <row r="204" spans="2:21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0"/>
        <v>72538</v>
      </c>
      <c r="G204" s="32"/>
      <c r="I204" s="31">
        <v>43301</v>
      </c>
      <c r="J204" s="32">
        <v>4</v>
      </c>
      <c r="K204" s="32">
        <v>4</v>
      </c>
      <c r="L204" s="32">
        <f t="shared" si="19"/>
        <v>8</v>
      </c>
      <c r="M204" s="30">
        <f t="shared" si="23"/>
        <v>56956</v>
      </c>
      <c r="N204" s="19"/>
      <c r="P204" s="12"/>
      <c r="Q204" s="9"/>
      <c r="R204" s="10"/>
      <c r="S204" s="10"/>
      <c r="T204" s="10"/>
    </row>
    <row r="205" spans="2:21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0"/>
        <v>72669</v>
      </c>
      <c r="G205" s="32"/>
      <c r="I205" s="31">
        <v>43302</v>
      </c>
      <c r="J205" s="32">
        <v>119</v>
      </c>
      <c r="K205" s="32">
        <v>119</v>
      </c>
      <c r="L205" s="32">
        <f t="shared" si="19"/>
        <v>238</v>
      </c>
      <c r="M205" s="30">
        <f t="shared" si="23"/>
        <v>57791</v>
      </c>
      <c r="N205" s="19"/>
    </row>
    <row r="206" spans="2:21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0"/>
        <v>73027</v>
      </c>
      <c r="G206" s="32"/>
      <c r="I206" s="31">
        <v>43303</v>
      </c>
      <c r="J206" s="32">
        <v>20</v>
      </c>
      <c r="K206" s="32">
        <v>20</v>
      </c>
      <c r="L206" s="32">
        <f t="shared" si="19"/>
        <v>40</v>
      </c>
      <c r="M206" s="30">
        <f t="shared" si="23"/>
        <v>58804</v>
      </c>
      <c r="N206" s="19"/>
      <c r="P206" s="12"/>
      <c r="Q206" s="9"/>
      <c r="R206" s="10"/>
      <c r="S206" s="10"/>
      <c r="T206" s="10"/>
    </row>
    <row r="207" spans="2:21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0"/>
        <v>73473</v>
      </c>
      <c r="G207" s="32"/>
      <c r="I207" s="31">
        <v>43304</v>
      </c>
      <c r="J207" s="32">
        <v>777</v>
      </c>
      <c r="K207" s="32">
        <v>777</v>
      </c>
      <c r="L207" s="32">
        <f t="shared" si="19"/>
        <v>1554</v>
      </c>
      <c r="M207" s="30">
        <f t="shared" si="23"/>
        <v>60247</v>
      </c>
      <c r="N207" s="19"/>
      <c r="P207" s="12"/>
      <c r="Q207" s="9"/>
      <c r="R207" s="10"/>
      <c r="S207" s="10"/>
      <c r="T207" s="11"/>
    </row>
    <row r="208" spans="2:21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0"/>
        <v>73777</v>
      </c>
      <c r="G208" s="32"/>
      <c r="I208" s="31">
        <v>43305</v>
      </c>
      <c r="J208" s="32">
        <v>5</v>
      </c>
      <c r="K208" s="32">
        <v>55</v>
      </c>
      <c r="L208" s="32">
        <f t="shared" si="19"/>
        <v>60</v>
      </c>
      <c r="M208" s="30">
        <f t="shared" si="23"/>
        <v>57016</v>
      </c>
      <c r="N208" s="19"/>
      <c r="P208" s="12"/>
      <c r="Q208" s="9"/>
      <c r="R208" s="10"/>
      <c r="S208" s="10"/>
      <c r="T208" s="10"/>
    </row>
    <row r="209" spans="2:20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0"/>
        <v>74056</v>
      </c>
      <c r="G209" s="32"/>
      <c r="I209" s="31">
        <v>43306</v>
      </c>
      <c r="J209" s="32">
        <v>122</v>
      </c>
      <c r="K209" s="32">
        <v>2</v>
      </c>
      <c r="L209" s="32">
        <f t="shared" si="19"/>
        <v>124</v>
      </c>
      <c r="M209" s="30">
        <f t="shared" si="23"/>
        <v>57915</v>
      </c>
      <c r="N209" s="19"/>
      <c r="P209" s="12"/>
      <c r="Q209" s="10"/>
      <c r="R209" s="10"/>
      <c r="S209" s="10"/>
      <c r="T209" s="10"/>
    </row>
    <row r="210" spans="2:20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34">
        <v>0</v>
      </c>
      <c r="K210" s="34">
        <v>0</v>
      </c>
      <c r="L210" s="32">
        <f>J210+K210</f>
        <v>0</v>
      </c>
      <c r="M210" s="30">
        <f t="shared" si="23"/>
        <v>58804</v>
      </c>
      <c r="N210" s="19"/>
      <c r="P210" s="12"/>
      <c r="Q210" s="10"/>
      <c r="R210" s="10"/>
      <c r="S210" s="10"/>
      <c r="T210" s="10"/>
    </row>
    <row r="211" spans="2:20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32">
        <v>3</v>
      </c>
      <c r="K211" s="32">
        <v>3</v>
      </c>
      <c r="L211" s="32">
        <f>J211+K211</f>
        <v>6</v>
      </c>
      <c r="M211" s="30">
        <f t="shared" si="23"/>
        <v>60253</v>
      </c>
      <c r="N211" s="19"/>
      <c r="P211" s="12"/>
      <c r="Q211" s="10"/>
      <c r="R211" s="10"/>
      <c r="S211" s="10"/>
      <c r="T211" s="10"/>
    </row>
    <row r="212" spans="2:20" x14ac:dyDescent="0.25">
      <c r="B212" s="9"/>
      <c r="C212" s="10"/>
      <c r="D212" s="10"/>
      <c r="E212" s="10"/>
      <c r="F212" s="10"/>
      <c r="G212" s="10"/>
      <c r="I212" s="31">
        <v>43309</v>
      </c>
      <c r="J212" s="32">
        <v>22</v>
      </c>
      <c r="K212" s="32">
        <v>70</v>
      </c>
      <c r="L212" s="32">
        <f t="shared" si="19"/>
        <v>92</v>
      </c>
      <c r="M212" s="30">
        <f t="shared" si="23"/>
        <v>57108</v>
      </c>
      <c r="N212" s="19"/>
      <c r="P212" s="12"/>
      <c r="Q212" s="10"/>
      <c r="R212" s="10"/>
      <c r="S212" s="10"/>
      <c r="T212" s="10"/>
    </row>
    <row r="213" spans="2:20" x14ac:dyDescent="0.25">
      <c r="B213" s="9"/>
      <c r="C213" s="10"/>
      <c r="D213" s="10"/>
      <c r="E213" s="10"/>
      <c r="F213" s="10"/>
      <c r="G213" s="10"/>
      <c r="I213" s="31">
        <v>43310</v>
      </c>
      <c r="J213" s="32">
        <v>37</v>
      </c>
      <c r="K213" s="32">
        <v>37</v>
      </c>
      <c r="L213" s="32">
        <f>J213+K213</f>
        <v>74</v>
      </c>
      <c r="M213" s="30">
        <f>L213+M209</f>
        <v>57989</v>
      </c>
      <c r="N213" s="19"/>
    </row>
    <row r="214" spans="2:20" x14ac:dyDescent="0.25">
      <c r="B214" s="9"/>
      <c r="C214" s="10"/>
      <c r="D214" s="10"/>
      <c r="E214" s="10"/>
      <c r="F214" s="10"/>
      <c r="G214" s="10"/>
      <c r="I214" s="31">
        <v>43311</v>
      </c>
      <c r="J214" s="32">
        <v>156</v>
      </c>
      <c r="K214" s="32">
        <v>155</v>
      </c>
      <c r="L214" s="32">
        <f>J214+K214</f>
        <v>311</v>
      </c>
      <c r="M214" s="30">
        <f>L214+M210</f>
        <v>59115</v>
      </c>
      <c r="N214" s="19"/>
    </row>
    <row r="215" spans="2:20" x14ac:dyDescent="0.25">
      <c r="B215" s="9"/>
      <c r="C215" s="10"/>
      <c r="D215" s="10"/>
      <c r="E215" s="10"/>
      <c r="F215" s="10"/>
      <c r="G215" s="10"/>
      <c r="I215" s="31">
        <v>43312</v>
      </c>
      <c r="J215" s="32">
        <v>57</v>
      </c>
      <c r="K215" s="32">
        <v>57</v>
      </c>
      <c r="L215" s="32">
        <f>J215+K215</f>
        <v>114</v>
      </c>
      <c r="M215" s="30">
        <f>L215+M211</f>
        <v>60367</v>
      </c>
      <c r="N215" s="19"/>
    </row>
    <row r="216" spans="2:20" x14ac:dyDescent="0.25">
      <c r="B216" s="9"/>
      <c r="C216" s="10"/>
      <c r="D216" s="10"/>
      <c r="E216" s="10"/>
      <c r="F216" s="10"/>
      <c r="G216" s="10"/>
      <c r="I216" s="31" t="s">
        <v>1287</v>
      </c>
      <c r="J216" s="32">
        <f>SUM(J185:J215)</f>
        <v>6447</v>
      </c>
      <c r="K216" s="32">
        <f>SUM(K185:K215)</f>
        <v>6412</v>
      </c>
      <c r="L216" s="32">
        <f>J216+K216</f>
        <v>12859</v>
      </c>
      <c r="M216" s="32"/>
      <c r="N216" s="32"/>
    </row>
    <row r="217" spans="2:20" x14ac:dyDescent="0.25">
      <c r="B217" s="9"/>
      <c r="C217" s="10"/>
      <c r="D217" s="10"/>
      <c r="E217" s="10"/>
      <c r="F217" s="10"/>
      <c r="G217" s="10"/>
      <c r="I217" s="31"/>
      <c r="J217" s="32"/>
      <c r="K217" s="32"/>
      <c r="L217" s="32"/>
      <c r="M217" s="30"/>
      <c r="N217" s="19"/>
    </row>
    <row r="218" spans="2:20" x14ac:dyDescent="0.25">
      <c r="B218" s="9"/>
      <c r="C218" s="10"/>
      <c r="D218" s="10"/>
      <c r="E218" s="10"/>
      <c r="F218" s="10"/>
      <c r="G218" s="10"/>
      <c r="I218" s="31"/>
      <c r="J218" s="32"/>
      <c r="K218" s="32"/>
      <c r="L218" s="32"/>
      <c r="M218" s="30"/>
      <c r="N218" s="19"/>
    </row>
    <row r="219" spans="2:20" x14ac:dyDescent="0.25">
      <c r="B219" s="9"/>
      <c r="C219" s="10"/>
      <c r="D219" s="10"/>
      <c r="E219" s="10"/>
      <c r="F219" s="10"/>
      <c r="G219" s="10"/>
      <c r="I219" s="31"/>
      <c r="J219" s="32"/>
      <c r="K219" s="32"/>
      <c r="L219" s="32"/>
      <c r="M219" s="30"/>
      <c r="N219" s="19"/>
    </row>
    <row r="220" spans="2:20" x14ac:dyDescent="0.25">
      <c r="B220" s="9"/>
      <c r="C220" s="10"/>
      <c r="D220" s="10"/>
      <c r="E220" s="10"/>
      <c r="F220" s="10"/>
      <c r="G220" s="10"/>
      <c r="I220" s="31"/>
      <c r="J220" s="32"/>
      <c r="K220" s="32"/>
      <c r="L220" s="32"/>
      <c r="M220" s="30"/>
      <c r="N220" s="19"/>
    </row>
    <row r="221" spans="2:20" x14ac:dyDescent="0.25">
      <c r="B221" s="9"/>
      <c r="C221" s="10"/>
      <c r="D221" s="10"/>
      <c r="E221" s="10"/>
      <c r="F221" s="10"/>
      <c r="G221" s="10"/>
      <c r="I221" s="31"/>
      <c r="J221" s="32"/>
      <c r="K221" s="32"/>
      <c r="L221" s="32"/>
      <c r="M221" s="30"/>
      <c r="N221" s="19"/>
    </row>
    <row r="222" spans="2:20" x14ac:dyDescent="0.25">
      <c r="B222" s="9"/>
      <c r="C222" s="10"/>
      <c r="D222" s="10"/>
      <c r="E222" s="10"/>
      <c r="F222" s="10"/>
      <c r="G222" s="10"/>
      <c r="I222" s="31"/>
      <c r="J222" s="32"/>
      <c r="K222" s="32"/>
      <c r="L222" s="32"/>
      <c r="M222" s="30"/>
      <c r="N222" s="19"/>
    </row>
    <row r="223" spans="2:20" x14ac:dyDescent="0.25">
      <c r="B223" s="9"/>
      <c r="C223" s="10"/>
      <c r="D223" s="10"/>
      <c r="E223" s="10"/>
      <c r="F223" s="10"/>
      <c r="G223" s="10"/>
      <c r="I223" s="31"/>
      <c r="J223" s="32"/>
      <c r="K223" s="32"/>
      <c r="L223" s="32"/>
      <c r="M223" s="30"/>
      <c r="N223" s="19"/>
    </row>
    <row r="224" spans="2:20" x14ac:dyDescent="0.25">
      <c r="B224" s="9"/>
      <c r="C224" s="10"/>
      <c r="D224" s="10"/>
      <c r="E224" s="10"/>
      <c r="F224" s="10"/>
      <c r="G224" s="10"/>
      <c r="I224" s="31"/>
      <c r="J224" s="32"/>
      <c r="K224" s="32"/>
      <c r="L224" s="32"/>
      <c r="M224" s="30"/>
      <c r="N224" s="19"/>
    </row>
    <row r="225" spans="2:22" x14ac:dyDescent="0.25">
      <c r="B225" s="9"/>
      <c r="C225" s="10"/>
      <c r="D225" s="10"/>
      <c r="E225" s="10"/>
      <c r="F225" s="10"/>
      <c r="G225" s="10"/>
      <c r="I225" s="31"/>
      <c r="J225" s="32"/>
      <c r="K225" s="32"/>
      <c r="L225" s="32"/>
      <c r="M225" s="30"/>
      <c r="N225" s="19"/>
    </row>
    <row r="226" spans="2:22" x14ac:dyDescent="0.25">
      <c r="B226" s="9"/>
      <c r="C226" s="10"/>
      <c r="D226" s="10"/>
      <c r="E226" s="10"/>
      <c r="F226" s="10"/>
      <c r="G226" s="10"/>
      <c r="I226" s="54"/>
      <c r="J226" s="55"/>
      <c r="K226" s="55"/>
      <c r="L226" s="55"/>
      <c r="M226" s="56"/>
      <c r="N226" s="49"/>
    </row>
    <row r="227" spans="2:22" x14ac:dyDescent="0.25">
      <c r="B227" s="9"/>
      <c r="C227" s="10"/>
      <c r="D227" s="10"/>
      <c r="E227" s="10"/>
      <c r="F227" s="10"/>
      <c r="G227" s="10"/>
      <c r="I227" s="54"/>
      <c r="J227" s="55"/>
      <c r="K227" s="55"/>
      <c r="L227" s="55"/>
      <c r="M227" s="56"/>
      <c r="N227" s="49"/>
    </row>
    <row r="228" spans="2:22" x14ac:dyDescent="0.25">
      <c r="B228" s="70" t="s">
        <v>1282</v>
      </c>
      <c r="C228" s="70"/>
      <c r="D228" s="70"/>
      <c r="E228" s="70"/>
      <c r="F228" s="70"/>
      <c r="G228" s="70"/>
      <c r="I228" s="70" t="s">
        <v>1282</v>
      </c>
      <c r="J228" s="70"/>
      <c r="K228" s="70"/>
      <c r="L228" s="70"/>
      <c r="M228" s="70"/>
      <c r="N228" s="70"/>
    </row>
    <row r="229" spans="2:22" x14ac:dyDescent="0.25">
      <c r="B229" s="31">
        <v>42948</v>
      </c>
      <c r="C229" s="32">
        <v>19</v>
      </c>
      <c r="D229" s="32">
        <v>27</v>
      </c>
      <c r="E229" s="32">
        <v>46</v>
      </c>
      <c r="F229" s="29">
        <f>F210+E229</f>
        <v>74338</v>
      </c>
      <c r="G229" s="32"/>
      <c r="I229" s="31">
        <v>42948</v>
      </c>
      <c r="J229" s="32">
        <v>4</v>
      </c>
      <c r="K229" s="32">
        <v>4</v>
      </c>
      <c r="L229" s="32">
        <f>J229+K229</f>
        <v>8</v>
      </c>
      <c r="M229" s="30">
        <f>M215+L229</f>
        <v>60375</v>
      </c>
      <c r="N229" s="19"/>
      <c r="P229" s="12"/>
      <c r="Q229" s="9"/>
      <c r="R229" s="10"/>
      <c r="S229" s="10"/>
      <c r="T229" s="10"/>
    </row>
    <row r="230" spans="2:22" x14ac:dyDescent="0.25">
      <c r="B230" s="31">
        <v>42949</v>
      </c>
      <c r="C230" s="32">
        <v>610</v>
      </c>
      <c r="D230" s="32">
        <v>610</v>
      </c>
      <c r="E230" s="29">
        <v>1220</v>
      </c>
      <c r="F230" s="29">
        <f>F229+E230</f>
        <v>75558</v>
      </c>
      <c r="G230" s="29"/>
      <c r="I230" s="31">
        <v>42949</v>
      </c>
      <c r="J230" s="32">
        <v>18</v>
      </c>
      <c r="K230" s="32">
        <v>22</v>
      </c>
      <c r="L230" s="32">
        <f t="shared" ref="L230:L244" si="24">J230+K230</f>
        <v>40</v>
      </c>
      <c r="M230" s="30">
        <f>L230+M229</f>
        <v>60415</v>
      </c>
      <c r="N230" s="19"/>
      <c r="P230" s="12"/>
      <c r="Q230" s="9"/>
      <c r="R230" s="10"/>
      <c r="S230" s="10"/>
      <c r="T230" s="10"/>
    </row>
    <row r="231" spans="2:22" x14ac:dyDescent="0.25">
      <c r="B231" s="31">
        <v>42950</v>
      </c>
      <c r="C231" s="32">
        <v>44</v>
      </c>
      <c r="D231" s="32">
        <v>44</v>
      </c>
      <c r="E231" s="32">
        <v>88</v>
      </c>
      <c r="F231" s="29">
        <f t="shared" ref="F231:F258" si="25">F230+E231</f>
        <v>75646</v>
      </c>
      <c r="G231" s="32"/>
      <c r="I231" s="31">
        <v>42950</v>
      </c>
      <c r="J231" s="32">
        <v>4</v>
      </c>
      <c r="K231" s="32">
        <v>4</v>
      </c>
      <c r="L231" s="32">
        <f t="shared" si="24"/>
        <v>8</v>
      </c>
      <c r="M231" s="30">
        <f t="shared" ref="M231:M244" si="26">L231+M230</f>
        <v>60423</v>
      </c>
      <c r="N231" s="19"/>
      <c r="P231" s="12"/>
      <c r="Q231" s="9"/>
      <c r="R231" s="10"/>
      <c r="S231" s="10"/>
      <c r="T231" s="10"/>
    </row>
    <row r="232" spans="2:22" x14ac:dyDescent="0.25">
      <c r="B232" s="31">
        <v>42951</v>
      </c>
      <c r="C232" s="32">
        <v>121</v>
      </c>
      <c r="D232" s="32">
        <v>121</v>
      </c>
      <c r="E232" s="32">
        <v>242</v>
      </c>
      <c r="F232" s="29">
        <f t="shared" si="25"/>
        <v>75888</v>
      </c>
      <c r="G232" s="32"/>
      <c r="I232" s="31">
        <v>42951</v>
      </c>
      <c r="J232" s="32">
        <v>59</v>
      </c>
      <c r="K232" s="32">
        <v>59</v>
      </c>
      <c r="L232" s="32">
        <f t="shared" si="24"/>
        <v>118</v>
      </c>
      <c r="M232" s="30">
        <f t="shared" si="26"/>
        <v>60541</v>
      </c>
      <c r="N232" s="19"/>
      <c r="P232" s="12"/>
      <c r="Q232" s="9"/>
      <c r="R232" s="10"/>
      <c r="S232" s="10"/>
      <c r="T232" s="10"/>
    </row>
    <row r="233" spans="2:22" x14ac:dyDescent="0.25">
      <c r="B233" s="31">
        <v>42952</v>
      </c>
      <c r="C233" s="32">
        <v>520</v>
      </c>
      <c r="D233" s="32">
        <v>27</v>
      </c>
      <c r="E233" s="32">
        <v>547</v>
      </c>
      <c r="F233" s="29">
        <f t="shared" si="25"/>
        <v>76435</v>
      </c>
      <c r="G233" s="32"/>
      <c r="I233" s="31">
        <v>42952</v>
      </c>
      <c r="J233" s="32">
        <v>24</v>
      </c>
      <c r="K233" s="32">
        <v>23</v>
      </c>
      <c r="L233" s="32">
        <f t="shared" si="24"/>
        <v>47</v>
      </c>
      <c r="M233" s="30">
        <f t="shared" si="26"/>
        <v>60588</v>
      </c>
      <c r="N233" s="19"/>
      <c r="P233" s="12"/>
      <c r="Q233" s="9"/>
      <c r="R233" s="10"/>
      <c r="S233" s="10"/>
      <c r="T233" s="10"/>
    </row>
    <row r="234" spans="2:22" x14ac:dyDescent="0.25">
      <c r="B234" s="31">
        <v>42953</v>
      </c>
      <c r="C234" s="32">
        <v>50</v>
      </c>
      <c r="D234" s="32">
        <v>48</v>
      </c>
      <c r="E234" s="32">
        <v>98</v>
      </c>
      <c r="F234" s="29">
        <f t="shared" si="25"/>
        <v>76533</v>
      </c>
      <c r="G234" s="32"/>
      <c r="I234" s="31">
        <v>42953</v>
      </c>
      <c r="J234" s="32">
        <v>176</v>
      </c>
      <c r="K234" s="32">
        <v>176</v>
      </c>
      <c r="L234" s="32">
        <f t="shared" si="24"/>
        <v>352</v>
      </c>
      <c r="M234" s="30">
        <f t="shared" si="26"/>
        <v>60940</v>
      </c>
      <c r="N234" s="19"/>
      <c r="P234" s="12"/>
      <c r="Q234" s="9"/>
      <c r="R234" s="10"/>
      <c r="S234" s="10"/>
      <c r="T234" s="10"/>
    </row>
    <row r="235" spans="2:22" x14ac:dyDescent="0.25">
      <c r="B235" s="31">
        <v>42954</v>
      </c>
      <c r="C235" s="32">
        <v>106</v>
      </c>
      <c r="D235" s="32">
        <v>108</v>
      </c>
      <c r="E235" s="32">
        <v>214</v>
      </c>
      <c r="F235" s="29">
        <f t="shared" si="25"/>
        <v>76747</v>
      </c>
      <c r="G235" s="32"/>
      <c r="I235" s="31">
        <v>42954</v>
      </c>
      <c r="J235" s="32">
        <v>70</v>
      </c>
      <c r="K235" s="32">
        <v>18</v>
      </c>
      <c r="L235" s="32">
        <f t="shared" si="24"/>
        <v>88</v>
      </c>
      <c r="M235" s="30">
        <f t="shared" si="26"/>
        <v>61028</v>
      </c>
      <c r="N235" s="19"/>
      <c r="P235" s="12"/>
      <c r="Q235" s="9"/>
      <c r="R235" s="10"/>
      <c r="S235" s="10"/>
      <c r="T235" s="10"/>
    </row>
    <row r="236" spans="2:22" x14ac:dyDescent="0.25">
      <c r="B236" s="31">
        <v>42955</v>
      </c>
      <c r="C236" s="32">
        <v>231</v>
      </c>
      <c r="D236" s="32">
        <v>80</v>
      </c>
      <c r="E236" s="32">
        <v>311</v>
      </c>
      <c r="F236" s="29">
        <f t="shared" si="25"/>
        <v>77058</v>
      </c>
      <c r="G236" s="32"/>
      <c r="I236" s="31">
        <v>42955</v>
      </c>
      <c r="J236" s="32">
        <v>13</v>
      </c>
      <c r="K236" s="32">
        <v>15</v>
      </c>
      <c r="L236" s="32">
        <f t="shared" si="24"/>
        <v>28</v>
      </c>
      <c r="M236" s="30">
        <f t="shared" si="26"/>
        <v>61056</v>
      </c>
      <c r="N236" s="19"/>
      <c r="P236" s="12"/>
      <c r="Q236" s="9"/>
      <c r="R236" s="10"/>
      <c r="S236" s="10"/>
      <c r="T236" s="10"/>
    </row>
    <row r="237" spans="2:22" x14ac:dyDescent="0.25">
      <c r="B237" s="31">
        <v>42956</v>
      </c>
      <c r="C237" s="32">
        <v>38</v>
      </c>
      <c r="D237" s="32">
        <v>38</v>
      </c>
      <c r="E237" s="32">
        <v>76</v>
      </c>
      <c r="F237" s="29">
        <f t="shared" si="25"/>
        <v>77134</v>
      </c>
      <c r="G237" s="32"/>
      <c r="I237" s="31">
        <v>42956</v>
      </c>
      <c r="J237" s="32">
        <v>13</v>
      </c>
      <c r="K237" s="32">
        <v>14</v>
      </c>
      <c r="L237" s="32">
        <f t="shared" si="24"/>
        <v>27</v>
      </c>
      <c r="M237" s="30">
        <f t="shared" si="26"/>
        <v>61083</v>
      </c>
      <c r="N237" s="19"/>
      <c r="P237" s="12"/>
      <c r="Q237" s="9"/>
      <c r="R237" s="10"/>
      <c r="S237" s="10"/>
      <c r="T237" s="10"/>
    </row>
    <row r="238" spans="2:22" x14ac:dyDescent="0.25">
      <c r="B238" s="31">
        <v>42957</v>
      </c>
      <c r="C238" s="32">
        <v>20</v>
      </c>
      <c r="D238" s="32">
        <v>18</v>
      </c>
      <c r="E238" s="32">
        <v>38</v>
      </c>
      <c r="F238" s="29">
        <f t="shared" si="25"/>
        <v>77172</v>
      </c>
      <c r="G238" s="32"/>
      <c r="I238" s="31">
        <v>42957</v>
      </c>
      <c r="J238" s="32">
        <v>7</v>
      </c>
      <c r="K238" s="32">
        <v>2</v>
      </c>
      <c r="L238" s="32">
        <f t="shared" si="24"/>
        <v>9</v>
      </c>
      <c r="M238" s="30">
        <f t="shared" si="26"/>
        <v>61092</v>
      </c>
      <c r="N238" s="19"/>
      <c r="P238" s="12"/>
      <c r="Q238" s="9"/>
      <c r="R238" s="10"/>
      <c r="S238" s="10"/>
      <c r="T238" s="10"/>
    </row>
    <row r="239" spans="2:22" x14ac:dyDescent="0.25">
      <c r="B239" s="31">
        <v>42958</v>
      </c>
      <c r="C239" s="32">
        <v>142</v>
      </c>
      <c r="D239" s="32">
        <v>110</v>
      </c>
      <c r="E239" s="32">
        <v>252</v>
      </c>
      <c r="F239" s="29">
        <f t="shared" si="25"/>
        <v>77424</v>
      </c>
      <c r="G239" s="32"/>
      <c r="I239" s="31">
        <v>42958</v>
      </c>
      <c r="J239" s="32">
        <v>312</v>
      </c>
      <c r="K239" s="32">
        <v>312</v>
      </c>
      <c r="L239" s="32">
        <f t="shared" si="24"/>
        <v>624</v>
      </c>
      <c r="M239" s="30">
        <f t="shared" si="26"/>
        <v>61716</v>
      </c>
      <c r="N239" s="19"/>
      <c r="P239" s="12"/>
      <c r="Q239" s="9"/>
      <c r="R239" s="10"/>
      <c r="S239" s="10"/>
      <c r="T239" s="10"/>
    </row>
    <row r="240" spans="2:22" x14ac:dyDescent="0.25">
      <c r="B240" s="31">
        <v>42959</v>
      </c>
      <c r="C240" s="32">
        <v>26</v>
      </c>
      <c r="D240" s="32">
        <v>25</v>
      </c>
      <c r="E240" s="32">
        <v>51</v>
      </c>
      <c r="F240" s="29">
        <f t="shared" si="25"/>
        <v>77475</v>
      </c>
      <c r="G240" s="32"/>
      <c r="I240" s="31">
        <v>42959</v>
      </c>
      <c r="J240" s="32">
        <v>88</v>
      </c>
      <c r="K240" s="32">
        <v>86</v>
      </c>
      <c r="L240" s="32">
        <f t="shared" si="24"/>
        <v>174</v>
      </c>
      <c r="M240" s="30">
        <f t="shared" si="26"/>
        <v>61890</v>
      </c>
      <c r="N240" s="19"/>
      <c r="P240" s="12"/>
      <c r="Q240" s="9"/>
      <c r="R240" s="12"/>
      <c r="S240" s="10"/>
      <c r="T240" s="10"/>
      <c r="U240" s="10"/>
      <c r="V240" s="10"/>
    </row>
    <row r="241" spans="2:20" x14ac:dyDescent="0.25">
      <c r="B241" s="31">
        <v>42960</v>
      </c>
      <c r="C241" s="32">
        <v>26</v>
      </c>
      <c r="D241" s="32">
        <v>25</v>
      </c>
      <c r="E241" s="32">
        <v>51</v>
      </c>
      <c r="F241" s="29">
        <f t="shared" si="25"/>
        <v>77526</v>
      </c>
      <c r="G241" s="32"/>
      <c r="I241" s="31">
        <v>42960</v>
      </c>
      <c r="J241" s="32">
        <v>11</v>
      </c>
      <c r="K241" s="32">
        <v>12</v>
      </c>
      <c r="L241" s="32">
        <f t="shared" si="24"/>
        <v>23</v>
      </c>
      <c r="M241" s="30">
        <f t="shared" si="26"/>
        <v>61913</v>
      </c>
      <c r="N241" s="19"/>
      <c r="P241" s="12"/>
      <c r="Q241" s="10"/>
      <c r="R241" s="10"/>
      <c r="S241" s="10"/>
      <c r="T241" s="10"/>
    </row>
    <row r="242" spans="2:20" x14ac:dyDescent="0.25">
      <c r="B242" s="31">
        <v>42961</v>
      </c>
      <c r="C242" s="32">
        <v>405</v>
      </c>
      <c r="D242" s="32">
        <v>405</v>
      </c>
      <c r="E242" s="32">
        <v>810</v>
      </c>
      <c r="F242" s="29">
        <f t="shared" si="25"/>
        <v>78336</v>
      </c>
      <c r="G242" s="32"/>
      <c r="I242" s="31">
        <v>42961</v>
      </c>
      <c r="J242" s="32">
        <v>35</v>
      </c>
      <c r="K242" s="32">
        <v>35</v>
      </c>
      <c r="L242" s="32">
        <f t="shared" si="24"/>
        <v>70</v>
      </c>
      <c r="M242" s="30">
        <f t="shared" si="26"/>
        <v>61983</v>
      </c>
      <c r="N242" s="19"/>
      <c r="P242" s="12"/>
      <c r="Q242" s="10"/>
      <c r="R242" s="10"/>
      <c r="S242" s="10"/>
      <c r="T242" s="10"/>
    </row>
    <row r="243" spans="2:20" x14ac:dyDescent="0.25">
      <c r="B243" s="31">
        <v>42962</v>
      </c>
      <c r="C243" s="32">
        <v>76</v>
      </c>
      <c r="D243" s="32">
        <v>90</v>
      </c>
      <c r="E243" s="32">
        <v>166</v>
      </c>
      <c r="F243" s="29">
        <f t="shared" si="25"/>
        <v>78502</v>
      </c>
      <c r="G243" s="32"/>
      <c r="I243" s="31">
        <v>42962</v>
      </c>
      <c r="J243" s="32">
        <v>596</v>
      </c>
      <c r="K243" s="32">
        <v>596</v>
      </c>
      <c r="L243" s="32">
        <f t="shared" si="24"/>
        <v>1192</v>
      </c>
      <c r="M243" s="30">
        <f t="shared" si="26"/>
        <v>63175</v>
      </c>
      <c r="N243" s="19"/>
      <c r="P243" s="12"/>
      <c r="Q243" s="10"/>
      <c r="R243" s="10"/>
      <c r="S243" s="10"/>
      <c r="T243" s="11"/>
    </row>
    <row r="244" spans="2:20" x14ac:dyDescent="0.25">
      <c r="B244" s="31">
        <v>42963</v>
      </c>
      <c r="C244" s="32">
        <v>174</v>
      </c>
      <c r="D244" s="32">
        <v>174</v>
      </c>
      <c r="E244" s="32">
        <v>348</v>
      </c>
      <c r="F244" s="29">
        <f t="shared" si="25"/>
        <v>78850</v>
      </c>
      <c r="G244" s="32"/>
      <c r="I244" s="31">
        <v>42963</v>
      </c>
      <c r="J244" s="32">
        <v>415</v>
      </c>
      <c r="K244" s="32">
        <v>415</v>
      </c>
      <c r="L244" s="32">
        <f t="shared" si="24"/>
        <v>830</v>
      </c>
      <c r="M244" s="30">
        <f t="shared" si="26"/>
        <v>64005</v>
      </c>
      <c r="N244" s="19"/>
    </row>
    <row r="245" spans="2:20" x14ac:dyDescent="0.25">
      <c r="B245" s="31">
        <v>42964</v>
      </c>
      <c r="C245" s="32">
        <v>10</v>
      </c>
      <c r="D245" s="32">
        <v>10</v>
      </c>
      <c r="E245" s="32">
        <v>20</v>
      </c>
      <c r="F245" s="29">
        <f t="shared" si="25"/>
        <v>78870</v>
      </c>
      <c r="G245" s="32"/>
      <c r="I245" s="31">
        <v>42964</v>
      </c>
      <c r="J245" s="32">
        <v>126</v>
      </c>
      <c r="K245" s="32">
        <v>129</v>
      </c>
      <c r="L245" s="32">
        <f t="shared" ref="L245:L257" si="27">J245+K245</f>
        <v>255</v>
      </c>
      <c r="M245" s="30">
        <f t="shared" ref="M245:M257" si="28">L245+M244</f>
        <v>64260</v>
      </c>
      <c r="N245" s="19"/>
      <c r="P245" s="12"/>
      <c r="Q245" s="10" t="s">
        <v>1288</v>
      </c>
      <c r="R245" s="10">
        <v>126</v>
      </c>
      <c r="S245" s="10">
        <v>129</v>
      </c>
      <c r="T245" s="10">
        <v>255</v>
      </c>
    </row>
    <row r="246" spans="2:20" x14ac:dyDescent="0.25">
      <c r="B246" s="31">
        <v>42965</v>
      </c>
      <c r="C246" s="32">
        <v>65</v>
      </c>
      <c r="D246" s="32">
        <v>64</v>
      </c>
      <c r="E246" s="32">
        <v>129</v>
      </c>
      <c r="F246" s="29">
        <f t="shared" si="25"/>
        <v>78999</v>
      </c>
      <c r="G246" s="32"/>
      <c r="I246" s="31">
        <v>42965</v>
      </c>
      <c r="J246" s="32">
        <v>119</v>
      </c>
      <c r="K246" s="32">
        <v>119</v>
      </c>
      <c r="L246" s="32">
        <f t="shared" si="27"/>
        <v>238</v>
      </c>
      <c r="M246" s="30">
        <f t="shared" si="28"/>
        <v>64498</v>
      </c>
      <c r="N246" s="19"/>
      <c r="P246" s="12"/>
      <c r="Q246" s="10" t="s">
        <v>1289</v>
      </c>
      <c r="R246" s="10">
        <v>119</v>
      </c>
      <c r="S246" s="10">
        <v>119</v>
      </c>
      <c r="T246" s="10">
        <v>238</v>
      </c>
    </row>
    <row r="247" spans="2:20" x14ac:dyDescent="0.25">
      <c r="B247" s="31">
        <v>42966</v>
      </c>
      <c r="C247" s="32">
        <v>14</v>
      </c>
      <c r="D247" s="32">
        <v>13</v>
      </c>
      <c r="E247" s="32">
        <v>27</v>
      </c>
      <c r="F247" s="29">
        <f t="shared" si="25"/>
        <v>79026</v>
      </c>
      <c r="G247" s="32"/>
      <c r="I247" s="31">
        <v>42966</v>
      </c>
      <c r="J247" s="32">
        <v>92</v>
      </c>
      <c r="K247" s="32">
        <v>92</v>
      </c>
      <c r="L247" s="32">
        <f t="shared" si="27"/>
        <v>184</v>
      </c>
      <c r="M247" s="30">
        <f t="shared" si="28"/>
        <v>64682</v>
      </c>
      <c r="N247" s="19"/>
      <c r="P247" s="12"/>
      <c r="Q247" s="10" t="s">
        <v>1290</v>
      </c>
      <c r="R247" s="10">
        <v>92</v>
      </c>
      <c r="S247" s="10">
        <v>92</v>
      </c>
      <c r="T247" s="10">
        <v>184</v>
      </c>
    </row>
    <row r="248" spans="2:20" x14ac:dyDescent="0.25">
      <c r="B248" s="31">
        <v>42967</v>
      </c>
      <c r="C248" s="32">
        <v>73</v>
      </c>
      <c r="D248" s="32">
        <v>70</v>
      </c>
      <c r="E248" s="32">
        <v>143</v>
      </c>
      <c r="F248" s="29">
        <f t="shared" si="25"/>
        <v>79169</v>
      </c>
      <c r="G248" s="32"/>
      <c r="I248" s="31">
        <v>42967</v>
      </c>
      <c r="J248" s="32">
        <v>51</v>
      </c>
      <c r="K248" s="32">
        <v>61</v>
      </c>
      <c r="L248" s="32">
        <f t="shared" si="27"/>
        <v>112</v>
      </c>
      <c r="M248" s="30">
        <f t="shared" si="28"/>
        <v>64794</v>
      </c>
      <c r="N248" s="19"/>
      <c r="P248" s="12"/>
      <c r="Q248" s="10" t="s">
        <v>1291</v>
      </c>
      <c r="R248" s="10">
        <v>51</v>
      </c>
      <c r="S248" s="10">
        <v>61</v>
      </c>
      <c r="T248" s="10">
        <v>112</v>
      </c>
    </row>
    <row r="249" spans="2:20" x14ac:dyDescent="0.25">
      <c r="B249" s="31">
        <v>42968</v>
      </c>
      <c r="C249" s="32">
        <v>22</v>
      </c>
      <c r="D249" s="32">
        <v>23</v>
      </c>
      <c r="E249" s="32">
        <v>45</v>
      </c>
      <c r="F249" s="29">
        <f t="shared" si="25"/>
        <v>79214</v>
      </c>
      <c r="G249" s="32"/>
      <c r="I249" s="31">
        <v>42968</v>
      </c>
      <c r="J249" s="32">
        <v>78</v>
      </c>
      <c r="K249" s="32">
        <v>78</v>
      </c>
      <c r="L249" s="32">
        <f t="shared" si="27"/>
        <v>156</v>
      </c>
      <c r="M249" s="30">
        <f t="shared" si="28"/>
        <v>64950</v>
      </c>
      <c r="N249" s="19"/>
      <c r="P249" s="12"/>
      <c r="Q249" s="10" t="s">
        <v>1292</v>
      </c>
      <c r="R249" s="10">
        <v>78</v>
      </c>
      <c r="S249" s="10">
        <v>78</v>
      </c>
      <c r="T249" s="10">
        <v>156</v>
      </c>
    </row>
    <row r="250" spans="2:20" x14ac:dyDescent="0.25">
      <c r="B250" s="31">
        <v>42969</v>
      </c>
      <c r="C250" s="32">
        <v>82</v>
      </c>
      <c r="D250" s="32">
        <v>62</v>
      </c>
      <c r="E250" s="32">
        <v>144</v>
      </c>
      <c r="F250" s="29">
        <f t="shared" si="25"/>
        <v>79358</v>
      </c>
      <c r="G250" s="32"/>
      <c r="I250" s="31">
        <v>42969</v>
      </c>
      <c r="J250" s="32">
        <v>67</v>
      </c>
      <c r="K250" s="32">
        <v>67</v>
      </c>
      <c r="L250" s="32">
        <f t="shared" si="27"/>
        <v>134</v>
      </c>
      <c r="M250" s="30">
        <f t="shared" si="28"/>
        <v>65084</v>
      </c>
      <c r="N250" s="19"/>
      <c r="P250" s="12"/>
      <c r="Q250" s="10" t="s">
        <v>1293</v>
      </c>
      <c r="R250" s="10">
        <v>67</v>
      </c>
      <c r="S250" s="10">
        <v>67</v>
      </c>
      <c r="T250" s="10">
        <v>134</v>
      </c>
    </row>
    <row r="251" spans="2:20" x14ac:dyDescent="0.25">
      <c r="B251" s="31">
        <v>42970</v>
      </c>
      <c r="C251" s="32">
        <v>65</v>
      </c>
      <c r="D251" s="32">
        <v>5</v>
      </c>
      <c r="E251" s="32">
        <v>70</v>
      </c>
      <c r="F251" s="29">
        <f t="shared" si="25"/>
        <v>79428</v>
      </c>
      <c r="G251" s="32"/>
      <c r="I251" s="31">
        <v>42970</v>
      </c>
      <c r="J251" s="32">
        <v>46</v>
      </c>
      <c r="K251" s="32">
        <v>47</v>
      </c>
      <c r="L251" s="32">
        <f t="shared" si="27"/>
        <v>93</v>
      </c>
      <c r="M251" s="30">
        <f t="shared" si="28"/>
        <v>65177</v>
      </c>
      <c r="N251" s="19"/>
      <c r="P251" s="12"/>
      <c r="Q251" s="10" t="s">
        <v>1294</v>
      </c>
      <c r="R251" s="10">
        <v>46</v>
      </c>
      <c r="S251" s="10">
        <v>47</v>
      </c>
      <c r="T251" s="10">
        <v>93</v>
      </c>
    </row>
    <row r="252" spans="2:20" x14ac:dyDescent="0.25">
      <c r="B252" s="31">
        <v>42971</v>
      </c>
      <c r="C252" s="32">
        <v>306</v>
      </c>
      <c r="D252" s="32">
        <v>267</v>
      </c>
      <c r="E252" s="32">
        <v>573</v>
      </c>
      <c r="F252" s="29">
        <f t="shared" si="25"/>
        <v>80001</v>
      </c>
      <c r="G252" s="32"/>
      <c r="I252" s="31">
        <v>42971</v>
      </c>
      <c r="J252" s="32">
        <v>313</v>
      </c>
      <c r="K252" s="32">
        <v>331</v>
      </c>
      <c r="L252" s="32">
        <f t="shared" si="27"/>
        <v>644</v>
      </c>
      <c r="M252" s="30">
        <f t="shared" si="28"/>
        <v>65821</v>
      </c>
      <c r="N252" s="19"/>
      <c r="P252" s="12"/>
      <c r="Q252" s="10" t="s">
        <v>1295</v>
      </c>
      <c r="R252" s="10">
        <v>313</v>
      </c>
      <c r="S252" s="10">
        <v>331</v>
      </c>
      <c r="T252" s="10">
        <v>644</v>
      </c>
    </row>
    <row r="253" spans="2:20" x14ac:dyDescent="0.25">
      <c r="B253" s="31">
        <v>42972</v>
      </c>
      <c r="C253" s="32">
        <v>8</v>
      </c>
      <c r="D253" s="32">
        <v>7</v>
      </c>
      <c r="E253" s="32">
        <v>15</v>
      </c>
      <c r="F253" s="29">
        <f t="shared" si="25"/>
        <v>80016</v>
      </c>
      <c r="G253" s="32"/>
      <c r="I253" s="31">
        <v>42972</v>
      </c>
      <c r="J253" s="32">
        <v>13</v>
      </c>
      <c r="K253" s="32">
        <v>13</v>
      </c>
      <c r="L253" s="32">
        <f t="shared" si="27"/>
        <v>26</v>
      </c>
      <c r="M253" s="30">
        <f t="shared" si="28"/>
        <v>65847</v>
      </c>
      <c r="N253" s="19"/>
      <c r="P253" s="12"/>
      <c r="Q253" s="10" t="s">
        <v>1296</v>
      </c>
      <c r="R253" s="10">
        <v>13</v>
      </c>
      <c r="S253" s="10">
        <v>13</v>
      </c>
      <c r="T253" s="10">
        <v>26</v>
      </c>
    </row>
    <row r="254" spans="2:20" x14ac:dyDescent="0.25">
      <c r="B254" s="31">
        <v>42973</v>
      </c>
      <c r="C254" s="32">
        <v>50</v>
      </c>
      <c r="D254" s="32">
        <v>57</v>
      </c>
      <c r="E254" s="32">
        <v>107</v>
      </c>
      <c r="F254" s="29">
        <f t="shared" si="25"/>
        <v>80123</v>
      </c>
      <c r="G254" s="32"/>
      <c r="I254" s="31">
        <v>42973</v>
      </c>
      <c r="J254" s="32">
        <v>464</v>
      </c>
      <c r="K254" s="32">
        <v>464</v>
      </c>
      <c r="L254" s="32">
        <f t="shared" si="27"/>
        <v>928</v>
      </c>
      <c r="M254" s="30">
        <f t="shared" si="28"/>
        <v>66775</v>
      </c>
      <c r="N254" s="19"/>
      <c r="P254" s="12"/>
      <c r="Q254" s="10" t="s">
        <v>1297</v>
      </c>
      <c r="R254" s="10">
        <v>464</v>
      </c>
      <c r="S254" s="10">
        <v>464</v>
      </c>
      <c r="T254" s="10">
        <v>928</v>
      </c>
    </row>
    <row r="255" spans="2:20" x14ac:dyDescent="0.25">
      <c r="B255" s="31">
        <v>42974</v>
      </c>
      <c r="C255" s="32">
        <v>13</v>
      </c>
      <c r="D255" s="32">
        <v>14</v>
      </c>
      <c r="E255" s="32">
        <v>27</v>
      </c>
      <c r="F255" s="29">
        <f t="shared" si="25"/>
        <v>80150</v>
      </c>
      <c r="G255" s="32"/>
      <c r="I255" s="31">
        <v>42974</v>
      </c>
      <c r="J255" s="32">
        <v>85</v>
      </c>
      <c r="K255" s="32">
        <v>85</v>
      </c>
      <c r="L255" s="32">
        <f t="shared" si="27"/>
        <v>170</v>
      </c>
      <c r="M255" s="30">
        <f t="shared" si="28"/>
        <v>66945</v>
      </c>
      <c r="N255" s="19"/>
      <c r="P255" s="12"/>
      <c r="Q255" s="10" t="s">
        <v>1298</v>
      </c>
      <c r="R255" s="10">
        <v>85</v>
      </c>
      <c r="S255" s="10">
        <v>85</v>
      </c>
      <c r="T255" s="10">
        <v>170</v>
      </c>
    </row>
    <row r="256" spans="2:20" x14ac:dyDescent="0.25">
      <c r="B256" s="31">
        <v>42975</v>
      </c>
      <c r="C256" s="32">
        <v>110</v>
      </c>
      <c r="D256" s="32">
        <v>110</v>
      </c>
      <c r="E256" s="32">
        <v>220</v>
      </c>
      <c r="F256" s="29">
        <f t="shared" si="25"/>
        <v>80370</v>
      </c>
      <c r="G256" s="32"/>
      <c r="I256" s="31">
        <v>42975</v>
      </c>
      <c r="J256" s="32">
        <v>119</v>
      </c>
      <c r="K256" s="32">
        <v>119</v>
      </c>
      <c r="L256" s="32">
        <f t="shared" si="27"/>
        <v>238</v>
      </c>
      <c r="M256" s="30">
        <f t="shared" si="28"/>
        <v>67183</v>
      </c>
      <c r="N256" s="19"/>
      <c r="P256" s="12"/>
      <c r="Q256" s="10" t="s">
        <v>1299</v>
      </c>
      <c r="R256" s="10">
        <v>119</v>
      </c>
      <c r="S256" s="10">
        <v>119</v>
      </c>
      <c r="T256" s="10">
        <v>238</v>
      </c>
    </row>
    <row r="257" spans="2:20" x14ac:dyDescent="0.25">
      <c r="B257" s="31">
        <v>42976</v>
      </c>
      <c r="C257" s="32">
        <v>94</v>
      </c>
      <c r="D257" s="32">
        <v>123</v>
      </c>
      <c r="E257" s="32">
        <v>217</v>
      </c>
      <c r="F257" s="29">
        <f t="shared" si="25"/>
        <v>80587</v>
      </c>
      <c r="G257" s="32"/>
      <c r="I257" s="31">
        <v>42976</v>
      </c>
      <c r="J257" s="32">
        <v>68</v>
      </c>
      <c r="K257" s="32">
        <v>68</v>
      </c>
      <c r="L257" s="32">
        <f t="shared" si="27"/>
        <v>136</v>
      </c>
      <c r="M257" s="30">
        <f t="shared" si="28"/>
        <v>67319</v>
      </c>
      <c r="N257" s="19"/>
      <c r="P257" s="12"/>
      <c r="Q257" s="10" t="s">
        <v>1300</v>
      </c>
      <c r="R257" s="10">
        <v>68</v>
      </c>
      <c r="S257" s="10">
        <v>68</v>
      </c>
      <c r="T257" s="10">
        <v>136</v>
      </c>
    </row>
    <row r="258" spans="2:20" x14ac:dyDescent="0.25">
      <c r="B258" s="31">
        <v>42977</v>
      </c>
      <c r="C258" s="32">
        <v>6</v>
      </c>
      <c r="D258" s="32">
        <v>7</v>
      </c>
      <c r="E258" s="32">
        <v>13</v>
      </c>
      <c r="F258" s="29">
        <f t="shared" si="25"/>
        <v>80600</v>
      </c>
      <c r="G258" s="32"/>
      <c r="I258" s="31">
        <v>42977</v>
      </c>
      <c r="J258" s="19"/>
      <c r="K258" s="19"/>
      <c r="L258" s="19"/>
      <c r="M258" s="19"/>
      <c r="N258" s="19"/>
    </row>
    <row r="259" spans="2:20" x14ac:dyDescent="0.25">
      <c r="B259" s="31" t="s">
        <v>1275</v>
      </c>
      <c r="C259" s="32">
        <f>SUM(C229:C258)</f>
        <v>3526</v>
      </c>
      <c r="D259" s="32">
        <f>SUM(D229:D258)</f>
        <v>2782</v>
      </c>
      <c r="E259" s="32">
        <f>C259+D259</f>
        <v>6308</v>
      </c>
      <c r="F259" s="32"/>
      <c r="G259" s="32"/>
      <c r="I259" s="31">
        <v>42978</v>
      </c>
      <c r="J259" s="19"/>
      <c r="K259" s="19"/>
      <c r="L259" s="19"/>
      <c r="M259" s="19"/>
      <c r="N259" s="19"/>
    </row>
    <row r="260" spans="2:20" x14ac:dyDescent="0.25">
      <c r="B260" s="54"/>
      <c r="C260" s="55"/>
      <c r="D260" s="55"/>
      <c r="E260" s="55"/>
      <c r="F260" s="55"/>
      <c r="G260" s="55"/>
      <c r="I260" s="31" t="s">
        <v>1275</v>
      </c>
      <c r="J260" s="32">
        <f>SUM(J230:J259)</f>
        <v>3482</v>
      </c>
      <c r="K260" s="32">
        <f>SUM(K230:K259)</f>
        <v>3462</v>
      </c>
      <c r="L260" s="32">
        <f>J260+K260</f>
        <v>6944</v>
      </c>
      <c r="M260" s="32"/>
      <c r="N260" s="32"/>
    </row>
    <row r="261" spans="2:20" x14ac:dyDescent="0.25">
      <c r="B261" s="9"/>
      <c r="C261" s="10"/>
      <c r="D261" s="10"/>
      <c r="E261" s="10"/>
      <c r="F261" s="10"/>
      <c r="G261" s="10"/>
    </row>
    <row r="262" spans="2:20" x14ac:dyDescent="0.25">
      <c r="B262" s="70" t="s">
        <v>1283</v>
      </c>
      <c r="C262" s="70"/>
      <c r="D262" s="70"/>
      <c r="E262" s="70"/>
      <c r="F262" s="70"/>
      <c r="G262" s="70"/>
      <c r="I262" s="70" t="s">
        <v>1283</v>
      </c>
      <c r="J262" s="70"/>
      <c r="K262" s="70"/>
      <c r="L262" s="70"/>
      <c r="M262" s="70"/>
      <c r="N262" s="70"/>
    </row>
    <row r="263" spans="2:20" x14ac:dyDescent="0.25">
      <c r="B263" s="31">
        <v>42980</v>
      </c>
      <c r="C263" s="32">
        <v>16</v>
      </c>
      <c r="D263" s="32">
        <v>13</v>
      </c>
      <c r="E263" s="32">
        <v>29</v>
      </c>
      <c r="F263" s="29">
        <f>F258+E263</f>
        <v>80629</v>
      </c>
      <c r="G263" s="32"/>
      <c r="I263" s="31">
        <v>43344</v>
      </c>
      <c r="J263" s="32">
        <v>58</v>
      </c>
      <c r="K263" s="32">
        <v>58</v>
      </c>
      <c r="L263" s="32">
        <f t="shared" ref="L263:L271" si="29">J263+K263</f>
        <v>116</v>
      </c>
      <c r="M263" s="30">
        <f>L263+M257</f>
        <v>67435</v>
      </c>
      <c r="N263" s="32"/>
      <c r="P263" s="12"/>
      <c r="Q263" s="9">
        <v>43109</v>
      </c>
      <c r="R263" s="10">
        <v>58</v>
      </c>
      <c r="S263" s="10">
        <v>58</v>
      </c>
      <c r="T263" s="10">
        <v>116</v>
      </c>
    </row>
    <row r="264" spans="2:20" x14ac:dyDescent="0.25">
      <c r="B264" s="31">
        <v>42981</v>
      </c>
      <c r="C264" s="32">
        <v>18</v>
      </c>
      <c r="D264" s="32">
        <v>17</v>
      </c>
      <c r="E264" s="32">
        <v>35</v>
      </c>
      <c r="F264" s="29">
        <f>F263+E264</f>
        <v>80664</v>
      </c>
      <c r="G264" s="32"/>
      <c r="I264" s="31">
        <v>43345</v>
      </c>
      <c r="J264" s="32">
        <v>29</v>
      </c>
      <c r="K264" s="32">
        <v>32</v>
      </c>
      <c r="L264" s="32">
        <f t="shared" si="29"/>
        <v>61</v>
      </c>
      <c r="M264" s="29">
        <f>M263+L264</f>
        <v>67496</v>
      </c>
      <c r="N264" s="32"/>
      <c r="P264" s="12"/>
      <c r="Q264" s="9">
        <v>43140</v>
      </c>
      <c r="R264" s="10">
        <v>29</v>
      </c>
      <c r="S264" s="10">
        <v>32</v>
      </c>
      <c r="T264" s="10">
        <v>61</v>
      </c>
    </row>
    <row r="265" spans="2:20" x14ac:dyDescent="0.25">
      <c r="B265" s="31">
        <v>42982</v>
      </c>
      <c r="C265" s="32">
        <v>33</v>
      </c>
      <c r="D265" s="32">
        <v>34</v>
      </c>
      <c r="E265" s="32">
        <v>67</v>
      </c>
      <c r="F265" s="29">
        <f t="shared" ref="F265:F289" si="30">F264+E265</f>
        <v>80731</v>
      </c>
      <c r="G265" s="32"/>
      <c r="I265" s="31">
        <v>43346</v>
      </c>
      <c r="J265" s="32">
        <v>57</v>
      </c>
      <c r="K265" s="32">
        <v>57</v>
      </c>
      <c r="L265" s="32">
        <f t="shared" si="29"/>
        <v>114</v>
      </c>
      <c r="M265" s="29">
        <f t="shared" ref="M265:M289" si="31">M264+L265</f>
        <v>67610</v>
      </c>
      <c r="N265" s="32"/>
      <c r="P265" s="12"/>
      <c r="Q265" s="9">
        <v>43168</v>
      </c>
      <c r="R265" s="10">
        <v>57</v>
      </c>
      <c r="S265" s="10">
        <v>57</v>
      </c>
      <c r="T265" s="10">
        <v>114</v>
      </c>
    </row>
    <row r="266" spans="2:20" x14ac:dyDescent="0.25">
      <c r="B266" s="31">
        <v>42983</v>
      </c>
      <c r="C266" s="32">
        <v>90</v>
      </c>
      <c r="D266" s="32">
        <v>90</v>
      </c>
      <c r="E266" s="32">
        <v>180</v>
      </c>
      <c r="F266" s="29">
        <f t="shared" si="30"/>
        <v>80911</v>
      </c>
      <c r="G266" s="32"/>
      <c r="I266" s="31">
        <v>43347</v>
      </c>
      <c r="J266" s="32">
        <v>10</v>
      </c>
      <c r="K266" s="32">
        <v>10</v>
      </c>
      <c r="L266" s="32">
        <f t="shared" si="29"/>
        <v>20</v>
      </c>
      <c r="M266" s="29">
        <f t="shared" si="31"/>
        <v>67630</v>
      </c>
      <c r="N266" s="32"/>
      <c r="P266" s="12"/>
      <c r="Q266" s="9">
        <v>43199</v>
      </c>
      <c r="R266" s="10">
        <v>10</v>
      </c>
      <c r="S266" s="10">
        <v>10</v>
      </c>
      <c r="T266" s="10">
        <v>20</v>
      </c>
    </row>
    <row r="267" spans="2:20" x14ac:dyDescent="0.25">
      <c r="B267" s="31">
        <v>42984</v>
      </c>
      <c r="C267" s="32">
        <v>514</v>
      </c>
      <c r="D267" s="32">
        <v>515</v>
      </c>
      <c r="E267" s="29">
        <v>1029</v>
      </c>
      <c r="F267" s="29">
        <f t="shared" si="30"/>
        <v>81940</v>
      </c>
      <c r="G267" s="29"/>
      <c r="I267" s="31">
        <v>43348</v>
      </c>
      <c r="J267" s="32">
        <v>368</v>
      </c>
      <c r="K267" s="32">
        <v>344</v>
      </c>
      <c r="L267" s="32">
        <f t="shared" si="29"/>
        <v>712</v>
      </c>
      <c r="M267" s="29">
        <f t="shared" si="31"/>
        <v>68342</v>
      </c>
      <c r="N267" s="29"/>
      <c r="P267" s="12"/>
      <c r="Q267" s="9">
        <v>43229</v>
      </c>
      <c r="R267" s="10">
        <v>368</v>
      </c>
      <c r="S267" s="10">
        <v>344</v>
      </c>
      <c r="T267" s="10">
        <v>712</v>
      </c>
    </row>
    <row r="268" spans="2:20" x14ac:dyDescent="0.25">
      <c r="B268" s="31">
        <v>42985</v>
      </c>
      <c r="C268" s="32">
        <v>28</v>
      </c>
      <c r="D268" s="32">
        <v>40</v>
      </c>
      <c r="E268" s="32">
        <v>68</v>
      </c>
      <c r="F268" s="29">
        <f t="shared" si="30"/>
        <v>82008</v>
      </c>
      <c r="G268" s="32"/>
      <c r="I268" s="31">
        <v>43349</v>
      </c>
      <c r="J268" s="32">
        <v>125</v>
      </c>
      <c r="K268" s="32">
        <v>125</v>
      </c>
      <c r="L268" s="32">
        <f t="shared" si="29"/>
        <v>250</v>
      </c>
      <c r="M268" s="29">
        <f t="shared" si="31"/>
        <v>68592</v>
      </c>
      <c r="N268" s="32"/>
      <c r="P268" s="12"/>
      <c r="Q268" s="9">
        <v>43260</v>
      </c>
      <c r="R268" s="10">
        <v>125</v>
      </c>
      <c r="S268" s="10">
        <v>125</v>
      </c>
      <c r="T268" s="10">
        <v>250</v>
      </c>
    </row>
    <row r="269" spans="2:20" x14ac:dyDescent="0.25">
      <c r="B269" s="31">
        <v>42986</v>
      </c>
      <c r="C269" s="32">
        <v>65</v>
      </c>
      <c r="D269" s="32">
        <v>116</v>
      </c>
      <c r="E269" s="32">
        <v>181</v>
      </c>
      <c r="F269" s="29">
        <f t="shared" si="30"/>
        <v>82189</v>
      </c>
      <c r="G269" s="32"/>
      <c r="I269" s="31">
        <v>43350</v>
      </c>
      <c r="J269" s="32">
        <v>57</v>
      </c>
      <c r="K269" s="32">
        <v>57</v>
      </c>
      <c r="L269" s="32">
        <f t="shared" si="29"/>
        <v>114</v>
      </c>
      <c r="M269" s="29">
        <f t="shared" si="31"/>
        <v>68706</v>
      </c>
      <c r="N269" s="32"/>
      <c r="P269" s="12"/>
      <c r="Q269" s="9">
        <v>43290</v>
      </c>
      <c r="R269" s="10">
        <v>57</v>
      </c>
      <c r="S269" s="10">
        <v>57</v>
      </c>
      <c r="T269" s="10">
        <v>114</v>
      </c>
    </row>
    <row r="270" spans="2:20" x14ac:dyDescent="0.25">
      <c r="B270" s="31">
        <v>42987</v>
      </c>
      <c r="C270" s="32">
        <v>31</v>
      </c>
      <c r="D270" s="32">
        <v>35</v>
      </c>
      <c r="E270" s="32">
        <v>66</v>
      </c>
      <c r="F270" s="29">
        <f t="shared" si="30"/>
        <v>82255</v>
      </c>
      <c r="G270" s="32"/>
      <c r="I270" s="31">
        <v>43351</v>
      </c>
      <c r="J270" s="32">
        <v>56</v>
      </c>
      <c r="K270" s="32">
        <v>56</v>
      </c>
      <c r="L270" s="32">
        <f t="shared" si="29"/>
        <v>112</v>
      </c>
      <c r="M270" s="29">
        <f t="shared" si="31"/>
        <v>68818</v>
      </c>
      <c r="N270" s="32"/>
      <c r="P270" s="12"/>
      <c r="Q270" s="9">
        <v>43321</v>
      </c>
      <c r="R270" s="10">
        <v>56</v>
      </c>
      <c r="S270" s="10">
        <v>56</v>
      </c>
      <c r="T270" s="10">
        <v>112</v>
      </c>
    </row>
    <row r="271" spans="2:20" x14ac:dyDescent="0.25">
      <c r="B271" s="31">
        <v>42988</v>
      </c>
      <c r="C271" s="32">
        <v>414</v>
      </c>
      <c r="D271" s="32">
        <v>416</v>
      </c>
      <c r="E271" s="32">
        <v>830</v>
      </c>
      <c r="F271" s="29">
        <f t="shared" si="30"/>
        <v>83085</v>
      </c>
      <c r="G271" s="32"/>
      <c r="I271" s="31">
        <v>43352</v>
      </c>
      <c r="J271" s="32">
        <v>60</v>
      </c>
      <c r="K271" s="32">
        <v>57</v>
      </c>
      <c r="L271" s="32">
        <f t="shared" si="29"/>
        <v>117</v>
      </c>
      <c r="M271" s="29">
        <f t="shared" si="31"/>
        <v>68935</v>
      </c>
      <c r="N271" s="32"/>
      <c r="P271" s="12"/>
      <c r="Q271" s="9">
        <v>43352</v>
      </c>
      <c r="R271" s="10">
        <v>60</v>
      </c>
      <c r="S271" s="10">
        <v>57</v>
      </c>
      <c r="T271" s="10">
        <v>117</v>
      </c>
    </row>
    <row r="272" spans="2:20" x14ac:dyDescent="0.25">
      <c r="B272" s="31">
        <v>42989</v>
      </c>
      <c r="C272" s="32">
        <v>73</v>
      </c>
      <c r="D272" s="32">
        <v>73</v>
      </c>
      <c r="E272" s="32">
        <v>146</v>
      </c>
      <c r="F272" s="29">
        <f t="shared" si="30"/>
        <v>83231</v>
      </c>
      <c r="G272" s="32"/>
      <c r="I272" s="31">
        <v>43353</v>
      </c>
      <c r="J272" s="32"/>
      <c r="K272" s="32"/>
      <c r="L272" s="32"/>
      <c r="M272" s="29">
        <f t="shared" si="31"/>
        <v>68935</v>
      </c>
      <c r="N272" s="32"/>
    </row>
    <row r="273" spans="2:14" x14ac:dyDescent="0.25">
      <c r="B273" s="31">
        <v>42990</v>
      </c>
      <c r="C273" s="32">
        <v>70</v>
      </c>
      <c r="D273" s="32">
        <v>74</v>
      </c>
      <c r="E273" s="32">
        <v>144</v>
      </c>
      <c r="F273" s="29">
        <f t="shared" si="30"/>
        <v>83375</v>
      </c>
      <c r="G273" s="32"/>
      <c r="I273" s="31">
        <v>43354</v>
      </c>
      <c r="J273" s="32"/>
      <c r="K273" s="32"/>
      <c r="L273" s="32"/>
      <c r="M273" s="29">
        <f t="shared" si="31"/>
        <v>68935</v>
      </c>
      <c r="N273" s="32"/>
    </row>
    <row r="274" spans="2:14" x14ac:dyDescent="0.25">
      <c r="B274" s="31">
        <v>42991</v>
      </c>
      <c r="C274" s="32">
        <v>29</v>
      </c>
      <c r="D274" s="32">
        <v>77</v>
      </c>
      <c r="E274" s="32">
        <v>106</v>
      </c>
      <c r="F274" s="29">
        <f t="shared" si="30"/>
        <v>83481</v>
      </c>
      <c r="G274" s="32"/>
      <c r="I274" s="31">
        <v>43355</v>
      </c>
      <c r="J274" s="32"/>
      <c r="K274" s="32"/>
      <c r="L274" s="32"/>
      <c r="M274" s="29">
        <f t="shared" si="31"/>
        <v>68935</v>
      </c>
      <c r="N274" s="32"/>
    </row>
    <row r="275" spans="2:14" x14ac:dyDescent="0.25">
      <c r="B275" s="31">
        <v>42992</v>
      </c>
      <c r="C275" s="32">
        <v>127</v>
      </c>
      <c r="D275" s="32">
        <v>77</v>
      </c>
      <c r="E275" s="32">
        <v>204</v>
      </c>
      <c r="F275" s="29">
        <f t="shared" si="30"/>
        <v>83685</v>
      </c>
      <c r="G275" s="32"/>
      <c r="I275" s="31">
        <v>43356</v>
      </c>
      <c r="J275" s="32"/>
      <c r="K275" s="32"/>
      <c r="L275" s="32"/>
      <c r="M275" s="29">
        <f t="shared" si="31"/>
        <v>68935</v>
      </c>
      <c r="N275" s="32"/>
    </row>
    <row r="276" spans="2:14" x14ac:dyDescent="0.25">
      <c r="B276" s="31">
        <v>42993</v>
      </c>
      <c r="C276" s="32">
        <v>71</v>
      </c>
      <c r="D276" s="32">
        <v>72</v>
      </c>
      <c r="E276" s="32">
        <v>143</v>
      </c>
      <c r="F276" s="29">
        <f t="shared" si="30"/>
        <v>83828</v>
      </c>
      <c r="G276" s="32"/>
      <c r="I276" s="31">
        <v>43357</v>
      </c>
      <c r="J276" s="32"/>
      <c r="K276" s="32"/>
      <c r="L276" s="32"/>
      <c r="M276" s="29">
        <f t="shared" si="31"/>
        <v>68935</v>
      </c>
      <c r="N276" s="32"/>
    </row>
    <row r="277" spans="2:14" x14ac:dyDescent="0.25">
      <c r="B277" s="31">
        <v>42994</v>
      </c>
      <c r="C277" s="32">
        <v>44</v>
      </c>
      <c r="D277" s="32">
        <v>79</v>
      </c>
      <c r="E277" s="32">
        <v>123</v>
      </c>
      <c r="F277" s="29">
        <f t="shared" si="30"/>
        <v>83951</v>
      </c>
      <c r="G277" s="32"/>
      <c r="I277" s="31">
        <v>43358</v>
      </c>
      <c r="J277" s="32"/>
      <c r="K277" s="32"/>
      <c r="L277" s="32"/>
      <c r="M277" s="29">
        <f t="shared" si="31"/>
        <v>68935</v>
      </c>
      <c r="N277" s="32"/>
    </row>
    <row r="278" spans="2:14" x14ac:dyDescent="0.25">
      <c r="B278" s="31">
        <v>42995</v>
      </c>
      <c r="C278" s="32">
        <v>535</v>
      </c>
      <c r="D278" s="32">
        <v>572</v>
      </c>
      <c r="E278" s="29">
        <v>1107</v>
      </c>
      <c r="F278" s="29">
        <f t="shared" si="30"/>
        <v>85058</v>
      </c>
      <c r="G278" s="29"/>
      <c r="I278" s="31">
        <v>43359</v>
      </c>
      <c r="J278" s="32"/>
      <c r="K278" s="32"/>
      <c r="L278" s="29"/>
      <c r="M278" s="29">
        <f t="shared" si="31"/>
        <v>68935</v>
      </c>
      <c r="N278" s="29"/>
    </row>
    <row r="279" spans="2:14" x14ac:dyDescent="0.25">
      <c r="B279" s="31">
        <v>42996</v>
      </c>
      <c r="C279" s="32">
        <v>71</v>
      </c>
      <c r="D279" s="32">
        <v>59</v>
      </c>
      <c r="E279" s="32">
        <v>130</v>
      </c>
      <c r="F279" s="29">
        <f t="shared" si="30"/>
        <v>85188</v>
      </c>
      <c r="G279" s="32"/>
      <c r="I279" s="31">
        <v>43360</v>
      </c>
      <c r="J279" s="32"/>
      <c r="K279" s="32"/>
      <c r="L279" s="32"/>
      <c r="M279" s="29">
        <f t="shared" si="31"/>
        <v>68935</v>
      </c>
      <c r="N279" s="32"/>
    </row>
    <row r="280" spans="2:14" x14ac:dyDescent="0.25">
      <c r="B280" s="31">
        <v>42997</v>
      </c>
      <c r="C280" s="32">
        <v>6</v>
      </c>
      <c r="D280" s="32">
        <v>4</v>
      </c>
      <c r="E280" s="32">
        <v>10</v>
      </c>
      <c r="F280" s="29">
        <f t="shared" si="30"/>
        <v>85198</v>
      </c>
      <c r="G280" s="32"/>
      <c r="I280" s="31">
        <v>43361</v>
      </c>
      <c r="J280" s="32"/>
      <c r="K280" s="32"/>
      <c r="L280" s="32"/>
      <c r="M280" s="29">
        <f t="shared" si="31"/>
        <v>68935</v>
      </c>
      <c r="N280" s="32"/>
    </row>
    <row r="281" spans="2:14" x14ac:dyDescent="0.25">
      <c r="B281" s="31">
        <v>42998</v>
      </c>
      <c r="C281" s="32">
        <v>70</v>
      </c>
      <c r="D281" s="32">
        <v>18</v>
      </c>
      <c r="E281" s="32">
        <v>88</v>
      </c>
      <c r="F281" s="29">
        <f t="shared" si="30"/>
        <v>85286</v>
      </c>
      <c r="G281" s="32"/>
      <c r="I281" s="31">
        <v>43362</v>
      </c>
      <c r="J281" s="32"/>
      <c r="K281" s="32"/>
      <c r="L281" s="32"/>
      <c r="M281" s="29">
        <f t="shared" si="31"/>
        <v>68935</v>
      </c>
      <c r="N281" s="32"/>
    </row>
    <row r="282" spans="2:14" x14ac:dyDescent="0.25">
      <c r="B282" s="31">
        <v>42999</v>
      </c>
      <c r="C282" s="32">
        <v>4</v>
      </c>
      <c r="D282" s="32">
        <v>54</v>
      </c>
      <c r="E282" s="32">
        <v>58</v>
      </c>
      <c r="F282" s="29">
        <f t="shared" si="30"/>
        <v>85344</v>
      </c>
      <c r="G282" s="32"/>
      <c r="I282" s="31">
        <v>43363</v>
      </c>
      <c r="J282" s="32"/>
      <c r="K282" s="32"/>
      <c r="L282" s="32"/>
      <c r="M282" s="29">
        <f t="shared" si="31"/>
        <v>68935</v>
      </c>
      <c r="N282" s="32"/>
    </row>
    <row r="283" spans="2:14" x14ac:dyDescent="0.25">
      <c r="B283" s="31">
        <v>43000</v>
      </c>
      <c r="C283" s="32">
        <v>128</v>
      </c>
      <c r="D283" s="32">
        <v>126</v>
      </c>
      <c r="E283" s="32">
        <v>254</v>
      </c>
      <c r="F283" s="29">
        <f t="shared" si="30"/>
        <v>85598</v>
      </c>
      <c r="G283" s="32"/>
      <c r="I283" s="31">
        <v>43364</v>
      </c>
      <c r="J283" s="32"/>
      <c r="K283" s="32"/>
      <c r="L283" s="32"/>
      <c r="M283" s="29">
        <f t="shared" si="31"/>
        <v>68935</v>
      </c>
      <c r="N283" s="32"/>
    </row>
    <row r="284" spans="2:14" x14ac:dyDescent="0.25">
      <c r="B284" s="31">
        <v>43001</v>
      </c>
      <c r="C284" s="32">
        <v>22</v>
      </c>
      <c r="D284" s="32">
        <v>21</v>
      </c>
      <c r="E284" s="32">
        <v>43</v>
      </c>
      <c r="F284" s="29">
        <f t="shared" si="30"/>
        <v>85641</v>
      </c>
      <c r="G284" s="32"/>
      <c r="I284" s="31">
        <v>43365</v>
      </c>
      <c r="J284" s="32"/>
      <c r="K284" s="32"/>
      <c r="L284" s="32"/>
      <c r="M284" s="29">
        <f t="shared" si="31"/>
        <v>68935</v>
      </c>
      <c r="N284" s="32"/>
    </row>
    <row r="285" spans="2:14" x14ac:dyDescent="0.25">
      <c r="B285" s="31">
        <v>43002</v>
      </c>
      <c r="C285" s="32">
        <v>155</v>
      </c>
      <c r="D285" s="32">
        <v>144</v>
      </c>
      <c r="E285" s="32">
        <v>299</v>
      </c>
      <c r="F285" s="29">
        <f t="shared" si="30"/>
        <v>85940</v>
      </c>
      <c r="G285" s="32"/>
      <c r="I285" s="31">
        <v>43366</v>
      </c>
      <c r="J285" s="32"/>
      <c r="K285" s="32"/>
      <c r="L285" s="32"/>
      <c r="M285" s="29">
        <f t="shared" si="31"/>
        <v>68935</v>
      </c>
      <c r="N285" s="32"/>
    </row>
    <row r="286" spans="2:14" x14ac:dyDescent="0.25">
      <c r="B286" s="31">
        <v>43003</v>
      </c>
      <c r="C286" s="32">
        <v>34</v>
      </c>
      <c r="D286" s="32">
        <v>69</v>
      </c>
      <c r="E286" s="32">
        <v>103</v>
      </c>
      <c r="F286" s="29">
        <f t="shared" si="30"/>
        <v>86043</v>
      </c>
      <c r="G286" s="32"/>
      <c r="I286" s="31">
        <v>43367</v>
      </c>
      <c r="J286" s="32"/>
      <c r="K286" s="32"/>
      <c r="L286" s="32"/>
      <c r="M286" s="29">
        <f t="shared" si="31"/>
        <v>68935</v>
      </c>
      <c r="N286" s="32"/>
    </row>
    <row r="287" spans="2:14" x14ac:dyDescent="0.25">
      <c r="B287" s="31">
        <v>43004</v>
      </c>
      <c r="C287" s="32">
        <v>7</v>
      </c>
      <c r="D287" s="32">
        <v>8</v>
      </c>
      <c r="E287" s="32">
        <v>15</v>
      </c>
      <c r="F287" s="29">
        <f t="shared" si="30"/>
        <v>86058</v>
      </c>
      <c r="G287" s="32"/>
      <c r="I287" s="31">
        <v>43368</v>
      </c>
      <c r="J287" s="32"/>
      <c r="K287" s="32"/>
      <c r="L287" s="32"/>
      <c r="M287" s="29">
        <f t="shared" si="31"/>
        <v>68935</v>
      </c>
      <c r="N287" s="32"/>
    </row>
    <row r="288" spans="2:14" x14ac:dyDescent="0.25">
      <c r="B288" s="31">
        <v>43005</v>
      </c>
      <c r="C288" s="32">
        <v>5</v>
      </c>
      <c r="D288" s="32">
        <v>4</v>
      </c>
      <c r="E288" s="32">
        <v>9</v>
      </c>
      <c r="F288" s="29">
        <f t="shared" si="30"/>
        <v>86067</v>
      </c>
      <c r="G288" s="32"/>
      <c r="I288" s="31">
        <v>43369</v>
      </c>
      <c r="J288" s="32"/>
      <c r="K288" s="32"/>
      <c r="L288" s="32"/>
      <c r="M288" s="29">
        <f t="shared" si="31"/>
        <v>68935</v>
      </c>
      <c r="N288" s="32"/>
    </row>
    <row r="289" spans="2:14" x14ac:dyDescent="0.25">
      <c r="B289" s="31">
        <v>43006</v>
      </c>
      <c r="C289" s="32">
        <v>110</v>
      </c>
      <c r="D289" s="32">
        <v>119</v>
      </c>
      <c r="E289" s="32">
        <v>229</v>
      </c>
      <c r="F289" s="29">
        <f t="shared" si="30"/>
        <v>86296</v>
      </c>
      <c r="G289" s="32"/>
      <c r="I289" s="31">
        <v>43370</v>
      </c>
      <c r="J289" s="32"/>
      <c r="K289" s="32"/>
      <c r="L289" s="32"/>
      <c r="M289" s="29">
        <f t="shared" si="31"/>
        <v>68935</v>
      </c>
      <c r="N289" s="32"/>
    </row>
    <row r="290" spans="2:14" x14ac:dyDescent="0.25">
      <c r="B290" s="31">
        <v>43008</v>
      </c>
      <c r="C290" s="32">
        <v>27</v>
      </c>
      <c r="D290" s="32">
        <v>83</v>
      </c>
      <c r="E290" s="32">
        <v>110</v>
      </c>
      <c r="F290" s="29">
        <f>F289+E290</f>
        <v>86406</v>
      </c>
      <c r="G290" s="32"/>
      <c r="I290" s="31">
        <v>43371</v>
      </c>
      <c r="J290" s="32"/>
      <c r="K290" s="32"/>
      <c r="L290" s="32"/>
      <c r="M290" s="29">
        <f>M289+L290</f>
        <v>68935</v>
      </c>
      <c r="N290" s="32"/>
    </row>
    <row r="291" spans="2:14" x14ac:dyDescent="0.25">
      <c r="B291" s="31" t="s">
        <v>1275</v>
      </c>
      <c r="C291" s="32">
        <f>SUM(C263:C290)</f>
        <v>2797</v>
      </c>
      <c r="D291" s="32">
        <f>SUM(D263:D290)</f>
        <v>3009</v>
      </c>
      <c r="E291" s="32">
        <f>C291+D291</f>
        <v>5806</v>
      </c>
      <c r="F291" s="32"/>
      <c r="G291" s="32"/>
      <c r="I291" s="31">
        <v>43372</v>
      </c>
      <c r="J291" s="19"/>
      <c r="K291" s="19"/>
      <c r="L291" s="19"/>
      <c r="M291" s="19"/>
      <c r="N291" s="19"/>
    </row>
    <row r="292" spans="2:14" x14ac:dyDescent="0.25">
      <c r="B292" s="54"/>
      <c r="C292" s="55"/>
      <c r="D292" s="55"/>
      <c r="E292" s="55"/>
      <c r="F292" s="55"/>
      <c r="G292" s="55"/>
      <c r="I292" s="31">
        <v>43373</v>
      </c>
      <c r="J292" s="32"/>
      <c r="K292" s="32"/>
      <c r="L292" s="32"/>
      <c r="M292" s="32"/>
      <c r="N292" s="32"/>
    </row>
    <row r="293" spans="2:14" x14ac:dyDescent="0.25">
      <c r="B293" s="54"/>
      <c r="C293" s="55"/>
      <c r="D293" s="55"/>
      <c r="E293" s="55"/>
      <c r="F293" s="55"/>
      <c r="G293" s="55"/>
      <c r="I293" s="31" t="s">
        <v>1275</v>
      </c>
      <c r="J293" s="32">
        <f>SUM(J263:J290)</f>
        <v>820</v>
      </c>
      <c r="K293" s="32">
        <f>SUM(K263:K290)</f>
        <v>796</v>
      </c>
      <c r="L293" s="32">
        <f>J293+K293</f>
        <v>1616</v>
      </c>
      <c r="M293" s="32"/>
      <c r="N293" s="32"/>
    </row>
    <row r="294" spans="2:14" x14ac:dyDescent="0.25">
      <c r="B294" s="9"/>
      <c r="C294" s="10"/>
      <c r="D294" s="10"/>
      <c r="E294" s="10"/>
      <c r="F294" s="10"/>
      <c r="G294" s="10"/>
    </row>
    <row r="295" spans="2:14" x14ac:dyDescent="0.25">
      <c r="B295" s="70" t="s">
        <v>1284</v>
      </c>
      <c r="C295" s="70"/>
      <c r="D295" s="70"/>
      <c r="E295" s="70"/>
      <c r="F295" s="70"/>
      <c r="G295" s="70"/>
    </row>
    <row r="296" spans="2:14" x14ac:dyDescent="0.25">
      <c r="B296" s="31">
        <v>43009</v>
      </c>
      <c r="C296" s="32">
        <v>30</v>
      </c>
      <c r="D296" s="32">
        <v>26</v>
      </c>
      <c r="E296" s="32">
        <v>56</v>
      </c>
      <c r="F296" s="29">
        <f>F290+E296</f>
        <v>86462</v>
      </c>
      <c r="G296" s="32"/>
    </row>
    <row r="297" spans="2:14" x14ac:dyDescent="0.25">
      <c r="B297" s="31">
        <v>43010</v>
      </c>
      <c r="C297" s="32">
        <v>9</v>
      </c>
      <c r="D297" s="32">
        <v>9</v>
      </c>
      <c r="E297" s="32">
        <v>18</v>
      </c>
      <c r="F297" s="29">
        <f>F296+E297</f>
        <v>86480</v>
      </c>
      <c r="G297" s="32"/>
    </row>
    <row r="298" spans="2:14" x14ac:dyDescent="0.25">
      <c r="B298" s="31">
        <v>43011</v>
      </c>
      <c r="C298" s="32">
        <v>23</v>
      </c>
      <c r="D298" s="32">
        <v>24</v>
      </c>
      <c r="E298" s="32">
        <v>47</v>
      </c>
      <c r="F298" s="29">
        <f t="shared" ref="F298:F326" si="32">F297+E298</f>
        <v>86527</v>
      </c>
      <c r="G298" s="32"/>
    </row>
    <row r="299" spans="2:14" x14ac:dyDescent="0.25">
      <c r="B299" s="31">
        <v>43012</v>
      </c>
      <c r="C299" s="32">
        <v>24</v>
      </c>
      <c r="D299" s="32">
        <v>31</v>
      </c>
      <c r="E299" s="32">
        <v>55</v>
      </c>
      <c r="F299" s="29">
        <f t="shared" si="32"/>
        <v>86582</v>
      </c>
      <c r="G299" s="32"/>
    </row>
    <row r="300" spans="2:14" x14ac:dyDescent="0.25">
      <c r="B300" s="31">
        <v>43013</v>
      </c>
      <c r="C300" s="32">
        <v>11</v>
      </c>
      <c r="D300" s="32">
        <v>13</v>
      </c>
      <c r="E300" s="32">
        <v>24</v>
      </c>
      <c r="F300" s="29">
        <f t="shared" si="32"/>
        <v>86606</v>
      </c>
      <c r="G300" s="32"/>
    </row>
    <row r="301" spans="2:14" x14ac:dyDescent="0.25">
      <c r="B301" s="31">
        <v>43014</v>
      </c>
      <c r="C301" s="32">
        <v>132</v>
      </c>
      <c r="D301" s="32">
        <v>132</v>
      </c>
      <c r="E301" s="32">
        <v>264</v>
      </c>
      <c r="F301" s="29">
        <f t="shared" si="32"/>
        <v>86870</v>
      </c>
      <c r="G301" s="32"/>
    </row>
    <row r="302" spans="2:14" x14ac:dyDescent="0.25">
      <c r="B302" s="31">
        <v>43015</v>
      </c>
      <c r="C302" s="32">
        <v>16</v>
      </c>
      <c r="D302" s="32">
        <v>126</v>
      </c>
      <c r="E302" s="32">
        <v>142</v>
      </c>
      <c r="F302" s="29">
        <f t="shared" si="32"/>
        <v>87012</v>
      </c>
      <c r="G302" s="32"/>
    </row>
    <row r="303" spans="2:14" x14ac:dyDescent="0.25">
      <c r="B303" s="31">
        <v>43016</v>
      </c>
      <c r="C303" s="32">
        <v>24</v>
      </c>
      <c r="D303" s="32">
        <v>133</v>
      </c>
      <c r="E303" s="32">
        <v>157</v>
      </c>
      <c r="F303" s="29">
        <f t="shared" si="32"/>
        <v>87169</v>
      </c>
      <c r="G303" s="32"/>
    </row>
    <row r="304" spans="2:14" x14ac:dyDescent="0.25">
      <c r="B304" s="31">
        <v>43017</v>
      </c>
      <c r="C304" s="32">
        <v>35</v>
      </c>
      <c r="D304" s="32">
        <v>77</v>
      </c>
      <c r="E304" s="32">
        <v>112</v>
      </c>
      <c r="F304" s="29">
        <f t="shared" si="32"/>
        <v>87281</v>
      </c>
      <c r="G304" s="32"/>
    </row>
    <row r="305" spans="2:7" x14ac:dyDescent="0.25">
      <c r="B305" s="31">
        <v>43018</v>
      </c>
      <c r="C305" s="32">
        <v>18</v>
      </c>
      <c r="D305" s="32">
        <v>18</v>
      </c>
      <c r="E305" s="32">
        <v>36</v>
      </c>
      <c r="F305" s="29">
        <f t="shared" si="32"/>
        <v>87317</v>
      </c>
      <c r="G305" s="32"/>
    </row>
    <row r="306" spans="2:7" x14ac:dyDescent="0.25">
      <c r="B306" s="31">
        <v>43019</v>
      </c>
      <c r="C306" s="32">
        <v>47</v>
      </c>
      <c r="D306" s="32">
        <v>40</v>
      </c>
      <c r="E306" s="32">
        <v>87</v>
      </c>
      <c r="F306" s="29">
        <f t="shared" si="32"/>
        <v>87404</v>
      </c>
      <c r="G306" s="32"/>
    </row>
    <row r="307" spans="2:7" x14ac:dyDescent="0.25">
      <c r="B307" s="31">
        <v>43020</v>
      </c>
      <c r="C307" s="32">
        <v>18</v>
      </c>
      <c r="D307" s="32">
        <v>148</v>
      </c>
      <c r="E307" s="32">
        <v>166</v>
      </c>
      <c r="F307" s="29">
        <f t="shared" si="32"/>
        <v>87570</v>
      </c>
      <c r="G307" s="32"/>
    </row>
    <row r="308" spans="2:7" x14ac:dyDescent="0.25">
      <c r="B308" s="31">
        <v>43021</v>
      </c>
      <c r="C308" s="32">
        <v>-4</v>
      </c>
      <c r="D308" s="32">
        <v>13</v>
      </c>
      <c r="E308" s="32">
        <v>9</v>
      </c>
      <c r="F308" s="29">
        <f t="shared" si="32"/>
        <v>87579</v>
      </c>
      <c r="G308" s="32"/>
    </row>
    <row r="309" spans="2:7" x14ac:dyDescent="0.25">
      <c r="B309" s="31">
        <v>43022</v>
      </c>
      <c r="C309" s="32">
        <v>8</v>
      </c>
      <c r="D309" s="32">
        <v>8</v>
      </c>
      <c r="E309" s="32">
        <v>16</v>
      </c>
      <c r="F309" s="29">
        <f t="shared" si="32"/>
        <v>87595</v>
      </c>
      <c r="G309" s="32"/>
    </row>
    <row r="310" spans="2:7" x14ac:dyDescent="0.25">
      <c r="B310" s="31">
        <v>43023</v>
      </c>
      <c r="C310" s="32">
        <v>15</v>
      </c>
      <c r="D310" s="32">
        <v>37</v>
      </c>
      <c r="E310" s="32">
        <v>52</v>
      </c>
      <c r="F310" s="29">
        <f t="shared" si="32"/>
        <v>87647</v>
      </c>
      <c r="G310" s="32"/>
    </row>
    <row r="311" spans="2:7" x14ac:dyDescent="0.25">
      <c r="B311" s="31">
        <v>43024</v>
      </c>
      <c r="C311" s="32">
        <v>0</v>
      </c>
      <c r="D311" s="32">
        <v>4</v>
      </c>
      <c r="E311" s="32">
        <v>4</v>
      </c>
      <c r="F311" s="29">
        <f t="shared" si="32"/>
        <v>87651</v>
      </c>
      <c r="G311" s="32"/>
    </row>
    <row r="312" spans="2:7" x14ac:dyDescent="0.25">
      <c r="B312" s="31">
        <v>43025</v>
      </c>
      <c r="C312" s="32">
        <v>0</v>
      </c>
      <c r="D312" s="32">
        <v>37</v>
      </c>
      <c r="E312" s="32">
        <v>37</v>
      </c>
      <c r="F312" s="29">
        <f t="shared" si="32"/>
        <v>87688</v>
      </c>
      <c r="G312" s="32"/>
    </row>
    <row r="313" spans="2:7" x14ac:dyDescent="0.25">
      <c r="B313" s="31">
        <v>43026</v>
      </c>
      <c r="C313" s="32">
        <v>1</v>
      </c>
      <c r="D313" s="32">
        <v>74</v>
      </c>
      <c r="E313" s="32">
        <v>75</v>
      </c>
      <c r="F313" s="29">
        <f t="shared" si="32"/>
        <v>87763</v>
      </c>
      <c r="G313" s="32"/>
    </row>
    <row r="314" spans="2:7" x14ac:dyDescent="0.25">
      <c r="B314" s="31">
        <v>43027</v>
      </c>
      <c r="C314" s="32">
        <v>2</v>
      </c>
      <c r="D314" s="32">
        <v>69</v>
      </c>
      <c r="E314" s="32">
        <v>71</v>
      </c>
      <c r="F314" s="29">
        <f t="shared" si="32"/>
        <v>87834</v>
      </c>
      <c r="G314" s="32"/>
    </row>
    <row r="315" spans="2:7" x14ac:dyDescent="0.25">
      <c r="B315" s="31">
        <v>43028</v>
      </c>
      <c r="C315" s="32">
        <v>0</v>
      </c>
      <c r="D315" s="32">
        <v>10</v>
      </c>
      <c r="E315" s="32">
        <v>10</v>
      </c>
      <c r="F315" s="29">
        <f t="shared" si="32"/>
        <v>87844</v>
      </c>
      <c r="G315" s="32"/>
    </row>
    <row r="316" spans="2:7" x14ac:dyDescent="0.25">
      <c r="B316" s="31">
        <v>43029</v>
      </c>
      <c r="C316" s="32">
        <v>3</v>
      </c>
      <c r="D316" s="32">
        <v>82</v>
      </c>
      <c r="E316" s="32">
        <v>85</v>
      </c>
      <c r="F316" s="29">
        <f t="shared" si="32"/>
        <v>87929</v>
      </c>
      <c r="G316" s="32"/>
    </row>
    <row r="317" spans="2:7" x14ac:dyDescent="0.25">
      <c r="B317" s="31">
        <v>43030</v>
      </c>
      <c r="C317" s="32">
        <v>0</v>
      </c>
      <c r="D317" s="32">
        <v>17</v>
      </c>
      <c r="E317" s="32">
        <v>17</v>
      </c>
      <c r="F317" s="29">
        <f t="shared" si="32"/>
        <v>87946</v>
      </c>
      <c r="G317" s="32"/>
    </row>
    <row r="318" spans="2:7" x14ac:dyDescent="0.25">
      <c r="B318" s="31">
        <v>43031</v>
      </c>
      <c r="C318" s="32">
        <v>0</v>
      </c>
      <c r="D318" s="32">
        <v>9</v>
      </c>
      <c r="E318" s="32">
        <v>9</v>
      </c>
      <c r="F318" s="29">
        <f t="shared" si="32"/>
        <v>87955</v>
      </c>
      <c r="G318" s="32"/>
    </row>
    <row r="319" spans="2:7" x14ac:dyDescent="0.25">
      <c r="B319" s="31">
        <v>43032</v>
      </c>
      <c r="C319" s="32">
        <v>0</v>
      </c>
      <c r="D319" s="32">
        <v>12</v>
      </c>
      <c r="E319" s="32">
        <v>12</v>
      </c>
      <c r="F319" s="29">
        <f t="shared" si="32"/>
        <v>87967</v>
      </c>
      <c r="G319" s="32"/>
    </row>
    <row r="320" spans="2:7" x14ac:dyDescent="0.25">
      <c r="B320" s="31">
        <v>43033</v>
      </c>
      <c r="C320" s="32">
        <v>0</v>
      </c>
      <c r="D320" s="32">
        <v>66</v>
      </c>
      <c r="E320" s="32">
        <v>66</v>
      </c>
      <c r="F320" s="29">
        <f t="shared" si="32"/>
        <v>88033</v>
      </c>
      <c r="G320" s="32"/>
    </row>
    <row r="321" spans="2:7" x14ac:dyDescent="0.25">
      <c r="B321" s="31">
        <v>43034</v>
      </c>
      <c r="C321" s="32">
        <v>0</v>
      </c>
      <c r="D321" s="32">
        <v>16</v>
      </c>
      <c r="E321" s="32">
        <v>16</v>
      </c>
      <c r="F321" s="29">
        <f t="shared" si="32"/>
        <v>88049</v>
      </c>
      <c r="G321" s="32"/>
    </row>
    <row r="322" spans="2:7" x14ac:dyDescent="0.25">
      <c r="B322" s="31">
        <v>43035</v>
      </c>
      <c r="C322" s="32">
        <v>0</v>
      </c>
      <c r="D322" s="32">
        <v>15</v>
      </c>
      <c r="E322" s="32">
        <v>15</v>
      </c>
      <c r="F322" s="29">
        <f t="shared" si="32"/>
        <v>88064</v>
      </c>
      <c r="G322" s="32"/>
    </row>
    <row r="323" spans="2:7" x14ac:dyDescent="0.25">
      <c r="B323" s="31">
        <v>43036</v>
      </c>
      <c r="C323" s="32">
        <v>4</v>
      </c>
      <c r="D323" s="32">
        <v>111</v>
      </c>
      <c r="E323" s="32">
        <v>115</v>
      </c>
      <c r="F323" s="29">
        <f t="shared" si="32"/>
        <v>88179</v>
      </c>
      <c r="G323" s="32"/>
    </row>
    <row r="324" spans="2:7" x14ac:dyDescent="0.25">
      <c r="B324" s="31">
        <v>43037</v>
      </c>
      <c r="C324" s="32">
        <v>0</v>
      </c>
      <c r="D324" s="32">
        <v>59</v>
      </c>
      <c r="E324" s="32">
        <v>59</v>
      </c>
      <c r="F324" s="29">
        <f t="shared" si="32"/>
        <v>88238</v>
      </c>
      <c r="G324" s="32"/>
    </row>
    <row r="325" spans="2:7" x14ac:dyDescent="0.25">
      <c r="B325" s="31">
        <v>43038</v>
      </c>
      <c r="C325" s="32">
        <v>1</v>
      </c>
      <c r="D325" s="32">
        <v>15</v>
      </c>
      <c r="E325" s="32">
        <v>16</v>
      </c>
      <c r="F325" s="29">
        <f t="shared" si="32"/>
        <v>88254</v>
      </c>
      <c r="G325" s="32"/>
    </row>
    <row r="326" spans="2:7" x14ac:dyDescent="0.25">
      <c r="B326" s="31">
        <v>43039</v>
      </c>
      <c r="C326" s="32">
        <v>0</v>
      </c>
      <c r="D326" s="32">
        <v>7</v>
      </c>
      <c r="E326" s="32">
        <v>7</v>
      </c>
      <c r="F326" s="29">
        <f t="shared" si="32"/>
        <v>88261</v>
      </c>
      <c r="G326" s="32"/>
    </row>
    <row r="327" spans="2:7" x14ac:dyDescent="0.25">
      <c r="B327" s="31" t="s">
        <v>1275</v>
      </c>
      <c r="C327" s="32">
        <f>SUM(C296:C326)</f>
        <v>417</v>
      </c>
      <c r="D327" s="32">
        <f>SUM(D296:D326)</f>
        <v>1438</v>
      </c>
      <c r="E327" s="32">
        <f>C327+D327</f>
        <v>1855</v>
      </c>
      <c r="F327" s="32"/>
      <c r="G327" s="32"/>
    </row>
    <row r="328" spans="2:7" x14ac:dyDescent="0.25">
      <c r="B328" s="9"/>
      <c r="C328" s="10"/>
      <c r="D328" s="10"/>
      <c r="E328" s="10"/>
      <c r="F328" s="10"/>
      <c r="G328" s="10"/>
    </row>
    <row r="329" spans="2:7" x14ac:dyDescent="0.25">
      <c r="B329" s="70" t="s">
        <v>1285</v>
      </c>
      <c r="C329" s="70"/>
      <c r="D329" s="70"/>
      <c r="E329" s="70"/>
      <c r="F329" s="70"/>
      <c r="G329" s="70"/>
    </row>
    <row r="330" spans="2:7" x14ac:dyDescent="0.25">
      <c r="B330" s="31">
        <v>43040</v>
      </c>
      <c r="C330" s="32">
        <v>0</v>
      </c>
      <c r="D330" s="32">
        <v>17</v>
      </c>
      <c r="E330" s="32">
        <v>17</v>
      </c>
      <c r="F330" s="29">
        <f>F326+E330</f>
        <v>88278</v>
      </c>
      <c r="G330" s="32"/>
    </row>
    <row r="331" spans="2:7" x14ac:dyDescent="0.25">
      <c r="B331" s="31">
        <v>43041</v>
      </c>
      <c r="C331" s="32">
        <v>0</v>
      </c>
      <c r="D331" s="32">
        <v>9</v>
      </c>
      <c r="E331" s="32">
        <v>9</v>
      </c>
      <c r="F331" s="29">
        <f>F330+E331</f>
        <v>88287</v>
      </c>
      <c r="G331" s="32"/>
    </row>
    <row r="332" spans="2:7" x14ac:dyDescent="0.25">
      <c r="B332" s="31">
        <v>43042</v>
      </c>
      <c r="C332" s="32">
        <v>0</v>
      </c>
      <c r="D332" s="32">
        <v>5</v>
      </c>
      <c r="E332" s="32">
        <v>5</v>
      </c>
      <c r="F332" s="29">
        <f t="shared" ref="F332:F338" si="33">F331+E332</f>
        <v>88292</v>
      </c>
      <c r="G332" s="32"/>
    </row>
    <row r="333" spans="2:7" x14ac:dyDescent="0.25">
      <c r="B333" s="31">
        <v>43043</v>
      </c>
      <c r="C333" s="32">
        <v>0</v>
      </c>
      <c r="D333" s="32">
        <v>3</v>
      </c>
      <c r="E333" s="32">
        <v>3</v>
      </c>
      <c r="F333" s="29">
        <f t="shared" si="33"/>
        <v>88295</v>
      </c>
      <c r="G333" s="32"/>
    </row>
    <row r="334" spans="2:7" x14ac:dyDescent="0.25">
      <c r="B334" s="31">
        <v>43044</v>
      </c>
      <c r="C334" s="32">
        <v>0</v>
      </c>
      <c r="D334" s="32">
        <v>19</v>
      </c>
      <c r="E334" s="32">
        <v>19</v>
      </c>
      <c r="F334" s="29">
        <f t="shared" si="33"/>
        <v>88314</v>
      </c>
      <c r="G334" s="32"/>
    </row>
    <row r="335" spans="2:7" x14ac:dyDescent="0.25">
      <c r="B335" s="31">
        <v>43045</v>
      </c>
      <c r="C335" s="32">
        <v>0</v>
      </c>
      <c r="D335" s="32">
        <v>4</v>
      </c>
      <c r="E335" s="32">
        <v>4</v>
      </c>
      <c r="F335" s="29">
        <f t="shared" si="33"/>
        <v>88318</v>
      </c>
      <c r="G335" s="32"/>
    </row>
    <row r="336" spans="2:7" x14ac:dyDescent="0.25">
      <c r="B336" s="31">
        <v>43046</v>
      </c>
      <c r="C336" s="32">
        <v>0</v>
      </c>
      <c r="D336" s="32">
        <v>8</v>
      </c>
      <c r="E336" s="32">
        <v>8</v>
      </c>
      <c r="F336" s="29">
        <f t="shared" si="33"/>
        <v>88326</v>
      </c>
      <c r="G336" s="32"/>
    </row>
    <row r="337" spans="2:7" x14ac:dyDescent="0.25">
      <c r="B337" s="31">
        <v>43047</v>
      </c>
      <c r="C337" s="32">
        <v>0</v>
      </c>
      <c r="D337" s="32">
        <v>2</v>
      </c>
      <c r="E337" s="32">
        <v>2</v>
      </c>
      <c r="F337" s="29">
        <f t="shared" si="33"/>
        <v>88328</v>
      </c>
      <c r="G337" s="32"/>
    </row>
    <row r="338" spans="2:7" x14ac:dyDescent="0.25">
      <c r="B338" s="31">
        <v>43048</v>
      </c>
      <c r="C338" s="32">
        <v>0</v>
      </c>
      <c r="D338" s="32">
        <v>2</v>
      </c>
      <c r="E338" s="32">
        <v>2</v>
      </c>
      <c r="F338" s="29">
        <f t="shared" si="33"/>
        <v>88330</v>
      </c>
      <c r="G338" s="32"/>
    </row>
    <row r="339" spans="2:7" x14ac:dyDescent="0.25">
      <c r="B339" s="19" t="s">
        <v>1275</v>
      </c>
      <c r="C339" s="19">
        <f>SUM(C330:C338)</f>
        <v>0</v>
      </c>
      <c r="D339" s="19">
        <f>SUM(D330:D338)</f>
        <v>69</v>
      </c>
      <c r="E339" s="19">
        <f>D339+C339</f>
        <v>69</v>
      </c>
      <c r="F339" s="19"/>
      <c r="G339" s="19"/>
    </row>
  </sheetData>
  <mergeCells count="22">
    <mergeCell ref="B329:G329"/>
    <mergeCell ref="I2:N2"/>
    <mergeCell ref="B2:G2"/>
    <mergeCell ref="B4:G4"/>
    <mergeCell ref="B28:G28"/>
    <mergeCell ref="B59:G59"/>
    <mergeCell ref="I184:N184"/>
    <mergeCell ref="B160:G160"/>
    <mergeCell ref="B126:G126"/>
    <mergeCell ref="I4:N4"/>
    <mergeCell ref="I28:N28"/>
    <mergeCell ref="I59:N59"/>
    <mergeCell ref="I93:N93"/>
    <mergeCell ref="B93:G93"/>
    <mergeCell ref="I126:N126"/>
    <mergeCell ref="I160:N160"/>
    <mergeCell ref="B184:G184"/>
    <mergeCell ref="B228:G228"/>
    <mergeCell ref="B262:G262"/>
    <mergeCell ref="B295:G295"/>
    <mergeCell ref="I228:N228"/>
    <mergeCell ref="I262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73" t="s">
        <v>1259</v>
      </c>
      <c r="C2" s="73"/>
      <c r="D2" s="73"/>
      <c r="F2" s="73" t="s">
        <v>1272</v>
      </c>
      <c r="G2" s="73"/>
      <c r="H2" s="73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Penjualan!E259</f>
        <v>1343580278</v>
      </c>
      <c r="D11" s="20"/>
      <c r="F11" s="19" t="s">
        <v>1267</v>
      </c>
      <c r="G11" s="20">
        <f>Katalog!E259</f>
        <v>6308</v>
      </c>
      <c r="H11" s="20"/>
    </row>
    <row r="12" spans="2:9" x14ac:dyDescent="0.25">
      <c r="B12" s="19" t="s">
        <v>1268</v>
      </c>
      <c r="C12" s="20">
        <f>Penjualan!E291</f>
        <v>1103249039</v>
      </c>
      <c r="D12" s="20"/>
      <c r="F12" s="19" t="s">
        <v>1268</v>
      </c>
      <c r="G12" s="20">
        <f>Katalog!E291</f>
        <v>5806</v>
      </c>
      <c r="H12" s="20"/>
    </row>
    <row r="13" spans="2:9" x14ac:dyDescent="0.25">
      <c r="B13" s="19" t="s">
        <v>1269</v>
      </c>
      <c r="C13" s="20">
        <f>Penjualan!E325</f>
        <v>1251230988</v>
      </c>
      <c r="D13" s="20"/>
      <c r="F13" s="19" t="s">
        <v>1269</v>
      </c>
      <c r="G13" s="20">
        <f>Katalog!E327</f>
        <v>1855</v>
      </c>
      <c r="H13" s="20"/>
    </row>
    <row r="14" spans="2:9" x14ac:dyDescent="0.25">
      <c r="B14" s="19" t="s">
        <v>1270</v>
      </c>
      <c r="C14" s="20">
        <f>Penjualan!E358</f>
        <v>1084600952</v>
      </c>
      <c r="D14" s="20"/>
      <c r="F14" s="19" t="s">
        <v>1270</v>
      </c>
      <c r="G14" s="20">
        <f>Katalog!E339</f>
        <v>69</v>
      </c>
      <c r="H14" s="20"/>
    </row>
    <row r="15" spans="2:9" x14ac:dyDescent="0.25">
      <c r="B15" s="19" t="s">
        <v>1271</v>
      </c>
      <c r="C15" s="20">
        <f>Penjualan!E392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ARS</cp:lastModifiedBy>
  <dcterms:created xsi:type="dcterms:W3CDTF">2018-03-07T22:59:48Z</dcterms:created>
  <dcterms:modified xsi:type="dcterms:W3CDTF">2018-09-10T02:48:21Z</dcterms:modified>
</cp:coreProperties>
</file>