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10" windowHeight="7935"/>
  </bookViews>
  <sheets>
    <sheet name="Inficlo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7" i="1"/>
  <c r="H37"/>
  <c r="I37"/>
  <c r="J37"/>
  <c r="K37"/>
  <c r="L37"/>
  <c r="M37"/>
  <c r="N37"/>
  <c r="O37"/>
  <c r="P37"/>
  <c r="Q37"/>
  <c r="R37"/>
  <c r="S37"/>
  <c r="T37"/>
  <c r="U37"/>
  <c r="F35"/>
  <c r="F37" s="1"/>
  <c r="E35"/>
  <c r="E37" s="1"/>
  <c r="C34"/>
  <c r="V34"/>
  <c r="B34"/>
  <c r="D30"/>
  <c r="J30" s="1"/>
  <c r="D29"/>
  <c r="M29" s="1"/>
  <c r="N29" s="1"/>
  <c r="D28"/>
  <c r="M28" s="1"/>
  <c r="N28" s="1"/>
  <c r="D27"/>
  <c r="S27" s="1"/>
  <c r="D26"/>
  <c r="S26" s="1"/>
  <c r="D25"/>
  <c r="M25" s="1"/>
  <c r="D24"/>
  <c r="M24" s="1"/>
  <c r="R24" s="1"/>
  <c r="D23"/>
  <c r="M23" s="1"/>
  <c r="AD23" s="1"/>
  <c r="D22"/>
  <c r="M22" s="1"/>
  <c r="D21"/>
  <c r="M21" s="1"/>
  <c r="D20"/>
  <c r="D19"/>
  <c r="Z19" s="1"/>
  <c r="D18"/>
  <c r="N18" s="1"/>
  <c r="D17"/>
  <c r="Q17" s="1"/>
  <c r="Q34" s="1"/>
  <c r="D16"/>
  <c r="M16" s="1"/>
  <c r="D15"/>
  <c r="AB15" s="1"/>
  <c r="D14"/>
  <c r="AA14" s="1"/>
  <c r="D8"/>
  <c r="J8" s="1"/>
  <c r="D9"/>
  <c r="J9" s="1"/>
  <c r="D10"/>
  <c r="J10" s="1"/>
  <c r="D11"/>
  <c r="M11" s="1"/>
  <c r="D12"/>
  <c r="E12" s="1"/>
  <c r="D13"/>
  <c r="J13" s="1"/>
  <c r="D6"/>
  <c r="J6" s="1"/>
  <c r="D7"/>
  <c r="P7" s="1"/>
  <c r="P34" s="1"/>
  <c r="D5"/>
  <c r="E5" s="1"/>
  <c r="G27" l="1"/>
  <c r="B38"/>
  <c r="H23"/>
  <c r="Z24"/>
  <c r="E6"/>
  <c r="M6"/>
  <c r="J23"/>
  <c r="J24"/>
  <c r="M27"/>
  <c r="J29"/>
  <c r="M30"/>
  <c r="S30"/>
  <c r="I22"/>
  <c r="G26"/>
  <c r="E29"/>
  <c r="F29"/>
  <c r="O6"/>
  <c r="O34" s="1"/>
  <c r="G23"/>
  <c r="I23"/>
  <c r="J25"/>
  <c r="T25"/>
  <c r="T34" s="1"/>
  <c r="J26"/>
  <c r="M26"/>
  <c r="J27"/>
  <c r="E28"/>
  <c r="F28"/>
  <c r="L22"/>
  <c r="L34" s="1"/>
  <c r="D34"/>
  <c r="J28"/>
  <c r="H22"/>
  <c r="H34" s="1"/>
  <c r="S22"/>
  <c r="AD22" s="1"/>
  <c r="AD34" s="1"/>
  <c r="K16"/>
  <c r="J22"/>
  <c r="G22"/>
  <c r="G34" s="1"/>
  <c r="J18"/>
  <c r="M18" s="1"/>
  <c r="J21"/>
  <c r="AB14"/>
  <c r="AC16"/>
  <c r="AC17"/>
  <c r="AB17"/>
  <c r="Y21"/>
  <c r="Y34" s="1"/>
  <c r="S16"/>
  <c r="AA17"/>
  <c r="E18"/>
  <c r="R21"/>
  <c r="U21" s="1"/>
  <c r="F18"/>
  <c r="E19"/>
  <c r="F19"/>
  <c r="R19"/>
  <c r="X19"/>
  <c r="M8"/>
  <c r="J19"/>
  <c r="M19" s="1"/>
  <c r="M17"/>
  <c r="R8"/>
  <c r="AA16"/>
  <c r="K17"/>
  <c r="N9"/>
  <c r="AB16"/>
  <c r="J5"/>
  <c r="M7"/>
  <c r="J11"/>
  <c r="X11"/>
  <c r="X12"/>
  <c r="R13"/>
  <c r="U13" s="1"/>
  <c r="AA15"/>
  <c r="AA34" s="1"/>
  <c r="J7"/>
  <c r="E11"/>
  <c r="R11"/>
  <c r="M12"/>
  <c r="Z13"/>
  <c r="Z34" s="1"/>
  <c r="K14"/>
  <c r="R14"/>
  <c r="R15"/>
  <c r="R16"/>
  <c r="E7"/>
  <c r="M9"/>
  <c r="J12"/>
  <c r="M13"/>
  <c r="AC14"/>
  <c r="M15"/>
  <c r="AC15"/>
  <c r="M10"/>
  <c r="AE10" s="1"/>
  <c r="AE34" s="1"/>
  <c r="M14"/>
  <c r="K15"/>
  <c r="M5"/>
  <c r="N5"/>
  <c r="M34" l="1"/>
  <c r="N34"/>
  <c r="U34"/>
  <c r="X34"/>
  <c r="E34"/>
  <c r="S34"/>
  <c r="AC34"/>
  <c r="R34"/>
  <c r="K34"/>
  <c r="J34"/>
  <c r="AB34"/>
  <c r="I34"/>
  <c r="F11"/>
  <c r="F34" s="1"/>
</calcChain>
</file>

<file path=xl/sharedStrings.xml><?xml version="1.0" encoding="utf-8"?>
<sst xmlns="http://schemas.openxmlformats.org/spreadsheetml/2006/main" count="74" uniqueCount="69">
  <si>
    <t>Hangtag</t>
  </si>
  <si>
    <t>Kode</t>
  </si>
  <si>
    <t>Qty PO</t>
  </si>
  <si>
    <t>Total produk</t>
  </si>
  <si>
    <t>Kategori</t>
  </si>
  <si>
    <t>Wanita-Dress-Atasan</t>
  </si>
  <si>
    <t>Label Kain</t>
  </si>
  <si>
    <t>Slip Kain</t>
  </si>
  <si>
    <t>Wanita-Sarimbit</t>
  </si>
  <si>
    <t>Wanita Gamis</t>
  </si>
  <si>
    <t>Wanita Mukena</t>
  </si>
  <si>
    <t>Laken L</t>
  </si>
  <si>
    <t>Wanita Mukena Anak</t>
  </si>
  <si>
    <t>Plastik Besar</t>
  </si>
  <si>
    <t>Wanita Jilbab</t>
  </si>
  <si>
    <t>Plastik Kecil</t>
  </si>
  <si>
    <t>Wanita Jaket</t>
  </si>
  <si>
    <t>Label Kain Lacoste</t>
  </si>
  <si>
    <t>Emblem</t>
  </si>
  <si>
    <t>Wanita Jaket Couple</t>
  </si>
  <si>
    <t>Wanita Celana</t>
  </si>
  <si>
    <t>Kulit Jeans Ce</t>
  </si>
  <si>
    <t>Slip Karet</t>
  </si>
  <si>
    <t>Tas Wanita</t>
  </si>
  <si>
    <t>Tas Semi Wanita</t>
  </si>
  <si>
    <t>Tas Punggung Wanita</t>
  </si>
  <si>
    <t>Laken XL</t>
  </si>
  <si>
    <t>Dompet Wanita</t>
  </si>
  <si>
    <t>Laken S</t>
  </si>
  <si>
    <t>Kemeja-Lacoste-kaos</t>
  </si>
  <si>
    <t>Pria Jaket</t>
  </si>
  <si>
    <t>Pria Jaket Motor</t>
  </si>
  <si>
    <t>Celana Pria</t>
  </si>
  <si>
    <t>Kulit Jeans Co</t>
  </si>
  <si>
    <t>Tas Pria</t>
  </si>
  <si>
    <t>Preasure Denim</t>
  </si>
  <si>
    <t>Label ID</t>
  </si>
  <si>
    <t>Tas Traveling</t>
  </si>
  <si>
    <t>Ketupan Lubang 2 Coklat</t>
  </si>
  <si>
    <t>Label Kain + Woven Putih</t>
  </si>
  <si>
    <t>Label Kain + Woven Hitam</t>
  </si>
  <si>
    <t>Tas Samping</t>
  </si>
  <si>
    <t>Dompet Cowok</t>
  </si>
  <si>
    <t>Dus Dompet</t>
  </si>
  <si>
    <t>Tas anak Ce</t>
  </si>
  <si>
    <t>Tas anak Co</t>
  </si>
  <si>
    <t>Pakaian Anak Cowok</t>
  </si>
  <si>
    <t>Pakaian Anak Cewek</t>
  </si>
  <si>
    <t>Slip Karet Tali Laptop</t>
  </si>
  <si>
    <t>Perlengkapan Bayi</t>
  </si>
  <si>
    <t>LAMA</t>
  </si>
  <si>
    <t>BARU</t>
  </si>
  <si>
    <t>Dus Kecil Fashion</t>
  </si>
  <si>
    <t>Dus Fashion Besar</t>
  </si>
  <si>
    <t>Logam Cor Bakar</t>
  </si>
  <si>
    <t>Logam Cor Nikel</t>
  </si>
  <si>
    <t>Logam Cor Emas</t>
  </si>
  <si>
    <t>PO</t>
  </si>
  <si>
    <t>Harga Per Pcs</t>
  </si>
  <si>
    <t>Minimal Order Pcs</t>
  </si>
  <si>
    <t>Total Harga</t>
  </si>
  <si>
    <t>KEBUTUHAN AKSESORIS PO#1 INFICLO</t>
  </si>
  <si>
    <t>Total</t>
  </si>
  <si>
    <t>Sisa</t>
  </si>
  <si>
    <t>Ketarangan</t>
  </si>
  <si>
    <t>Harga</t>
  </si>
  <si>
    <t>Total Pengajuan Awal Aksesoris Baru</t>
  </si>
  <si>
    <t>Total Harga PO</t>
  </si>
  <si>
    <t>(belum valid)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</si>
</sst>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_);_(* \(#,##0.0\);_(* &quot;-&quot;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0">
    <xf numFmtId="0" fontId="0" fillId="0" borderId="0" xfId="0"/>
    <xf numFmtId="41" fontId="0" fillId="0" borderId="0" xfId="1" applyFont="1"/>
    <xf numFmtId="41" fontId="0" fillId="0" borderId="0" xfId="1" applyFont="1" applyAlignment="1">
      <alignment horizontal="center"/>
    </xf>
    <xf numFmtId="41" fontId="1" fillId="0" borderId="0" xfId="1" applyFont="1" applyAlignment="1">
      <alignment horizontal="center"/>
    </xf>
    <xf numFmtId="41" fontId="1" fillId="2" borderId="0" xfId="1" applyFont="1" applyFill="1" applyAlignment="1">
      <alignment vertical="center" wrapText="1"/>
    </xf>
    <xf numFmtId="41" fontId="1" fillId="2" borderId="0" xfId="1" applyFont="1" applyFill="1" applyAlignment="1">
      <alignment horizontal="center" vertical="center" wrapText="1"/>
    </xf>
    <xf numFmtId="41" fontId="0" fillId="3" borderId="0" xfId="1" applyFont="1" applyFill="1"/>
    <xf numFmtId="41" fontId="0" fillId="3" borderId="0" xfId="1" applyFont="1" applyFill="1" applyAlignment="1">
      <alignment horizontal="center"/>
    </xf>
    <xf numFmtId="41" fontId="1" fillId="0" borderId="0" xfId="1" applyFont="1" applyAlignment="1">
      <alignment vertical="center" wrapText="1"/>
    </xf>
    <xf numFmtId="41" fontId="0" fillId="4" borderId="0" xfId="1" applyFont="1" applyFill="1" applyAlignment="1">
      <alignment horizontal="center"/>
    </xf>
    <xf numFmtId="41" fontId="1" fillId="0" borderId="0" xfId="1" applyFont="1" applyAlignment="1">
      <alignment horizontal="center"/>
    </xf>
    <xf numFmtId="41" fontId="0" fillId="5" borderId="0" xfId="1" applyFont="1" applyFill="1" applyAlignment="1">
      <alignment horizontal="center"/>
    </xf>
    <xf numFmtId="41" fontId="0" fillId="6" borderId="0" xfId="1" applyFont="1" applyFill="1" applyAlignment="1">
      <alignment horizontal="center"/>
    </xf>
    <xf numFmtId="41" fontId="0" fillId="7" borderId="0" xfId="1" applyFont="1" applyFill="1"/>
    <xf numFmtId="41" fontId="0" fillId="7" borderId="0" xfId="1" applyFont="1" applyFill="1" applyAlignment="1">
      <alignment horizontal="center"/>
    </xf>
    <xf numFmtId="164" fontId="0" fillId="7" borderId="0" xfId="1" applyNumberFormat="1" applyFont="1" applyFill="1" applyAlignment="1">
      <alignment horizontal="center"/>
    </xf>
    <xf numFmtId="41" fontId="0" fillId="5" borderId="0" xfId="1" applyFont="1" applyFill="1"/>
    <xf numFmtId="41" fontId="1" fillId="5" borderId="0" xfId="1" applyFont="1" applyFill="1" applyAlignment="1">
      <alignment vertical="center" wrapText="1"/>
    </xf>
    <xf numFmtId="41" fontId="0" fillId="8" borderId="0" xfId="1" applyFont="1" applyFill="1"/>
    <xf numFmtId="41" fontId="0" fillId="8" borderId="0" xfId="1" applyFont="1" applyFill="1" applyAlignment="1">
      <alignment horizontal="center"/>
    </xf>
    <xf numFmtId="41" fontId="1" fillId="6" borderId="0" xfId="1" applyFont="1" applyFill="1" applyAlignment="1">
      <alignment horizontal="center"/>
    </xf>
    <xf numFmtId="41" fontId="1" fillId="7" borderId="0" xfId="1" applyFont="1" applyFill="1" applyAlignment="1">
      <alignment horizontal="center"/>
    </xf>
    <xf numFmtId="41" fontId="1" fillId="7" borderId="0" xfId="1" applyFont="1" applyFill="1" applyAlignment="1">
      <alignment horizontal="right"/>
    </xf>
    <xf numFmtId="41" fontId="1" fillId="6" borderId="0" xfId="1" applyFont="1" applyFill="1"/>
    <xf numFmtId="41" fontId="1" fillId="7" borderId="0" xfId="1" applyFont="1" applyFill="1"/>
    <xf numFmtId="41" fontId="1" fillId="0" borderId="0" xfId="1" applyFont="1"/>
    <xf numFmtId="41" fontId="1" fillId="4" borderId="0" xfId="1" applyFont="1" applyFill="1"/>
    <xf numFmtId="41" fontId="1" fillId="4" borderId="0" xfId="1" applyFont="1" applyFill="1" applyAlignment="1">
      <alignment horizontal="center"/>
    </xf>
    <xf numFmtId="41" fontId="1" fillId="8" borderId="0" xfId="1" applyFont="1" applyFill="1" applyAlignment="1">
      <alignment horizontal="center"/>
    </xf>
    <xf numFmtId="41" fontId="0" fillId="0" borderId="0" xfId="1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43"/>
  <sheetViews>
    <sheetView tabSelected="1" workbookViewId="0">
      <pane ySplit="4" topLeftCell="A5" activePane="bottomLeft" state="frozen"/>
      <selection pane="bottomLeft" activeCell="F45" sqref="F45"/>
    </sheetView>
  </sheetViews>
  <sheetFormatPr defaultRowHeight="15"/>
  <cols>
    <col min="1" max="1" width="47.85546875" style="1" bestFit="1" customWidth="1"/>
    <col min="2" max="2" width="11.5703125" style="2" bestFit="1" customWidth="1"/>
    <col min="3" max="3" width="9.140625" style="2"/>
    <col min="4" max="4" width="12.140625" style="2" bestFit="1" customWidth="1"/>
    <col min="5" max="6" width="10.5703125" style="2" bestFit="1" customWidth="1"/>
    <col min="7" max="7" width="10.140625" style="2" customWidth="1"/>
    <col min="8" max="9" width="10.5703125" style="2" bestFit="1" customWidth="1"/>
    <col min="10" max="10" width="9.140625" style="2"/>
    <col min="11" max="12" width="8.85546875" style="2"/>
    <col min="13" max="14" width="10.5703125" style="2" bestFit="1" customWidth="1"/>
    <col min="15" max="15" width="11" style="2" bestFit="1" customWidth="1"/>
    <col min="16" max="16" width="10.5703125" style="2" bestFit="1" customWidth="1"/>
    <col min="17" max="17" width="8.85546875" style="2"/>
    <col min="18" max="21" width="10.7109375" style="2" customWidth="1"/>
    <col min="22" max="22" width="0.7109375" style="16" customWidth="1"/>
    <col min="23" max="23" width="15.42578125" style="18" customWidth="1"/>
    <col min="24" max="24" width="9.140625" style="1"/>
    <col min="25" max="25" width="12.140625" style="1" bestFit="1" customWidth="1"/>
    <col min="26" max="26" width="12" style="1" bestFit="1" customWidth="1"/>
    <col min="27" max="30" width="9.140625" style="1"/>
    <col min="31" max="31" width="9.28515625" style="2" customWidth="1"/>
    <col min="32" max="16384" width="9.140625" style="1"/>
  </cols>
  <sheetData>
    <row r="2" spans="1:31">
      <c r="A2" s="1" t="s">
        <v>61</v>
      </c>
    </row>
    <row r="3" spans="1:31">
      <c r="B3" s="3" t="s">
        <v>51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3" t="s">
        <v>50</v>
      </c>
      <c r="X3" s="3"/>
      <c r="Y3" s="3"/>
      <c r="Z3" s="3"/>
      <c r="AA3" s="3"/>
      <c r="AB3" s="3"/>
      <c r="AC3" s="3"/>
      <c r="AD3" s="3"/>
      <c r="AE3" s="10"/>
    </row>
    <row r="4" spans="1:31" s="8" customFormat="1" ht="60">
      <c r="A4" s="4" t="s">
        <v>4</v>
      </c>
      <c r="B4" s="5" t="s">
        <v>1</v>
      </c>
      <c r="C4" s="5" t="s">
        <v>2</v>
      </c>
      <c r="D4" s="5" t="s">
        <v>3</v>
      </c>
      <c r="E4" s="5" t="s">
        <v>6</v>
      </c>
      <c r="F4" s="5" t="s">
        <v>17</v>
      </c>
      <c r="G4" s="5" t="s">
        <v>36</v>
      </c>
      <c r="H4" s="5" t="s">
        <v>39</v>
      </c>
      <c r="I4" s="5" t="s">
        <v>40</v>
      </c>
      <c r="J4" s="5" t="s">
        <v>7</v>
      </c>
      <c r="K4" s="5" t="s">
        <v>22</v>
      </c>
      <c r="L4" s="5" t="s">
        <v>48</v>
      </c>
      <c r="M4" s="5" t="s">
        <v>0</v>
      </c>
      <c r="N4" s="5" t="s">
        <v>13</v>
      </c>
      <c r="O4" s="5" t="s">
        <v>52</v>
      </c>
      <c r="P4" s="5" t="s">
        <v>53</v>
      </c>
      <c r="Q4" s="5" t="s">
        <v>28</v>
      </c>
      <c r="R4" s="5" t="s">
        <v>11</v>
      </c>
      <c r="S4" s="5" t="s">
        <v>26</v>
      </c>
      <c r="T4" s="5" t="s">
        <v>43</v>
      </c>
      <c r="U4" s="5" t="s">
        <v>35</v>
      </c>
      <c r="V4" s="17"/>
      <c r="W4" s="4"/>
      <c r="X4" s="4" t="s">
        <v>18</v>
      </c>
      <c r="Y4" s="5" t="s">
        <v>33</v>
      </c>
      <c r="Z4" s="5" t="s">
        <v>21</v>
      </c>
      <c r="AA4" s="5" t="s">
        <v>54</v>
      </c>
      <c r="AB4" s="5" t="s">
        <v>55</v>
      </c>
      <c r="AC4" s="5" t="s">
        <v>56</v>
      </c>
      <c r="AD4" s="5" t="s">
        <v>38</v>
      </c>
      <c r="AE4" s="5" t="s">
        <v>15</v>
      </c>
    </row>
    <row r="5" spans="1:31">
      <c r="A5" s="6" t="s">
        <v>5</v>
      </c>
      <c r="B5" s="7">
        <v>39</v>
      </c>
      <c r="C5" s="7">
        <v>36</v>
      </c>
      <c r="D5" s="7">
        <f>B5*C5</f>
        <v>1404</v>
      </c>
      <c r="E5" s="7">
        <f>D5</f>
        <v>1404</v>
      </c>
      <c r="F5" s="7"/>
      <c r="G5" s="7"/>
      <c r="H5" s="7"/>
      <c r="I5" s="7"/>
      <c r="J5" s="7">
        <f>D5</f>
        <v>1404</v>
      </c>
      <c r="K5" s="7"/>
      <c r="L5" s="7"/>
      <c r="M5" s="7">
        <f t="shared" ref="M5:M17" si="0">D5</f>
        <v>1404</v>
      </c>
      <c r="N5" s="7">
        <f>D5</f>
        <v>1404</v>
      </c>
      <c r="O5" s="7"/>
      <c r="P5" s="7"/>
      <c r="Q5" s="7"/>
      <c r="R5" s="7"/>
      <c r="S5" s="7"/>
      <c r="T5" s="7"/>
      <c r="U5" s="7"/>
      <c r="V5" s="11"/>
      <c r="W5" s="7"/>
      <c r="X5" s="6"/>
      <c r="Y5" s="6"/>
      <c r="Z5" s="6"/>
      <c r="AA5" s="6"/>
      <c r="AB5" s="6"/>
      <c r="AC5" s="6"/>
      <c r="AD5" s="6"/>
      <c r="AE5" s="7"/>
    </row>
    <row r="6" spans="1:31">
      <c r="A6" s="6" t="s">
        <v>8</v>
      </c>
      <c r="B6" s="7">
        <v>12</v>
      </c>
      <c r="C6" s="7">
        <v>36</v>
      </c>
      <c r="D6" s="7">
        <f>B6*C6</f>
        <v>432</v>
      </c>
      <c r="E6" s="7">
        <f>D6</f>
        <v>432</v>
      </c>
      <c r="F6" s="7"/>
      <c r="G6" s="7"/>
      <c r="H6" s="7"/>
      <c r="I6" s="7"/>
      <c r="J6" s="7">
        <f>D6</f>
        <v>432</v>
      </c>
      <c r="K6" s="7"/>
      <c r="L6" s="7"/>
      <c r="M6" s="7">
        <f t="shared" si="0"/>
        <v>432</v>
      </c>
      <c r="N6" s="7"/>
      <c r="O6" s="7">
        <f>D6</f>
        <v>432</v>
      </c>
      <c r="P6" s="7"/>
      <c r="Q6" s="7"/>
      <c r="R6" s="7"/>
      <c r="S6" s="7"/>
      <c r="T6" s="7"/>
      <c r="U6" s="7"/>
      <c r="V6" s="11"/>
      <c r="W6" s="7"/>
      <c r="X6" s="6"/>
      <c r="Y6" s="6"/>
      <c r="Z6" s="6"/>
      <c r="AA6" s="6"/>
      <c r="AB6" s="6"/>
      <c r="AC6" s="6"/>
      <c r="AD6" s="6"/>
      <c r="AE6" s="7"/>
    </row>
    <row r="7" spans="1:31">
      <c r="A7" s="6" t="s">
        <v>9</v>
      </c>
      <c r="B7" s="7">
        <v>24</v>
      </c>
      <c r="C7" s="7">
        <v>36</v>
      </c>
      <c r="D7" s="7">
        <f>B7*C7</f>
        <v>864</v>
      </c>
      <c r="E7" s="7">
        <f>D7</f>
        <v>864</v>
      </c>
      <c r="F7" s="7"/>
      <c r="G7" s="7"/>
      <c r="H7" s="7"/>
      <c r="I7" s="7"/>
      <c r="J7" s="7">
        <f>D7</f>
        <v>864</v>
      </c>
      <c r="K7" s="7"/>
      <c r="L7" s="7"/>
      <c r="M7" s="7">
        <f t="shared" si="0"/>
        <v>864</v>
      </c>
      <c r="N7" s="7"/>
      <c r="O7" s="7"/>
      <c r="P7" s="7">
        <f>D7</f>
        <v>864</v>
      </c>
      <c r="Q7" s="7"/>
      <c r="R7" s="7"/>
      <c r="S7" s="7"/>
      <c r="T7" s="7"/>
      <c r="U7" s="7"/>
      <c r="V7" s="11"/>
      <c r="W7" s="7"/>
      <c r="X7" s="6"/>
      <c r="Y7" s="6"/>
      <c r="Z7" s="6"/>
      <c r="AA7" s="6"/>
      <c r="AB7" s="6"/>
      <c r="AC7" s="6"/>
      <c r="AD7" s="6"/>
      <c r="AE7" s="7"/>
    </row>
    <row r="8" spans="1:31">
      <c r="A8" s="6" t="s">
        <v>10</v>
      </c>
      <c r="B8" s="7">
        <v>8</v>
      </c>
      <c r="C8" s="7">
        <v>36</v>
      </c>
      <c r="D8" s="7">
        <f t="shared" ref="D8:D26" si="1">B8*C8</f>
        <v>288</v>
      </c>
      <c r="E8" s="7"/>
      <c r="F8" s="7"/>
      <c r="G8" s="7"/>
      <c r="H8" s="7"/>
      <c r="I8" s="7"/>
      <c r="J8" s="7">
        <f>D8*2</f>
        <v>576</v>
      </c>
      <c r="K8" s="7"/>
      <c r="L8" s="7"/>
      <c r="M8" s="7">
        <f t="shared" si="0"/>
        <v>288</v>
      </c>
      <c r="N8" s="7"/>
      <c r="O8" s="7"/>
      <c r="P8" s="7"/>
      <c r="Q8" s="7"/>
      <c r="R8" s="7">
        <f>D8</f>
        <v>288</v>
      </c>
      <c r="S8" s="7"/>
      <c r="T8" s="7"/>
      <c r="U8" s="7"/>
      <c r="V8" s="11"/>
      <c r="W8" s="7"/>
      <c r="X8" s="6"/>
      <c r="Y8" s="6"/>
      <c r="Z8" s="6"/>
      <c r="AA8" s="6"/>
      <c r="AB8" s="6"/>
      <c r="AC8" s="6"/>
      <c r="AD8" s="6"/>
      <c r="AE8" s="7"/>
    </row>
    <row r="9" spans="1:31">
      <c r="A9" s="6" t="s">
        <v>12</v>
      </c>
      <c r="B9" s="7">
        <v>4</v>
      </c>
      <c r="C9" s="7">
        <v>36</v>
      </c>
      <c r="D9" s="7">
        <f t="shared" si="1"/>
        <v>144</v>
      </c>
      <c r="E9" s="7"/>
      <c r="F9" s="7"/>
      <c r="G9" s="7"/>
      <c r="H9" s="7"/>
      <c r="I9" s="7"/>
      <c r="J9" s="7">
        <f>D9*2</f>
        <v>288</v>
      </c>
      <c r="K9" s="7"/>
      <c r="L9" s="7"/>
      <c r="M9" s="7">
        <f t="shared" si="0"/>
        <v>144</v>
      </c>
      <c r="N9" s="7">
        <f>D9</f>
        <v>144</v>
      </c>
      <c r="O9" s="7"/>
      <c r="P9" s="7"/>
      <c r="Q9" s="7"/>
      <c r="R9" s="7"/>
      <c r="S9" s="7"/>
      <c r="T9" s="7"/>
      <c r="U9" s="7"/>
      <c r="V9" s="11"/>
      <c r="W9" s="7"/>
      <c r="X9" s="6"/>
      <c r="Y9" s="6"/>
      <c r="Z9" s="6"/>
      <c r="AA9" s="6"/>
      <c r="AB9" s="6"/>
      <c r="AC9" s="6"/>
      <c r="AD9" s="6"/>
      <c r="AE9" s="7"/>
    </row>
    <row r="10" spans="1:31">
      <c r="A10" s="6" t="s">
        <v>14</v>
      </c>
      <c r="B10" s="7">
        <v>6</v>
      </c>
      <c r="C10" s="7">
        <v>36</v>
      </c>
      <c r="D10" s="7">
        <f t="shared" si="1"/>
        <v>216</v>
      </c>
      <c r="E10" s="7"/>
      <c r="F10" s="7"/>
      <c r="G10" s="7"/>
      <c r="H10" s="7"/>
      <c r="I10" s="7"/>
      <c r="J10" s="7">
        <f>D10</f>
        <v>216</v>
      </c>
      <c r="K10" s="7"/>
      <c r="L10" s="7"/>
      <c r="M10" s="7">
        <f t="shared" si="0"/>
        <v>216</v>
      </c>
      <c r="N10" s="7"/>
      <c r="O10" s="7"/>
      <c r="P10" s="7"/>
      <c r="Q10" s="7"/>
      <c r="R10" s="7"/>
      <c r="S10" s="7"/>
      <c r="T10" s="7"/>
      <c r="U10" s="7"/>
      <c r="V10" s="11"/>
      <c r="W10" s="7"/>
      <c r="X10" s="6"/>
      <c r="Y10" s="6"/>
      <c r="Z10" s="6"/>
      <c r="AA10" s="6"/>
      <c r="AB10" s="6"/>
      <c r="AC10" s="6"/>
      <c r="AD10" s="6"/>
      <c r="AE10" s="7">
        <f>M10</f>
        <v>216</v>
      </c>
    </row>
    <row r="11" spans="1:31">
      <c r="A11" s="6" t="s">
        <v>16</v>
      </c>
      <c r="B11" s="7">
        <v>39</v>
      </c>
      <c r="C11" s="7">
        <v>36</v>
      </c>
      <c r="D11" s="7">
        <f t="shared" si="1"/>
        <v>1404</v>
      </c>
      <c r="E11" s="7">
        <f>D11</f>
        <v>1404</v>
      </c>
      <c r="F11" s="7">
        <f>E11</f>
        <v>1404</v>
      </c>
      <c r="G11" s="7"/>
      <c r="H11" s="7"/>
      <c r="I11" s="7"/>
      <c r="J11" s="7">
        <f>D11</f>
        <v>1404</v>
      </c>
      <c r="K11" s="7"/>
      <c r="L11" s="7"/>
      <c r="M11" s="7">
        <f t="shared" si="0"/>
        <v>1404</v>
      </c>
      <c r="N11" s="7"/>
      <c r="O11" s="7"/>
      <c r="P11" s="7"/>
      <c r="Q11" s="7"/>
      <c r="R11" s="7">
        <f>D11</f>
        <v>1404</v>
      </c>
      <c r="S11" s="7"/>
      <c r="T11" s="7"/>
      <c r="U11" s="7"/>
      <c r="V11" s="11"/>
      <c r="W11" s="7"/>
      <c r="X11" s="6">
        <f>D11</f>
        <v>1404</v>
      </c>
      <c r="Y11" s="6"/>
      <c r="Z11" s="6"/>
      <c r="AA11" s="6"/>
      <c r="AB11" s="6"/>
      <c r="AC11" s="6"/>
      <c r="AD11" s="6"/>
      <c r="AE11" s="7"/>
    </row>
    <row r="12" spans="1:31">
      <c r="A12" s="6" t="s">
        <v>19</v>
      </c>
      <c r="B12" s="7">
        <v>4</v>
      </c>
      <c r="C12" s="7">
        <v>36</v>
      </c>
      <c r="D12" s="7">
        <f t="shared" si="1"/>
        <v>144</v>
      </c>
      <c r="E12" s="7">
        <f>D12</f>
        <v>144</v>
      </c>
      <c r="F12" s="7"/>
      <c r="G12" s="7"/>
      <c r="H12" s="7"/>
      <c r="I12" s="7"/>
      <c r="J12" s="7">
        <f>D12</f>
        <v>144</v>
      </c>
      <c r="K12" s="7"/>
      <c r="L12" s="7"/>
      <c r="M12" s="7">
        <f t="shared" si="0"/>
        <v>144</v>
      </c>
      <c r="N12" s="7"/>
      <c r="O12" s="7"/>
      <c r="P12" s="7"/>
      <c r="Q12" s="7"/>
      <c r="R12" s="7"/>
      <c r="S12" s="7"/>
      <c r="T12" s="7"/>
      <c r="U12" s="7"/>
      <c r="V12" s="11"/>
      <c r="W12" s="7"/>
      <c r="X12" s="6">
        <f>D12</f>
        <v>144</v>
      </c>
      <c r="Y12" s="6"/>
      <c r="Z12" s="6"/>
      <c r="AA12" s="6"/>
      <c r="AB12" s="6"/>
      <c r="AC12" s="6"/>
      <c r="AD12" s="6"/>
      <c r="AE12" s="7"/>
    </row>
    <row r="13" spans="1:31">
      <c r="A13" s="6" t="s">
        <v>20</v>
      </c>
      <c r="B13" s="7">
        <v>12</v>
      </c>
      <c r="C13" s="7">
        <v>36</v>
      </c>
      <c r="D13" s="7">
        <f t="shared" si="1"/>
        <v>432</v>
      </c>
      <c r="E13" s="7"/>
      <c r="F13" s="7"/>
      <c r="G13" s="7"/>
      <c r="H13" s="7"/>
      <c r="I13" s="7"/>
      <c r="J13" s="7">
        <f>D13</f>
        <v>432</v>
      </c>
      <c r="K13" s="7"/>
      <c r="L13" s="7"/>
      <c r="M13" s="7">
        <f t="shared" si="0"/>
        <v>432</v>
      </c>
      <c r="N13" s="7"/>
      <c r="O13" s="7"/>
      <c r="P13" s="7"/>
      <c r="Q13" s="7"/>
      <c r="R13" s="7">
        <f>D13</f>
        <v>432</v>
      </c>
      <c r="S13" s="7"/>
      <c r="T13" s="7"/>
      <c r="U13" s="7">
        <f>R13</f>
        <v>432</v>
      </c>
      <c r="V13" s="11"/>
      <c r="W13" s="7"/>
      <c r="X13" s="6"/>
      <c r="Y13" s="6"/>
      <c r="Z13" s="6">
        <f>D13</f>
        <v>432</v>
      </c>
      <c r="AA13" s="6"/>
      <c r="AB13" s="6"/>
      <c r="AC13" s="6"/>
      <c r="AD13" s="6"/>
      <c r="AE13" s="7"/>
    </row>
    <row r="14" spans="1:31">
      <c r="A14" s="6" t="s">
        <v>23</v>
      </c>
      <c r="B14" s="7">
        <v>39</v>
      </c>
      <c r="C14" s="7">
        <v>36</v>
      </c>
      <c r="D14" s="7">
        <f t="shared" si="1"/>
        <v>1404</v>
      </c>
      <c r="E14" s="7"/>
      <c r="F14" s="7"/>
      <c r="G14" s="7"/>
      <c r="H14" s="7"/>
      <c r="I14" s="7"/>
      <c r="J14" s="7"/>
      <c r="K14" s="7">
        <f>D14</f>
        <v>1404</v>
      </c>
      <c r="L14" s="7"/>
      <c r="M14" s="7">
        <f t="shared" si="0"/>
        <v>1404</v>
      </c>
      <c r="N14" s="7"/>
      <c r="O14" s="7"/>
      <c r="P14" s="7"/>
      <c r="Q14" s="7"/>
      <c r="R14" s="7">
        <f>D14</f>
        <v>1404</v>
      </c>
      <c r="S14" s="7"/>
      <c r="T14" s="7"/>
      <c r="U14" s="7"/>
      <c r="V14" s="11"/>
      <c r="W14" s="7"/>
      <c r="X14" s="6"/>
      <c r="Y14" s="6"/>
      <c r="Z14" s="6"/>
      <c r="AA14" s="6">
        <f>D14</f>
        <v>1404</v>
      </c>
      <c r="AB14" s="6">
        <f>D14</f>
        <v>1404</v>
      </c>
      <c r="AC14" s="6">
        <f>D14</f>
        <v>1404</v>
      </c>
      <c r="AD14" s="6"/>
      <c r="AE14" s="7"/>
    </row>
    <row r="15" spans="1:31">
      <c r="A15" s="6" t="s">
        <v>24</v>
      </c>
      <c r="B15" s="7">
        <v>27</v>
      </c>
      <c r="C15" s="7">
        <v>36</v>
      </c>
      <c r="D15" s="7">
        <f t="shared" si="1"/>
        <v>972</v>
      </c>
      <c r="E15" s="7"/>
      <c r="F15" s="7"/>
      <c r="G15" s="7"/>
      <c r="H15" s="7"/>
      <c r="I15" s="7"/>
      <c r="J15" s="7"/>
      <c r="K15" s="7">
        <f>D15</f>
        <v>972</v>
      </c>
      <c r="L15" s="7"/>
      <c r="M15" s="7">
        <f t="shared" si="0"/>
        <v>972</v>
      </c>
      <c r="N15" s="7"/>
      <c r="O15" s="7"/>
      <c r="P15" s="7"/>
      <c r="Q15" s="7"/>
      <c r="R15" s="7">
        <f>D15</f>
        <v>972</v>
      </c>
      <c r="S15" s="7"/>
      <c r="T15" s="7"/>
      <c r="U15" s="7"/>
      <c r="V15" s="11"/>
      <c r="W15" s="7"/>
      <c r="X15" s="6"/>
      <c r="Y15" s="6"/>
      <c r="Z15" s="6"/>
      <c r="AA15" s="6">
        <f>D15</f>
        <v>972</v>
      </c>
      <c r="AB15" s="6">
        <f>D15</f>
        <v>972</v>
      </c>
      <c r="AC15" s="6">
        <f>D15</f>
        <v>972</v>
      </c>
      <c r="AD15" s="6"/>
      <c r="AE15" s="7"/>
    </row>
    <row r="16" spans="1:31">
      <c r="A16" s="6" t="s">
        <v>25</v>
      </c>
      <c r="B16" s="7">
        <v>27</v>
      </c>
      <c r="C16" s="7">
        <v>36</v>
      </c>
      <c r="D16" s="7">
        <f t="shared" si="1"/>
        <v>972</v>
      </c>
      <c r="E16" s="7"/>
      <c r="F16" s="7"/>
      <c r="G16" s="7"/>
      <c r="H16" s="7"/>
      <c r="I16" s="7"/>
      <c r="J16" s="7"/>
      <c r="K16" s="7">
        <f>D16</f>
        <v>972</v>
      </c>
      <c r="L16" s="7"/>
      <c r="M16" s="7">
        <f t="shared" si="0"/>
        <v>972</v>
      </c>
      <c r="N16" s="7"/>
      <c r="O16" s="7"/>
      <c r="P16" s="7"/>
      <c r="Q16" s="7"/>
      <c r="R16" s="7">
        <f>D16</f>
        <v>972</v>
      </c>
      <c r="S16" s="7">
        <f>D16</f>
        <v>972</v>
      </c>
      <c r="T16" s="7"/>
      <c r="U16" s="7"/>
      <c r="V16" s="11"/>
      <c r="W16" s="7"/>
      <c r="X16" s="6"/>
      <c r="Y16" s="6"/>
      <c r="Z16" s="6"/>
      <c r="AA16" s="6">
        <f>D16</f>
        <v>972</v>
      </c>
      <c r="AB16" s="6">
        <f>D16</f>
        <v>972</v>
      </c>
      <c r="AC16" s="6">
        <f>D16</f>
        <v>972</v>
      </c>
      <c r="AD16" s="6"/>
      <c r="AE16" s="7"/>
    </row>
    <row r="17" spans="1:31">
      <c r="A17" s="6" t="s">
        <v>27</v>
      </c>
      <c r="B17" s="7">
        <v>24</v>
      </c>
      <c r="C17" s="7">
        <v>36</v>
      </c>
      <c r="D17" s="7">
        <f t="shared" si="1"/>
        <v>864</v>
      </c>
      <c r="E17" s="7"/>
      <c r="F17" s="7"/>
      <c r="G17" s="7"/>
      <c r="H17" s="7"/>
      <c r="I17" s="7"/>
      <c r="J17" s="7"/>
      <c r="K17" s="7">
        <f>D17</f>
        <v>864</v>
      </c>
      <c r="L17" s="7"/>
      <c r="M17" s="7">
        <f t="shared" si="0"/>
        <v>864</v>
      </c>
      <c r="N17" s="7"/>
      <c r="O17" s="7"/>
      <c r="P17" s="7"/>
      <c r="Q17" s="7">
        <f>D17</f>
        <v>864</v>
      </c>
      <c r="R17" s="7"/>
      <c r="S17" s="7"/>
      <c r="T17" s="7"/>
      <c r="U17" s="7"/>
      <c r="V17" s="11"/>
      <c r="W17" s="7"/>
      <c r="X17" s="6"/>
      <c r="Y17" s="6"/>
      <c r="Z17" s="6"/>
      <c r="AA17" s="6">
        <f>D17</f>
        <v>864</v>
      </c>
      <c r="AB17" s="6">
        <f>D17</f>
        <v>864</v>
      </c>
      <c r="AC17" s="6">
        <f>D17</f>
        <v>864</v>
      </c>
      <c r="AD17" s="6"/>
      <c r="AE17" s="7"/>
    </row>
    <row r="18" spans="1:31">
      <c r="A18" s="6" t="s">
        <v>29</v>
      </c>
      <c r="B18" s="7">
        <v>43</v>
      </c>
      <c r="C18" s="7">
        <v>36</v>
      </c>
      <c r="D18" s="7">
        <f t="shared" si="1"/>
        <v>1548</v>
      </c>
      <c r="E18" s="7">
        <f>D18</f>
        <v>1548</v>
      </c>
      <c r="F18" s="7">
        <f>D18</f>
        <v>1548</v>
      </c>
      <c r="G18" s="7"/>
      <c r="H18" s="7"/>
      <c r="I18" s="7"/>
      <c r="J18" s="7">
        <f>D18</f>
        <v>1548</v>
      </c>
      <c r="K18" s="7"/>
      <c r="L18" s="7"/>
      <c r="M18" s="7">
        <f>J18</f>
        <v>1548</v>
      </c>
      <c r="N18" s="7">
        <f>D18</f>
        <v>1548</v>
      </c>
      <c r="O18" s="7"/>
      <c r="P18" s="7"/>
      <c r="Q18" s="7"/>
      <c r="R18" s="7"/>
      <c r="S18" s="7"/>
      <c r="T18" s="7"/>
      <c r="U18" s="7"/>
      <c r="V18" s="11"/>
      <c r="W18" s="7"/>
      <c r="X18" s="6"/>
      <c r="Y18" s="6"/>
      <c r="Z18" s="6"/>
      <c r="AA18" s="6"/>
      <c r="AB18" s="6"/>
      <c r="AC18" s="6"/>
      <c r="AD18" s="6"/>
      <c r="AE18" s="7"/>
    </row>
    <row r="19" spans="1:31">
      <c r="A19" s="6" t="s">
        <v>30</v>
      </c>
      <c r="B19" s="7">
        <v>43</v>
      </c>
      <c r="C19" s="7">
        <v>36</v>
      </c>
      <c r="D19" s="7">
        <f t="shared" si="1"/>
        <v>1548</v>
      </c>
      <c r="E19" s="7">
        <f>D19</f>
        <v>1548</v>
      </c>
      <c r="F19" s="7">
        <f>D19</f>
        <v>1548</v>
      </c>
      <c r="G19" s="7"/>
      <c r="H19" s="7"/>
      <c r="I19" s="7"/>
      <c r="J19" s="7">
        <f>D19</f>
        <v>1548</v>
      </c>
      <c r="K19" s="7"/>
      <c r="L19" s="7"/>
      <c r="M19" s="7">
        <f>J19</f>
        <v>1548</v>
      </c>
      <c r="N19" s="7"/>
      <c r="O19" s="7"/>
      <c r="P19" s="7"/>
      <c r="Q19" s="7"/>
      <c r="R19" s="7">
        <f>D19</f>
        <v>1548</v>
      </c>
      <c r="S19" s="7"/>
      <c r="T19" s="7"/>
      <c r="U19" s="7"/>
      <c r="V19" s="11"/>
      <c r="W19" s="7"/>
      <c r="X19" s="6">
        <f>D19</f>
        <v>1548</v>
      </c>
      <c r="Y19" s="6"/>
      <c r="Z19" s="6">
        <f>D19</f>
        <v>1548</v>
      </c>
      <c r="AA19" s="6"/>
      <c r="AB19" s="6"/>
      <c r="AC19" s="6"/>
      <c r="AD19" s="6"/>
      <c r="AE19" s="7"/>
    </row>
    <row r="20" spans="1:31">
      <c r="A20" s="6" t="s">
        <v>31</v>
      </c>
      <c r="B20" s="7">
        <v>9</v>
      </c>
      <c r="C20" s="7">
        <v>36</v>
      </c>
      <c r="D20" s="7">
        <f t="shared" si="1"/>
        <v>324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1"/>
      <c r="W20" s="7"/>
      <c r="X20" s="6"/>
      <c r="Y20" s="6"/>
      <c r="Z20" s="6"/>
      <c r="AA20" s="6"/>
      <c r="AB20" s="6"/>
      <c r="AC20" s="6"/>
      <c r="AD20" s="6"/>
      <c r="AE20" s="7"/>
    </row>
    <row r="21" spans="1:31">
      <c r="A21" s="6" t="s">
        <v>32</v>
      </c>
      <c r="B21" s="7">
        <v>12</v>
      </c>
      <c r="C21" s="7">
        <v>36</v>
      </c>
      <c r="D21" s="7">
        <f t="shared" si="1"/>
        <v>432</v>
      </c>
      <c r="E21" s="7"/>
      <c r="F21" s="7"/>
      <c r="G21" s="7"/>
      <c r="H21" s="7"/>
      <c r="I21" s="7"/>
      <c r="J21" s="7">
        <f t="shared" ref="J21:J30" si="2">D21</f>
        <v>432</v>
      </c>
      <c r="K21" s="7"/>
      <c r="L21" s="7"/>
      <c r="M21" s="7">
        <f t="shared" ref="M21:M30" si="3">D21</f>
        <v>432</v>
      </c>
      <c r="N21" s="7"/>
      <c r="O21" s="7"/>
      <c r="P21" s="7"/>
      <c r="Q21" s="7"/>
      <c r="R21" s="7">
        <f>D21</f>
        <v>432</v>
      </c>
      <c r="S21" s="7"/>
      <c r="T21" s="7"/>
      <c r="U21" s="7">
        <f>R21</f>
        <v>432</v>
      </c>
      <c r="V21" s="11"/>
      <c r="W21" s="7"/>
      <c r="X21" s="6"/>
      <c r="Y21" s="6">
        <f>D21</f>
        <v>432</v>
      </c>
      <c r="Z21" s="6"/>
      <c r="AA21" s="6"/>
      <c r="AB21" s="6"/>
      <c r="AC21" s="6"/>
      <c r="AD21" s="6"/>
      <c r="AE21" s="7"/>
    </row>
    <row r="22" spans="1:31">
      <c r="A22" s="6" t="s">
        <v>34</v>
      </c>
      <c r="B22" s="7">
        <v>48</v>
      </c>
      <c r="C22" s="7">
        <v>36</v>
      </c>
      <c r="D22" s="7">
        <f t="shared" si="1"/>
        <v>1728</v>
      </c>
      <c r="E22" s="7"/>
      <c r="F22" s="7"/>
      <c r="G22" s="7">
        <f>D22</f>
        <v>1728</v>
      </c>
      <c r="H22" s="7">
        <f>D22</f>
        <v>1728</v>
      </c>
      <c r="I22" s="7">
        <f>D22</f>
        <v>1728</v>
      </c>
      <c r="J22" s="7">
        <f t="shared" si="2"/>
        <v>1728</v>
      </c>
      <c r="K22" s="7"/>
      <c r="L22" s="7">
        <f>D22</f>
        <v>1728</v>
      </c>
      <c r="M22" s="7">
        <f t="shared" si="3"/>
        <v>1728</v>
      </c>
      <c r="N22" s="7"/>
      <c r="O22" s="7"/>
      <c r="P22" s="7"/>
      <c r="Q22" s="7"/>
      <c r="R22" s="7"/>
      <c r="S22" s="7">
        <f>D22</f>
        <v>1728</v>
      </c>
      <c r="T22" s="7"/>
      <c r="U22" s="7"/>
      <c r="V22" s="11"/>
      <c r="W22" s="7"/>
      <c r="X22" s="6"/>
      <c r="Y22" s="6"/>
      <c r="Z22" s="6"/>
      <c r="AA22" s="6"/>
      <c r="AB22" s="6"/>
      <c r="AC22" s="6"/>
      <c r="AD22" s="6">
        <f>S22</f>
        <v>1728</v>
      </c>
      <c r="AE22" s="7"/>
    </row>
    <row r="23" spans="1:31">
      <c r="A23" s="6" t="s">
        <v>37</v>
      </c>
      <c r="B23" s="7">
        <v>5</v>
      </c>
      <c r="C23" s="7">
        <v>36</v>
      </c>
      <c r="D23" s="7">
        <f t="shared" si="1"/>
        <v>180</v>
      </c>
      <c r="E23" s="7"/>
      <c r="F23" s="7"/>
      <c r="G23" s="7">
        <f>D23</f>
        <v>180</v>
      </c>
      <c r="H23" s="7">
        <f>D23</f>
        <v>180</v>
      </c>
      <c r="I23" s="7">
        <f>D23</f>
        <v>180</v>
      </c>
      <c r="J23" s="7">
        <f t="shared" si="2"/>
        <v>180</v>
      </c>
      <c r="K23" s="7"/>
      <c r="L23" s="7"/>
      <c r="M23" s="7">
        <f t="shared" si="3"/>
        <v>180</v>
      </c>
      <c r="N23" s="7"/>
      <c r="O23" s="7"/>
      <c r="P23" s="7"/>
      <c r="Q23" s="7"/>
      <c r="R23" s="7"/>
      <c r="S23" s="7"/>
      <c r="T23" s="7"/>
      <c r="U23" s="7"/>
      <c r="V23" s="11"/>
      <c r="W23" s="7"/>
      <c r="X23" s="6"/>
      <c r="Y23" s="6"/>
      <c r="Z23" s="6"/>
      <c r="AA23" s="6"/>
      <c r="AB23" s="6"/>
      <c r="AC23" s="6"/>
      <c r="AD23" s="6">
        <f>M23</f>
        <v>180</v>
      </c>
      <c r="AE23" s="7"/>
    </row>
    <row r="24" spans="1:31">
      <c r="A24" s="6" t="s">
        <v>41</v>
      </c>
      <c r="B24" s="7">
        <v>9</v>
      </c>
      <c r="C24" s="7">
        <v>36</v>
      </c>
      <c r="D24" s="7">
        <f t="shared" si="1"/>
        <v>324</v>
      </c>
      <c r="E24" s="7"/>
      <c r="F24" s="7"/>
      <c r="G24" s="7"/>
      <c r="H24" s="7"/>
      <c r="I24" s="7"/>
      <c r="J24" s="7">
        <f t="shared" si="2"/>
        <v>324</v>
      </c>
      <c r="K24" s="7"/>
      <c r="L24" s="7"/>
      <c r="M24" s="7">
        <f t="shared" si="3"/>
        <v>324</v>
      </c>
      <c r="N24" s="7"/>
      <c r="O24" s="7"/>
      <c r="P24" s="7"/>
      <c r="Q24" s="7"/>
      <c r="R24" s="7">
        <f>M24</f>
        <v>324</v>
      </c>
      <c r="S24" s="7"/>
      <c r="T24" s="7"/>
      <c r="U24" s="7"/>
      <c r="V24" s="11"/>
      <c r="W24" s="7"/>
      <c r="X24" s="6"/>
      <c r="Y24" s="6"/>
      <c r="Z24" s="6">
        <f>D24</f>
        <v>324</v>
      </c>
      <c r="AA24" s="6"/>
      <c r="AB24" s="6"/>
      <c r="AC24" s="6"/>
      <c r="AD24" s="6"/>
      <c r="AE24" s="7"/>
    </row>
    <row r="25" spans="1:31">
      <c r="A25" s="6" t="s">
        <v>42</v>
      </c>
      <c r="B25" s="7">
        <v>12</v>
      </c>
      <c r="C25" s="7">
        <v>36</v>
      </c>
      <c r="D25" s="7">
        <f t="shared" si="1"/>
        <v>432</v>
      </c>
      <c r="E25" s="7"/>
      <c r="F25" s="7"/>
      <c r="G25" s="7"/>
      <c r="H25" s="7"/>
      <c r="I25" s="7"/>
      <c r="J25" s="7">
        <f t="shared" si="2"/>
        <v>432</v>
      </c>
      <c r="K25" s="7"/>
      <c r="L25" s="7"/>
      <c r="M25" s="7">
        <f t="shared" si="3"/>
        <v>432</v>
      </c>
      <c r="N25" s="7"/>
      <c r="O25" s="7"/>
      <c r="P25" s="7"/>
      <c r="Q25" s="7"/>
      <c r="R25" s="7"/>
      <c r="S25" s="7"/>
      <c r="T25" s="7">
        <f>D25</f>
        <v>432</v>
      </c>
      <c r="U25" s="7"/>
      <c r="V25" s="11"/>
      <c r="W25" s="7"/>
      <c r="X25" s="6"/>
      <c r="Y25" s="6"/>
      <c r="Z25" s="6"/>
      <c r="AA25" s="6"/>
      <c r="AB25" s="6"/>
      <c r="AC25" s="6"/>
      <c r="AD25" s="6"/>
      <c r="AE25" s="7"/>
    </row>
    <row r="26" spans="1:31">
      <c r="A26" s="6" t="s">
        <v>44</v>
      </c>
      <c r="B26" s="7">
        <v>12</v>
      </c>
      <c r="C26" s="7">
        <v>36</v>
      </c>
      <c r="D26" s="7">
        <f t="shared" si="1"/>
        <v>432</v>
      </c>
      <c r="E26" s="7"/>
      <c r="F26" s="7"/>
      <c r="G26" s="7">
        <f>D26</f>
        <v>432</v>
      </c>
      <c r="H26" s="7"/>
      <c r="I26" s="7"/>
      <c r="J26" s="7">
        <f t="shared" si="2"/>
        <v>432</v>
      </c>
      <c r="K26" s="7"/>
      <c r="L26" s="7"/>
      <c r="M26" s="7">
        <f t="shared" si="3"/>
        <v>432</v>
      </c>
      <c r="N26" s="7"/>
      <c r="O26" s="7"/>
      <c r="P26" s="7"/>
      <c r="Q26" s="7"/>
      <c r="R26" s="7"/>
      <c r="S26" s="7">
        <f>D26</f>
        <v>432</v>
      </c>
      <c r="T26" s="7"/>
      <c r="U26" s="7"/>
      <c r="V26" s="11"/>
      <c r="W26" s="7"/>
      <c r="X26" s="6"/>
      <c r="Y26" s="6"/>
      <c r="Z26" s="6"/>
      <c r="AA26" s="6"/>
      <c r="AB26" s="6"/>
      <c r="AC26" s="6"/>
      <c r="AD26" s="6"/>
      <c r="AE26" s="7"/>
    </row>
    <row r="27" spans="1:31">
      <c r="A27" s="6" t="s">
        <v>45</v>
      </c>
      <c r="B27" s="7">
        <v>12</v>
      </c>
      <c r="C27" s="7">
        <v>36</v>
      </c>
      <c r="D27" s="7">
        <f t="shared" ref="D27:D30" si="4">B27*C27</f>
        <v>432</v>
      </c>
      <c r="E27" s="7"/>
      <c r="F27" s="7"/>
      <c r="G27" s="7">
        <f>D27</f>
        <v>432</v>
      </c>
      <c r="H27" s="7"/>
      <c r="I27" s="7"/>
      <c r="J27" s="7">
        <f t="shared" si="2"/>
        <v>432</v>
      </c>
      <c r="K27" s="7"/>
      <c r="L27" s="7"/>
      <c r="M27" s="7">
        <f t="shared" si="3"/>
        <v>432</v>
      </c>
      <c r="N27" s="7"/>
      <c r="O27" s="7"/>
      <c r="P27" s="7"/>
      <c r="Q27" s="7"/>
      <c r="R27" s="7"/>
      <c r="S27" s="7">
        <f>D27</f>
        <v>432</v>
      </c>
      <c r="T27" s="7"/>
      <c r="U27" s="7"/>
      <c r="V27" s="11"/>
      <c r="W27" s="7"/>
      <c r="X27" s="6"/>
      <c r="Y27" s="6"/>
      <c r="Z27" s="6"/>
      <c r="AA27" s="6"/>
      <c r="AB27" s="6"/>
      <c r="AC27" s="6"/>
      <c r="AD27" s="6"/>
      <c r="AE27" s="7"/>
    </row>
    <row r="28" spans="1:31">
      <c r="A28" s="6" t="s">
        <v>46</v>
      </c>
      <c r="B28" s="7">
        <v>12</v>
      </c>
      <c r="C28" s="7">
        <v>36</v>
      </c>
      <c r="D28" s="7">
        <f t="shared" si="4"/>
        <v>432</v>
      </c>
      <c r="E28" s="7">
        <f>D28</f>
        <v>432</v>
      </c>
      <c r="F28" s="7">
        <f>D28</f>
        <v>432</v>
      </c>
      <c r="G28" s="7"/>
      <c r="H28" s="7"/>
      <c r="I28" s="7"/>
      <c r="J28" s="7">
        <f t="shared" si="2"/>
        <v>432</v>
      </c>
      <c r="K28" s="7"/>
      <c r="L28" s="7"/>
      <c r="M28" s="7">
        <f t="shared" si="3"/>
        <v>432</v>
      </c>
      <c r="N28" s="7">
        <f>M28</f>
        <v>432</v>
      </c>
      <c r="O28" s="7"/>
      <c r="P28" s="7"/>
      <c r="Q28" s="7"/>
      <c r="R28" s="7"/>
      <c r="S28" s="7"/>
      <c r="T28" s="7"/>
      <c r="U28" s="7"/>
      <c r="V28" s="11"/>
      <c r="W28" s="7"/>
      <c r="X28" s="6"/>
      <c r="Y28" s="6"/>
      <c r="Z28" s="6"/>
      <c r="AA28" s="6"/>
      <c r="AB28" s="6"/>
      <c r="AC28" s="6"/>
      <c r="AD28" s="6"/>
      <c r="AE28" s="7"/>
    </row>
    <row r="29" spans="1:31">
      <c r="A29" s="6" t="s">
        <v>47</v>
      </c>
      <c r="B29" s="7">
        <v>12</v>
      </c>
      <c r="C29" s="7">
        <v>36</v>
      </c>
      <c r="D29" s="7">
        <f t="shared" si="4"/>
        <v>432</v>
      </c>
      <c r="E29" s="7">
        <f>D29</f>
        <v>432</v>
      </c>
      <c r="F29" s="7">
        <f>D29</f>
        <v>432</v>
      </c>
      <c r="G29" s="7"/>
      <c r="H29" s="7"/>
      <c r="I29" s="7"/>
      <c r="J29" s="7">
        <f t="shared" si="2"/>
        <v>432</v>
      </c>
      <c r="K29" s="7"/>
      <c r="L29" s="7"/>
      <c r="M29" s="7">
        <f t="shared" si="3"/>
        <v>432</v>
      </c>
      <c r="N29" s="7">
        <f>M29</f>
        <v>432</v>
      </c>
      <c r="O29" s="7"/>
      <c r="P29" s="7"/>
      <c r="Q29" s="7"/>
      <c r="R29" s="7"/>
      <c r="S29" s="7"/>
      <c r="T29" s="7"/>
      <c r="U29" s="7"/>
      <c r="V29" s="11"/>
      <c r="W29" s="7"/>
      <c r="X29" s="6"/>
      <c r="Y29" s="6"/>
      <c r="Z29" s="6"/>
      <c r="AA29" s="6"/>
      <c r="AB29" s="6"/>
      <c r="AC29" s="6"/>
      <c r="AD29" s="6"/>
      <c r="AE29" s="7"/>
    </row>
    <row r="30" spans="1:31">
      <c r="A30" s="6" t="s">
        <v>49</v>
      </c>
      <c r="B30" s="7">
        <v>6</v>
      </c>
      <c r="C30" s="7">
        <v>36</v>
      </c>
      <c r="D30" s="7">
        <f t="shared" si="4"/>
        <v>216</v>
      </c>
      <c r="E30" s="7"/>
      <c r="F30" s="7"/>
      <c r="G30" s="7"/>
      <c r="H30" s="7"/>
      <c r="I30" s="7"/>
      <c r="J30" s="7">
        <f t="shared" si="2"/>
        <v>216</v>
      </c>
      <c r="K30" s="7"/>
      <c r="L30" s="7"/>
      <c r="M30" s="7">
        <f t="shared" si="3"/>
        <v>216</v>
      </c>
      <c r="N30" s="7"/>
      <c r="O30" s="7"/>
      <c r="P30" s="7"/>
      <c r="Q30" s="7"/>
      <c r="R30" s="7"/>
      <c r="S30" s="7">
        <f>D30</f>
        <v>216</v>
      </c>
      <c r="T30" s="7"/>
      <c r="U30" s="7"/>
      <c r="V30" s="11"/>
      <c r="W30" s="7"/>
      <c r="X30" s="6"/>
      <c r="Y30" s="6"/>
      <c r="Z30" s="6"/>
      <c r="AA30" s="6"/>
      <c r="AB30" s="6"/>
      <c r="AC30" s="6"/>
      <c r="AD30" s="6"/>
      <c r="AE30" s="7"/>
    </row>
    <row r="31" spans="1:3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11"/>
      <c r="W31" s="7"/>
      <c r="X31" s="6"/>
      <c r="Y31" s="6"/>
      <c r="Z31" s="6"/>
      <c r="AA31" s="6"/>
      <c r="AB31" s="6"/>
      <c r="AC31" s="6"/>
      <c r="AD31" s="6"/>
      <c r="AE31" s="7"/>
    </row>
    <row r="32" spans="1:3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1"/>
      <c r="W32" s="7"/>
      <c r="X32" s="6"/>
      <c r="Y32" s="6"/>
      <c r="Z32" s="6"/>
      <c r="AA32" s="6"/>
      <c r="AB32" s="6"/>
      <c r="AC32" s="6"/>
      <c r="AD32" s="6"/>
      <c r="AE32" s="7"/>
    </row>
    <row r="33" spans="1:3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1"/>
      <c r="W33" s="7"/>
      <c r="X33" s="6"/>
      <c r="Y33" s="6"/>
      <c r="Z33" s="6"/>
      <c r="AA33" s="6"/>
      <c r="AB33" s="6"/>
      <c r="AC33" s="6"/>
      <c r="AD33" s="6"/>
      <c r="AE33" s="7"/>
    </row>
    <row r="34" spans="1:31">
      <c r="A34" s="23" t="s">
        <v>62</v>
      </c>
      <c r="B34" s="12">
        <f>SUM(B5:B30)</f>
        <v>500</v>
      </c>
      <c r="C34" s="12">
        <f t="shared" ref="C34:AD34" si="5">SUM(C5:C30)</f>
        <v>936</v>
      </c>
      <c r="D34" s="12">
        <f t="shared" si="5"/>
        <v>18000</v>
      </c>
      <c r="E34" s="12">
        <f t="shared" si="5"/>
        <v>8208</v>
      </c>
      <c r="F34" s="12">
        <f t="shared" si="5"/>
        <v>5364</v>
      </c>
      <c r="G34" s="12">
        <f t="shared" si="5"/>
        <v>2772</v>
      </c>
      <c r="H34" s="12">
        <f t="shared" si="5"/>
        <v>1908</v>
      </c>
      <c r="I34" s="12">
        <f t="shared" si="5"/>
        <v>1908</v>
      </c>
      <c r="J34" s="12">
        <f t="shared" si="5"/>
        <v>13896</v>
      </c>
      <c r="K34" s="12">
        <f t="shared" si="5"/>
        <v>4212</v>
      </c>
      <c r="L34" s="12">
        <f t="shared" si="5"/>
        <v>1728</v>
      </c>
      <c r="M34" s="12">
        <f t="shared" si="5"/>
        <v>17676</v>
      </c>
      <c r="N34" s="12">
        <f t="shared" si="5"/>
        <v>3960</v>
      </c>
      <c r="O34" s="12">
        <f t="shared" si="5"/>
        <v>432</v>
      </c>
      <c r="P34" s="12">
        <f t="shared" si="5"/>
        <v>864</v>
      </c>
      <c r="Q34" s="12">
        <f t="shared" si="5"/>
        <v>864</v>
      </c>
      <c r="R34" s="12">
        <f t="shared" si="5"/>
        <v>7776</v>
      </c>
      <c r="S34" s="12">
        <f t="shared" si="5"/>
        <v>3780</v>
      </c>
      <c r="T34" s="12">
        <f t="shared" si="5"/>
        <v>432</v>
      </c>
      <c r="U34" s="12">
        <f t="shared" si="5"/>
        <v>864</v>
      </c>
      <c r="V34" s="11">
        <f t="shared" si="5"/>
        <v>0</v>
      </c>
      <c r="W34" s="20" t="s">
        <v>62</v>
      </c>
      <c r="X34" s="12">
        <f t="shared" si="5"/>
        <v>3096</v>
      </c>
      <c r="Y34" s="12">
        <f t="shared" si="5"/>
        <v>432</v>
      </c>
      <c r="Z34" s="12">
        <f t="shared" si="5"/>
        <v>2304</v>
      </c>
      <c r="AA34" s="12">
        <f t="shared" si="5"/>
        <v>4212</v>
      </c>
      <c r="AB34" s="12">
        <f t="shared" si="5"/>
        <v>4212</v>
      </c>
      <c r="AC34" s="12">
        <f t="shared" si="5"/>
        <v>4212</v>
      </c>
      <c r="AD34" s="12">
        <f t="shared" si="5"/>
        <v>1908</v>
      </c>
      <c r="AE34" s="12">
        <f t="shared" ref="AE34" si="6">SUM(AE5:AE30)</f>
        <v>216</v>
      </c>
    </row>
    <row r="35" spans="1:31">
      <c r="A35" s="24" t="s">
        <v>59</v>
      </c>
      <c r="B35" s="14"/>
      <c r="C35" s="14"/>
      <c r="D35" s="14"/>
      <c r="E35" s="14">
        <f>500*12</f>
        <v>6000</v>
      </c>
      <c r="F35" s="14">
        <f>500*12</f>
        <v>6000</v>
      </c>
      <c r="G35" s="14">
        <v>6000</v>
      </c>
      <c r="H35" s="14">
        <v>6000</v>
      </c>
      <c r="I35" s="14">
        <v>6000</v>
      </c>
      <c r="J35" s="14">
        <v>6000</v>
      </c>
      <c r="K35" s="14">
        <v>2000</v>
      </c>
      <c r="L35" s="14"/>
      <c r="M35" s="14">
        <v>12000</v>
      </c>
      <c r="N35" s="14">
        <v>2000</v>
      </c>
      <c r="O35" s="14">
        <v>3000</v>
      </c>
      <c r="P35" s="14">
        <v>2500</v>
      </c>
      <c r="Q35" s="14"/>
      <c r="R35" s="14"/>
      <c r="S35" s="14"/>
      <c r="T35" s="14">
        <v>1000</v>
      </c>
      <c r="U35" s="14"/>
      <c r="V35" s="11"/>
      <c r="W35" s="21" t="s">
        <v>63</v>
      </c>
      <c r="X35" s="13">
        <v>1200</v>
      </c>
      <c r="Y35" s="13">
        <v>190</v>
      </c>
      <c r="Z35" s="13">
        <v>144</v>
      </c>
      <c r="AA35" s="13"/>
      <c r="AB35" s="13"/>
      <c r="AC35" s="13"/>
      <c r="AD35" s="13">
        <v>253</v>
      </c>
      <c r="AE35" s="14"/>
    </row>
    <row r="36" spans="1:31">
      <c r="A36" s="24" t="s">
        <v>58</v>
      </c>
      <c r="B36" s="14"/>
      <c r="C36" s="14"/>
      <c r="D36" s="14"/>
      <c r="E36" s="14">
        <v>279</v>
      </c>
      <c r="F36" s="14">
        <v>229</v>
      </c>
      <c r="G36" s="14">
        <v>142</v>
      </c>
      <c r="H36" s="15">
        <v>808.3</v>
      </c>
      <c r="I36" s="14">
        <v>808.3</v>
      </c>
      <c r="J36" s="14">
        <v>133</v>
      </c>
      <c r="K36" s="14">
        <v>200</v>
      </c>
      <c r="L36" s="14"/>
      <c r="M36" s="14">
        <v>500</v>
      </c>
      <c r="N36" s="14">
        <v>712</v>
      </c>
      <c r="O36" s="14">
        <v>2775</v>
      </c>
      <c r="P36" s="14">
        <v>3000</v>
      </c>
      <c r="Q36" s="14">
        <v>1850</v>
      </c>
      <c r="R36" s="14">
        <v>3000</v>
      </c>
      <c r="S36" s="14">
        <v>3600</v>
      </c>
      <c r="T36" s="14">
        <v>1550</v>
      </c>
      <c r="U36" s="14"/>
      <c r="V36" s="11"/>
      <c r="W36" s="21" t="s">
        <v>64</v>
      </c>
      <c r="X36" s="22" t="s">
        <v>57</v>
      </c>
      <c r="Y36" s="22" t="s">
        <v>57</v>
      </c>
      <c r="Z36" s="22" t="s">
        <v>57</v>
      </c>
      <c r="AA36" s="22"/>
      <c r="AB36" s="22"/>
      <c r="AC36" s="22"/>
      <c r="AD36" s="22" t="s">
        <v>57</v>
      </c>
      <c r="AE36" s="22"/>
    </row>
    <row r="37" spans="1:31">
      <c r="A37" s="25" t="s">
        <v>60</v>
      </c>
      <c r="E37" s="9">
        <f>E35*E36</f>
        <v>1674000</v>
      </c>
      <c r="F37" s="9">
        <f t="shared" ref="F37:U37" si="7">F35*F36</f>
        <v>1374000</v>
      </c>
      <c r="G37" s="2">
        <f t="shared" si="7"/>
        <v>852000</v>
      </c>
      <c r="H37" s="9">
        <f t="shared" si="7"/>
        <v>4849800</v>
      </c>
      <c r="I37" s="9">
        <f t="shared" si="7"/>
        <v>4849800</v>
      </c>
      <c r="J37" s="9">
        <f t="shared" si="7"/>
        <v>798000</v>
      </c>
      <c r="K37" s="9">
        <f t="shared" si="7"/>
        <v>400000</v>
      </c>
      <c r="L37" s="9">
        <f t="shared" si="7"/>
        <v>0</v>
      </c>
      <c r="M37" s="2">
        <f t="shared" si="7"/>
        <v>6000000</v>
      </c>
      <c r="N37" s="2">
        <f t="shared" si="7"/>
        <v>1424000</v>
      </c>
      <c r="O37" s="2">
        <f t="shared" si="7"/>
        <v>8325000</v>
      </c>
      <c r="P37" s="2">
        <f t="shared" si="7"/>
        <v>7500000</v>
      </c>
      <c r="Q37" s="2">
        <f t="shared" si="7"/>
        <v>0</v>
      </c>
      <c r="R37" s="2">
        <f t="shared" si="7"/>
        <v>0</v>
      </c>
      <c r="S37" s="2">
        <f t="shared" si="7"/>
        <v>0</v>
      </c>
      <c r="T37" s="2">
        <f t="shared" si="7"/>
        <v>1550000</v>
      </c>
      <c r="U37" s="2">
        <f t="shared" si="7"/>
        <v>0</v>
      </c>
      <c r="V37" s="11"/>
      <c r="W37" s="28" t="s">
        <v>57</v>
      </c>
      <c r="X37" s="1">
        <v>1000</v>
      </c>
      <c r="Y37" s="1">
        <v>1000</v>
      </c>
      <c r="Z37" s="1">
        <v>1000</v>
      </c>
      <c r="AD37" s="1">
        <v>2000</v>
      </c>
    </row>
    <row r="38" spans="1:31">
      <c r="A38" s="26" t="s">
        <v>66</v>
      </c>
      <c r="B38" s="27">
        <f>E37+F37+H37+I37+J37+K37</f>
        <v>13945600</v>
      </c>
      <c r="C38" s="29" t="s">
        <v>68</v>
      </c>
      <c r="V38" s="11"/>
      <c r="W38" s="28" t="s">
        <v>65</v>
      </c>
    </row>
    <row r="39" spans="1:31">
      <c r="V39" s="11"/>
      <c r="W39" s="28" t="s">
        <v>67</v>
      </c>
    </row>
    <row r="40" spans="1:31">
      <c r="V40" s="11"/>
      <c r="W40" s="19"/>
    </row>
    <row r="41" spans="1:31">
      <c r="V41" s="11"/>
      <c r="W41" s="19"/>
    </row>
    <row r="42" spans="1:31">
      <c r="V42" s="11"/>
      <c r="W42" s="19"/>
    </row>
    <row r="43" spans="1:31">
      <c r="V43" s="11"/>
      <c r="W43" s="19"/>
    </row>
  </sheetData>
  <mergeCells count="2">
    <mergeCell ref="B3:U3"/>
    <mergeCell ref="W3:AD3"/>
  </mergeCells>
  <pageMargins left="0.7" right="0.7" top="0.75" bottom="0.75" header="0.3" footer="0.3"/>
  <pageSetup paperSize="1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Inficlo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ADMIN</cp:lastModifiedBy>
  <dcterms:created xsi:type="dcterms:W3CDTF">2018-10-10T17:54:35Z</dcterms:created>
  <dcterms:modified xsi:type="dcterms:W3CDTF">2018-10-11T14:08:11Z</dcterms:modified>
</cp:coreProperties>
</file>