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315" windowWidth="20055" windowHeight="7695"/>
  </bookViews>
  <sheets>
    <sheet name="Harga all" sheetId="1" r:id="rId1"/>
    <sheet name="Harga Buffer" sheetId="4" r:id="rId2"/>
    <sheet name="Sheet2" sheetId="2" r:id="rId3"/>
    <sheet name="Sheet3" sheetId="3" r:id="rId4"/>
  </sheets>
  <externalReferences>
    <externalReference r:id="rId5"/>
  </externalReferences>
  <definedNames>
    <definedName name="_xlnm._FilterDatabase" localSheetId="0" hidden="1">'Harga all'!$A$1:$I$508</definedName>
    <definedName name="_xlnm._FilterDatabase" localSheetId="1" hidden="1">'Harga Buffer'!$A$1:$I$508</definedName>
  </definedNames>
  <calcPr calcId="144525"/>
</workbook>
</file>

<file path=xl/calcChain.xml><?xml version="1.0" encoding="utf-8"?>
<calcChain xmlns="http://schemas.openxmlformats.org/spreadsheetml/2006/main">
  <c r="M97" i="1" l="1"/>
  <c r="M95" i="1"/>
  <c r="M314" i="1"/>
  <c r="M369" i="1"/>
  <c r="M365" i="1"/>
  <c r="M364" i="1"/>
  <c r="M118" i="1"/>
  <c r="M38" i="1"/>
  <c r="M14" i="1"/>
  <c r="M9" i="1"/>
  <c r="M8" i="4" l="1"/>
  <c r="M460" i="4"/>
  <c r="M202" i="4"/>
  <c r="K476" i="4" l="1"/>
  <c r="M476" i="4" s="1"/>
  <c r="F508" i="4"/>
  <c r="H508" i="4" s="1"/>
  <c r="F507" i="4"/>
  <c r="H507" i="4" s="1"/>
  <c r="F506" i="4"/>
  <c r="H506" i="4" s="1"/>
  <c r="F505" i="4"/>
  <c r="H505" i="4" s="1"/>
  <c r="F504" i="4"/>
  <c r="H504" i="4" s="1"/>
  <c r="F503" i="4"/>
  <c r="H503" i="4" s="1"/>
  <c r="F502" i="4"/>
  <c r="H502" i="4" s="1"/>
  <c r="F501" i="4"/>
  <c r="H501" i="4" s="1"/>
  <c r="F500" i="4"/>
  <c r="H500" i="4" s="1"/>
  <c r="F499" i="4"/>
  <c r="H499" i="4" s="1"/>
  <c r="K498" i="4"/>
  <c r="F498" i="4"/>
  <c r="H498" i="4" s="1"/>
  <c r="F497" i="4"/>
  <c r="H497" i="4" s="1"/>
  <c r="F496" i="4"/>
  <c r="H496" i="4" s="1"/>
  <c r="K495" i="4"/>
  <c r="M495" i="4" s="1"/>
  <c r="F495" i="4"/>
  <c r="H495" i="4" s="1"/>
  <c r="K494" i="4"/>
  <c r="H494" i="4"/>
  <c r="F494" i="4"/>
  <c r="H493" i="4"/>
  <c r="F493" i="4"/>
  <c r="H492" i="4"/>
  <c r="F492" i="4"/>
  <c r="H491" i="4"/>
  <c r="F491" i="4"/>
  <c r="K490" i="4"/>
  <c r="F490" i="4"/>
  <c r="H490" i="4" s="1"/>
  <c r="F489" i="4"/>
  <c r="H489" i="4" s="1"/>
  <c r="K488" i="4"/>
  <c r="H488" i="4"/>
  <c r="F488" i="4"/>
  <c r="H487" i="4"/>
  <c r="F487" i="4"/>
  <c r="H486" i="4"/>
  <c r="F486" i="4"/>
  <c r="H485" i="4"/>
  <c r="F485" i="4"/>
  <c r="H484" i="4"/>
  <c r="F484" i="4"/>
  <c r="H483" i="4"/>
  <c r="F483" i="4"/>
  <c r="H482" i="4"/>
  <c r="F482" i="4"/>
  <c r="H481" i="4"/>
  <c r="F481" i="4"/>
  <c r="K480" i="4"/>
  <c r="F480" i="4"/>
  <c r="H480" i="4" s="1"/>
  <c r="F479" i="4"/>
  <c r="H479" i="4" s="1"/>
  <c r="M478" i="4"/>
  <c r="H478" i="4"/>
  <c r="F478" i="4"/>
  <c r="H477" i="4"/>
  <c r="F477" i="4"/>
  <c r="H476" i="4"/>
  <c r="F476" i="4"/>
  <c r="H475" i="4"/>
  <c r="F475" i="4"/>
  <c r="M474" i="4"/>
  <c r="F474" i="4"/>
  <c r="H474" i="4" s="1"/>
  <c r="F473" i="4"/>
  <c r="H473" i="4" s="1"/>
  <c r="M472" i="4"/>
  <c r="H472" i="4"/>
  <c r="F472" i="4"/>
  <c r="M471" i="4"/>
  <c r="F471" i="4"/>
  <c r="H471" i="4" s="1"/>
  <c r="M470" i="4"/>
  <c r="H470" i="4"/>
  <c r="F470" i="4"/>
  <c r="H469" i="4"/>
  <c r="F469" i="4"/>
  <c r="K468" i="4"/>
  <c r="M468" i="4" s="1"/>
  <c r="H468" i="4"/>
  <c r="F468" i="4"/>
  <c r="H467" i="4"/>
  <c r="F467" i="4"/>
  <c r="M466" i="4"/>
  <c r="F466" i="4"/>
  <c r="H466" i="4" s="1"/>
  <c r="F465" i="4"/>
  <c r="H465" i="4" s="1"/>
  <c r="F464" i="4"/>
  <c r="H464" i="4" s="1"/>
  <c r="F463" i="4"/>
  <c r="H463" i="4" s="1"/>
  <c r="F462" i="4"/>
  <c r="H462" i="4" s="1"/>
  <c r="K461" i="4"/>
  <c r="H461" i="4"/>
  <c r="F461" i="4"/>
  <c r="H460" i="4"/>
  <c r="F460" i="4"/>
  <c r="H459" i="4"/>
  <c r="F459" i="4"/>
  <c r="H458" i="4"/>
  <c r="F458" i="4"/>
  <c r="H457" i="4"/>
  <c r="F457" i="4"/>
  <c r="H456" i="4"/>
  <c r="F456" i="4"/>
  <c r="K455" i="4"/>
  <c r="F455" i="4"/>
  <c r="H455" i="4" s="1"/>
  <c r="F454" i="4"/>
  <c r="H454" i="4" s="1"/>
  <c r="F453" i="4"/>
  <c r="H453" i="4" s="1"/>
  <c r="F452" i="4"/>
  <c r="H452" i="4" s="1"/>
  <c r="F451" i="4"/>
  <c r="H451" i="4" s="1"/>
  <c r="F450" i="4"/>
  <c r="H450" i="4" s="1"/>
  <c r="F449" i="4"/>
  <c r="H449" i="4" s="1"/>
  <c r="F448" i="4"/>
  <c r="H448" i="4" s="1"/>
  <c r="F447" i="4"/>
  <c r="H447" i="4" s="1"/>
  <c r="F446" i="4"/>
  <c r="H446" i="4" s="1"/>
  <c r="F445" i="4"/>
  <c r="H445" i="4" s="1"/>
  <c r="F444" i="4"/>
  <c r="H444" i="4" s="1"/>
  <c r="F443" i="4"/>
  <c r="H443" i="4" s="1"/>
  <c r="F442" i="4"/>
  <c r="H442" i="4" s="1"/>
  <c r="F441" i="4"/>
  <c r="H441" i="4" s="1"/>
  <c r="F440" i="4"/>
  <c r="H440" i="4" s="1"/>
  <c r="F439" i="4"/>
  <c r="H439" i="4" s="1"/>
  <c r="K438" i="4"/>
  <c r="M438" i="4" s="1"/>
  <c r="F438" i="4"/>
  <c r="H438" i="4" s="1"/>
  <c r="F437" i="4"/>
  <c r="H437" i="4" s="1"/>
  <c r="K436" i="4"/>
  <c r="M436" i="4" s="1"/>
  <c r="F436" i="4"/>
  <c r="H436" i="4" s="1"/>
  <c r="K435" i="4"/>
  <c r="H435" i="4"/>
  <c r="F435" i="4"/>
  <c r="K434" i="4"/>
  <c r="F434" i="4"/>
  <c r="H434" i="4" s="1"/>
  <c r="K433" i="4"/>
  <c r="H433" i="4"/>
  <c r="F433" i="4"/>
  <c r="H432" i="4"/>
  <c r="F432" i="4"/>
  <c r="K431" i="4"/>
  <c r="F431" i="4"/>
  <c r="H431" i="4" s="1"/>
  <c r="K430" i="4"/>
  <c r="H430" i="4"/>
  <c r="F430" i="4"/>
  <c r="H429" i="4"/>
  <c r="F429" i="4"/>
  <c r="K428" i="4"/>
  <c r="M428" i="4" s="1"/>
  <c r="H428" i="4"/>
  <c r="F428" i="4"/>
  <c r="H427" i="4"/>
  <c r="F427" i="4"/>
  <c r="K426" i="4"/>
  <c r="F426" i="4"/>
  <c r="H426" i="4" s="1"/>
  <c r="K425" i="4"/>
  <c r="H425" i="4"/>
  <c r="F425" i="4"/>
  <c r="K424" i="4"/>
  <c r="F424" i="4"/>
  <c r="H424" i="4" s="1"/>
  <c r="K423" i="4"/>
  <c r="H423" i="4"/>
  <c r="F423" i="4"/>
  <c r="K422" i="4"/>
  <c r="F422" i="4"/>
  <c r="H422" i="4" s="1"/>
  <c r="K421" i="4"/>
  <c r="H421" i="4"/>
  <c r="F421" i="4"/>
  <c r="K420" i="4"/>
  <c r="F420" i="4"/>
  <c r="H420" i="4" s="1"/>
  <c r="K419" i="4"/>
  <c r="H419" i="4"/>
  <c r="F419" i="4"/>
  <c r="K418" i="4"/>
  <c r="F418" i="4"/>
  <c r="H418" i="4" s="1"/>
  <c r="K417" i="4"/>
  <c r="H417" i="4"/>
  <c r="F417" i="4"/>
  <c r="L416" i="4"/>
  <c r="F416" i="4"/>
  <c r="H416" i="4" s="1"/>
  <c r="L415" i="4"/>
  <c r="H415" i="4"/>
  <c r="F415" i="4"/>
  <c r="K414" i="4"/>
  <c r="F414" i="4"/>
  <c r="H414" i="4" s="1"/>
  <c r="L413" i="4"/>
  <c r="H413" i="4"/>
  <c r="F413" i="4"/>
  <c r="K412" i="4"/>
  <c r="F412" i="4"/>
  <c r="H412" i="4" s="1"/>
  <c r="L411" i="4"/>
  <c r="H411" i="4"/>
  <c r="F411" i="4"/>
  <c r="H410" i="4"/>
  <c r="F410" i="4"/>
  <c r="K409" i="4"/>
  <c r="F409" i="4"/>
  <c r="H409" i="4" s="1"/>
  <c r="K408" i="4"/>
  <c r="H408" i="4"/>
  <c r="F408" i="4"/>
  <c r="K407" i="4"/>
  <c r="M407" i="4" s="1"/>
  <c r="H407" i="4"/>
  <c r="F407" i="4"/>
  <c r="K406" i="4"/>
  <c r="F406" i="4"/>
  <c r="H406" i="4" s="1"/>
  <c r="K405" i="4"/>
  <c r="H405" i="4"/>
  <c r="F405" i="4"/>
  <c r="K404" i="4"/>
  <c r="F404" i="4"/>
  <c r="H404" i="4" s="1"/>
  <c r="K403" i="4"/>
  <c r="H403" i="4"/>
  <c r="F403" i="4"/>
  <c r="K402" i="4"/>
  <c r="F402" i="4"/>
  <c r="H402" i="4" s="1"/>
  <c r="K401" i="4"/>
  <c r="H401" i="4"/>
  <c r="F401" i="4"/>
  <c r="K400" i="4"/>
  <c r="F400" i="4"/>
  <c r="H400" i="4" s="1"/>
  <c r="K399" i="4"/>
  <c r="H399" i="4"/>
  <c r="F399" i="4"/>
  <c r="L398" i="4"/>
  <c r="F398" i="4"/>
  <c r="H398" i="4" s="1"/>
  <c r="K397" i="4"/>
  <c r="H397" i="4"/>
  <c r="F397" i="4"/>
  <c r="K396" i="4"/>
  <c r="M396" i="4" s="1"/>
  <c r="H396" i="4"/>
  <c r="F396" i="4"/>
  <c r="K395" i="4"/>
  <c r="F395" i="4"/>
  <c r="H395" i="4" s="1"/>
  <c r="K394" i="4"/>
  <c r="H394" i="4"/>
  <c r="F394" i="4"/>
  <c r="K393" i="4"/>
  <c r="F393" i="4"/>
  <c r="H393" i="4" s="1"/>
  <c r="K392" i="4"/>
  <c r="H392" i="4"/>
  <c r="F392" i="4"/>
  <c r="K391" i="4"/>
  <c r="F391" i="4"/>
  <c r="H391" i="4" s="1"/>
  <c r="K390" i="4"/>
  <c r="H390" i="4"/>
  <c r="F390" i="4"/>
  <c r="K389" i="4"/>
  <c r="F389" i="4"/>
  <c r="H389" i="4" s="1"/>
  <c r="L388" i="4"/>
  <c r="H388" i="4"/>
  <c r="F388" i="4"/>
  <c r="K387" i="4"/>
  <c r="F387" i="4"/>
  <c r="H387" i="4" s="1"/>
  <c r="K386" i="4"/>
  <c r="H386" i="4"/>
  <c r="F386" i="4"/>
  <c r="L385" i="4"/>
  <c r="F385" i="4"/>
  <c r="H385" i="4" s="1"/>
  <c r="K384" i="4"/>
  <c r="H384" i="4"/>
  <c r="F384" i="4"/>
  <c r="L383" i="4"/>
  <c r="F383" i="4"/>
  <c r="H383" i="4" s="1"/>
  <c r="L382" i="4"/>
  <c r="H382" i="4"/>
  <c r="F382" i="4"/>
  <c r="L381" i="4"/>
  <c r="F381" i="4"/>
  <c r="H381" i="4" s="1"/>
  <c r="K380" i="4"/>
  <c r="H380" i="4"/>
  <c r="F380" i="4"/>
  <c r="L379" i="4"/>
  <c r="F379" i="4"/>
  <c r="H379" i="4" s="1"/>
  <c r="K378" i="4"/>
  <c r="H378" i="4"/>
  <c r="F378" i="4"/>
  <c r="K377" i="4"/>
  <c r="F377" i="4"/>
  <c r="H377" i="4" s="1"/>
  <c r="K376" i="4"/>
  <c r="H376" i="4"/>
  <c r="F376" i="4"/>
  <c r="K375" i="4"/>
  <c r="F375" i="4"/>
  <c r="H375" i="4" s="1"/>
  <c r="F374" i="4"/>
  <c r="H374" i="4" s="1"/>
  <c r="K373" i="4"/>
  <c r="H373" i="4"/>
  <c r="F373" i="4"/>
  <c r="H372" i="4"/>
  <c r="F372" i="4"/>
  <c r="K371" i="4"/>
  <c r="F371" i="4"/>
  <c r="H371" i="4" s="1"/>
  <c r="F370" i="4"/>
  <c r="H370" i="4" s="1"/>
  <c r="F369" i="4"/>
  <c r="H369" i="4" s="1"/>
  <c r="F368" i="4"/>
  <c r="H368" i="4" s="1"/>
  <c r="K367" i="4"/>
  <c r="H367" i="4"/>
  <c r="F367" i="4"/>
  <c r="K366" i="4"/>
  <c r="F366" i="4"/>
  <c r="H366" i="4" s="1"/>
  <c r="F365" i="4"/>
  <c r="H365" i="4" s="1"/>
  <c r="F364" i="4"/>
  <c r="H364" i="4" s="1"/>
  <c r="K363" i="4"/>
  <c r="H363" i="4"/>
  <c r="F363" i="4"/>
  <c r="K362" i="4"/>
  <c r="F362" i="4"/>
  <c r="H362" i="4" s="1"/>
  <c r="K361" i="4"/>
  <c r="H361" i="4"/>
  <c r="F361" i="4"/>
  <c r="K360" i="4"/>
  <c r="F360" i="4"/>
  <c r="H360" i="4" s="1"/>
  <c r="K359" i="4"/>
  <c r="H359" i="4"/>
  <c r="F359" i="4"/>
  <c r="K358" i="4"/>
  <c r="F358" i="4"/>
  <c r="H358" i="4" s="1"/>
  <c r="K357" i="4"/>
  <c r="H357" i="4"/>
  <c r="F357" i="4"/>
  <c r="H356" i="4"/>
  <c r="F356" i="4"/>
  <c r="K355" i="4"/>
  <c r="F355" i="4"/>
  <c r="H355" i="4" s="1"/>
  <c r="F354" i="4"/>
  <c r="H354" i="4" s="1"/>
  <c r="K353" i="4"/>
  <c r="H353" i="4"/>
  <c r="F353" i="4"/>
  <c r="H352" i="4"/>
  <c r="F352" i="4"/>
  <c r="H351" i="4"/>
  <c r="F351" i="4"/>
  <c r="K350" i="4"/>
  <c r="F350" i="4"/>
  <c r="H350" i="4" s="1"/>
  <c r="K349" i="4"/>
  <c r="H349" i="4"/>
  <c r="F349" i="4"/>
  <c r="H348" i="4"/>
  <c r="F348" i="4"/>
  <c r="H347" i="4"/>
  <c r="F347" i="4"/>
  <c r="K346" i="4"/>
  <c r="F346" i="4"/>
  <c r="H346" i="4" s="1"/>
  <c r="F345" i="4"/>
  <c r="H345" i="4" s="1"/>
  <c r="F344" i="4"/>
  <c r="H344" i="4" s="1"/>
  <c r="F343" i="4"/>
  <c r="H343" i="4" s="1"/>
  <c r="F342" i="4"/>
  <c r="H342" i="4" s="1"/>
  <c r="H341" i="4"/>
  <c r="F341" i="4"/>
  <c r="H340" i="4"/>
  <c r="F340" i="4"/>
  <c r="H339" i="4"/>
  <c r="F339" i="4"/>
  <c r="K338" i="4"/>
  <c r="F338" i="4"/>
  <c r="H338" i="4" s="1"/>
  <c r="H337" i="4"/>
  <c r="F337" i="4"/>
  <c r="H336" i="4"/>
  <c r="F336" i="4"/>
  <c r="H335" i="4"/>
  <c r="F335" i="4"/>
  <c r="H334" i="4"/>
  <c r="F334" i="4"/>
  <c r="H333" i="4"/>
  <c r="F333" i="4"/>
  <c r="H332" i="4"/>
  <c r="F332" i="4"/>
  <c r="H331" i="4"/>
  <c r="F331" i="4"/>
  <c r="K330" i="4"/>
  <c r="F330" i="4"/>
  <c r="H330" i="4" s="1"/>
  <c r="F329" i="4"/>
  <c r="H329" i="4" s="1"/>
  <c r="F328" i="4"/>
  <c r="H328" i="4" s="1"/>
  <c r="F327" i="4"/>
  <c r="H327" i="4" s="1"/>
  <c r="F326" i="4"/>
  <c r="H326" i="4" s="1"/>
  <c r="F325" i="4"/>
  <c r="H325" i="4" s="1"/>
  <c r="F324" i="4"/>
  <c r="H324" i="4" s="1"/>
  <c r="F323" i="4"/>
  <c r="H323" i="4" s="1"/>
  <c r="F322" i="4"/>
  <c r="H322" i="4" s="1"/>
  <c r="F321" i="4"/>
  <c r="H321" i="4" s="1"/>
  <c r="K320" i="4"/>
  <c r="H320" i="4"/>
  <c r="F320" i="4"/>
  <c r="H319" i="4"/>
  <c r="F319" i="4"/>
  <c r="H318" i="4"/>
  <c r="F318" i="4"/>
  <c r="H317" i="4"/>
  <c r="F317" i="4"/>
  <c r="L316" i="4"/>
  <c r="F316" i="4"/>
  <c r="H316" i="4" s="1"/>
  <c r="F315" i="4"/>
  <c r="H315" i="4" s="1"/>
  <c r="F314" i="4"/>
  <c r="H314" i="4" s="1"/>
  <c r="F313" i="4"/>
  <c r="H313" i="4" s="1"/>
  <c r="F312" i="4"/>
  <c r="H312" i="4" s="1"/>
  <c r="K311" i="4"/>
  <c r="H311" i="4"/>
  <c r="F311" i="4"/>
  <c r="K310" i="4"/>
  <c r="F310" i="4"/>
  <c r="H310" i="4" s="1"/>
  <c r="F309" i="4"/>
  <c r="H309" i="4" s="1"/>
  <c r="K308" i="4"/>
  <c r="H308" i="4"/>
  <c r="F308" i="4"/>
  <c r="K307" i="4"/>
  <c r="F307" i="4"/>
  <c r="H307" i="4" s="1"/>
  <c r="K306" i="4"/>
  <c r="H306" i="4"/>
  <c r="F306" i="4"/>
  <c r="K305" i="4"/>
  <c r="F305" i="4"/>
  <c r="H305" i="4" s="1"/>
  <c r="F304" i="4"/>
  <c r="H304" i="4" s="1"/>
  <c r="F303" i="4"/>
  <c r="H303" i="4" s="1"/>
  <c r="F302" i="4"/>
  <c r="H302" i="4" s="1"/>
  <c r="F301" i="4"/>
  <c r="H301" i="4" s="1"/>
  <c r="K300" i="4"/>
  <c r="H300" i="4"/>
  <c r="F300" i="4"/>
  <c r="H299" i="4"/>
  <c r="F299" i="4"/>
  <c r="H298" i="4"/>
  <c r="F298" i="4"/>
  <c r="H297" i="4"/>
  <c r="F297" i="4"/>
  <c r="H296" i="4"/>
  <c r="F296" i="4"/>
  <c r="H295" i="4"/>
  <c r="F295" i="4"/>
  <c r="H294" i="4"/>
  <c r="F294" i="4"/>
  <c r="H293" i="4"/>
  <c r="F293" i="4"/>
  <c r="H292" i="4"/>
  <c r="F292" i="4"/>
  <c r="H291" i="4"/>
  <c r="F291" i="4"/>
  <c r="H290" i="4"/>
  <c r="F290" i="4"/>
  <c r="H289" i="4"/>
  <c r="F289" i="4"/>
  <c r="H288" i="4"/>
  <c r="F288" i="4"/>
  <c r="H287" i="4"/>
  <c r="F287" i="4"/>
  <c r="H286" i="4"/>
  <c r="F286" i="4"/>
  <c r="H285" i="4"/>
  <c r="F285" i="4"/>
  <c r="H284" i="4"/>
  <c r="F284" i="4"/>
  <c r="H283" i="4"/>
  <c r="F283" i="4"/>
  <c r="K282" i="4"/>
  <c r="M282" i="4" s="1"/>
  <c r="H282" i="4"/>
  <c r="F282" i="4"/>
  <c r="K281" i="4"/>
  <c r="F281" i="4"/>
  <c r="H281" i="4" s="1"/>
  <c r="K280" i="4"/>
  <c r="M280" i="4" s="1"/>
  <c r="F280" i="4"/>
  <c r="H280" i="4" s="1"/>
  <c r="K279" i="4"/>
  <c r="H279" i="4"/>
  <c r="F279" i="4"/>
  <c r="H278" i="4"/>
  <c r="F278" i="4"/>
  <c r="K277" i="4"/>
  <c r="M277" i="4" s="1"/>
  <c r="H277" i="4"/>
  <c r="F277" i="4"/>
  <c r="H276" i="4"/>
  <c r="F276" i="4"/>
  <c r="H275" i="4"/>
  <c r="F275" i="4"/>
  <c r="H274" i="4"/>
  <c r="F274" i="4"/>
  <c r="H273" i="4"/>
  <c r="F273" i="4"/>
  <c r="H272" i="4"/>
  <c r="F272" i="4"/>
  <c r="H271" i="4"/>
  <c r="F271" i="4"/>
  <c r="H270" i="4"/>
  <c r="F270" i="4"/>
  <c r="H269" i="4"/>
  <c r="F269" i="4"/>
  <c r="H268" i="4"/>
  <c r="F268" i="4"/>
  <c r="H267" i="4"/>
  <c r="F267" i="4"/>
  <c r="H266" i="4"/>
  <c r="F266" i="4"/>
  <c r="H265" i="4"/>
  <c r="F265" i="4"/>
  <c r="H264" i="4"/>
  <c r="F264" i="4"/>
  <c r="H263" i="4"/>
  <c r="F263" i="4"/>
  <c r="H262" i="4"/>
  <c r="F262" i="4"/>
  <c r="H261" i="4"/>
  <c r="F261" i="4"/>
  <c r="K260" i="4"/>
  <c r="M260" i="4" s="1"/>
  <c r="H260" i="4"/>
  <c r="F260" i="4"/>
  <c r="H259" i="4"/>
  <c r="F259" i="4"/>
  <c r="H258" i="4"/>
  <c r="F258" i="4"/>
  <c r="H257" i="4"/>
  <c r="F257" i="4"/>
  <c r="H256" i="4"/>
  <c r="F256" i="4"/>
  <c r="H255" i="4"/>
  <c r="F255" i="4"/>
  <c r="K254" i="4"/>
  <c r="M254" i="4" s="1"/>
  <c r="H254" i="4"/>
  <c r="F254" i="4"/>
  <c r="H253" i="4"/>
  <c r="F253" i="4"/>
  <c r="H252" i="4"/>
  <c r="F252" i="4"/>
  <c r="H251" i="4"/>
  <c r="F251" i="4"/>
  <c r="H250" i="4"/>
  <c r="F250" i="4"/>
  <c r="H249" i="4"/>
  <c r="F249" i="4"/>
  <c r="H248" i="4"/>
  <c r="F248" i="4"/>
  <c r="H247" i="4"/>
  <c r="F247" i="4"/>
  <c r="H246" i="4"/>
  <c r="F246" i="4"/>
  <c r="K245" i="4"/>
  <c r="F245" i="4"/>
  <c r="H245" i="4" s="1"/>
  <c r="F244" i="4"/>
  <c r="H244" i="4" s="1"/>
  <c r="K243" i="4"/>
  <c r="M243" i="4" s="1"/>
  <c r="J243" i="4"/>
  <c r="H243" i="4"/>
  <c r="F243" i="4"/>
  <c r="H242" i="4"/>
  <c r="F242" i="4"/>
  <c r="H241" i="4"/>
  <c r="F241" i="4"/>
  <c r="K240" i="4"/>
  <c r="F240" i="4"/>
  <c r="H240" i="4" s="1"/>
  <c r="K239" i="4"/>
  <c r="H239" i="4"/>
  <c r="F239" i="4"/>
  <c r="H238" i="4"/>
  <c r="F238" i="4"/>
  <c r="K237" i="4"/>
  <c r="F237" i="4"/>
  <c r="H237" i="4" s="1"/>
  <c r="K236" i="4"/>
  <c r="H236" i="4"/>
  <c r="F236" i="4"/>
  <c r="L235" i="4"/>
  <c r="F235" i="4"/>
  <c r="H235" i="4" s="1"/>
  <c r="K234" i="4"/>
  <c r="H234" i="4"/>
  <c r="F234" i="4"/>
  <c r="K233" i="4"/>
  <c r="F233" i="4"/>
  <c r="H233" i="4" s="1"/>
  <c r="F232" i="4"/>
  <c r="H232" i="4" s="1"/>
  <c r="F231" i="4"/>
  <c r="H231" i="4" s="1"/>
  <c r="K230" i="4"/>
  <c r="H230" i="4"/>
  <c r="F230" i="4"/>
  <c r="K229" i="4"/>
  <c r="F229" i="4"/>
  <c r="H229" i="4" s="1"/>
  <c r="K228" i="4"/>
  <c r="H228" i="4"/>
  <c r="F228" i="4"/>
  <c r="H227" i="4"/>
  <c r="F227" i="4"/>
  <c r="H226" i="4"/>
  <c r="F226" i="4"/>
  <c r="H225" i="4"/>
  <c r="F225" i="4"/>
  <c r="H224" i="4"/>
  <c r="F224" i="4"/>
  <c r="K223" i="4"/>
  <c r="F223" i="4"/>
  <c r="H223" i="4" s="1"/>
  <c r="K222" i="4"/>
  <c r="H222" i="4"/>
  <c r="F222" i="4"/>
  <c r="H221" i="4"/>
  <c r="F221" i="4"/>
  <c r="K220" i="4"/>
  <c r="M220" i="4" s="1"/>
  <c r="H220" i="4"/>
  <c r="F220" i="4"/>
  <c r="K219" i="4"/>
  <c r="F219" i="4"/>
  <c r="H219" i="4" s="1"/>
  <c r="K218" i="4"/>
  <c r="M218" i="4" s="1"/>
  <c r="F218" i="4"/>
  <c r="H218" i="4" s="1"/>
  <c r="F217" i="4"/>
  <c r="H217" i="4" s="1"/>
  <c r="K216" i="4"/>
  <c r="H216" i="4"/>
  <c r="F216" i="4"/>
  <c r="H215" i="4"/>
  <c r="F215" i="4"/>
  <c r="H214" i="4"/>
  <c r="F214" i="4"/>
  <c r="K213" i="4"/>
  <c r="F213" i="4"/>
  <c r="H213" i="4" s="1"/>
  <c r="L212" i="4"/>
  <c r="H212" i="4"/>
  <c r="F212" i="4"/>
  <c r="H211" i="4"/>
  <c r="F211" i="4"/>
  <c r="H210" i="4"/>
  <c r="F210" i="4"/>
  <c r="K209" i="4"/>
  <c r="F209" i="4"/>
  <c r="H209" i="4" s="1"/>
  <c r="F208" i="4"/>
  <c r="H208" i="4" s="1"/>
  <c r="F207" i="4"/>
  <c r="H207" i="4" s="1"/>
  <c r="K206" i="4"/>
  <c r="H206" i="4"/>
  <c r="F206" i="4"/>
  <c r="K205" i="4"/>
  <c r="F205" i="4"/>
  <c r="H205" i="4" s="1"/>
  <c r="F204" i="4"/>
  <c r="H204" i="4" s="1"/>
  <c r="K203" i="4"/>
  <c r="M203" i="4" s="1"/>
  <c r="F203" i="4"/>
  <c r="H203" i="4" s="1"/>
  <c r="F202" i="4"/>
  <c r="H202" i="4" s="1"/>
  <c r="F201" i="4"/>
  <c r="H201" i="4" s="1"/>
  <c r="K200" i="4"/>
  <c r="H200" i="4"/>
  <c r="F200" i="4"/>
  <c r="H199" i="4"/>
  <c r="F199" i="4"/>
  <c r="H198" i="4"/>
  <c r="F198" i="4"/>
  <c r="K197" i="4"/>
  <c r="M197" i="4" s="1"/>
  <c r="H197" i="4"/>
  <c r="F197" i="4"/>
  <c r="K196" i="4"/>
  <c r="F196" i="4"/>
  <c r="H196" i="4" s="1"/>
  <c r="K195" i="4"/>
  <c r="H195" i="4"/>
  <c r="F195" i="4"/>
  <c r="H194" i="4"/>
  <c r="F194" i="4"/>
  <c r="H193" i="4"/>
  <c r="F193" i="4"/>
  <c r="H192" i="4"/>
  <c r="F192" i="4"/>
  <c r="H191" i="4"/>
  <c r="F191" i="4"/>
  <c r="H190" i="4"/>
  <c r="F190" i="4"/>
  <c r="K189" i="4"/>
  <c r="F189" i="4"/>
  <c r="H189" i="4" s="1"/>
  <c r="K188" i="4"/>
  <c r="M188" i="4" s="1"/>
  <c r="F188" i="4"/>
  <c r="H188" i="4" s="1"/>
  <c r="F187" i="4"/>
  <c r="H187" i="4" s="1"/>
  <c r="K186" i="4"/>
  <c r="H186" i="4"/>
  <c r="F186" i="4"/>
  <c r="K185" i="4"/>
  <c r="M185" i="4" s="1"/>
  <c r="H185" i="4"/>
  <c r="F185" i="4"/>
  <c r="H184" i="4"/>
  <c r="F184" i="4"/>
  <c r="H183" i="4"/>
  <c r="F183" i="4"/>
  <c r="K182" i="4"/>
  <c r="F182" i="4"/>
  <c r="H182" i="4" s="1"/>
  <c r="K181" i="4"/>
  <c r="H181" i="4"/>
  <c r="F181" i="4"/>
  <c r="K180" i="4"/>
  <c r="F180" i="4"/>
  <c r="H180" i="4" s="1"/>
  <c r="K179" i="4"/>
  <c r="H179" i="4"/>
  <c r="F179" i="4"/>
  <c r="K178" i="4"/>
  <c r="F178" i="4"/>
  <c r="H178" i="4" s="1"/>
  <c r="K177" i="4"/>
  <c r="M177" i="4" s="1"/>
  <c r="F177" i="4"/>
  <c r="H177" i="4" s="1"/>
  <c r="K176" i="4"/>
  <c r="H176" i="4"/>
  <c r="F176" i="4"/>
  <c r="K175" i="4"/>
  <c r="F175" i="4"/>
  <c r="H175" i="4" s="1"/>
  <c r="K174" i="4"/>
  <c r="H174" i="4"/>
  <c r="F174" i="4"/>
  <c r="K173" i="4"/>
  <c r="F173" i="4"/>
  <c r="H173" i="4" s="1"/>
  <c r="K172" i="4"/>
  <c r="H172" i="4"/>
  <c r="F172" i="4"/>
  <c r="K171" i="4"/>
  <c r="F171" i="4"/>
  <c r="H171" i="4" s="1"/>
  <c r="K170" i="4"/>
  <c r="H170" i="4"/>
  <c r="F170" i="4"/>
  <c r="K169" i="4"/>
  <c r="F169" i="4"/>
  <c r="H169" i="4" s="1"/>
  <c r="K168" i="4"/>
  <c r="H168" i="4"/>
  <c r="F168" i="4"/>
  <c r="H167" i="4"/>
  <c r="F167" i="4"/>
  <c r="H166" i="4"/>
  <c r="F166" i="4"/>
  <c r="K165" i="4"/>
  <c r="F165" i="4"/>
  <c r="H165" i="4" s="1"/>
  <c r="K164" i="4"/>
  <c r="H164" i="4"/>
  <c r="F164" i="4"/>
  <c r="K163" i="4"/>
  <c r="F163" i="4"/>
  <c r="H163" i="4" s="1"/>
  <c r="K162" i="4"/>
  <c r="H162" i="4"/>
  <c r="F162" i="4"/>
  <c r="K161" i="4"/>
  <c r="F161" i="4"/>
  <c r="H161" i="4" s="1"/>
  <c r="K160" i="4"/>
  <c r="H160" i="4"/>
  <c r="F160" i="4"/>
  <c r="K159" i="4"/>
  <c r="F159" i="4"/>
  <c r="H159" i="4" s="1"/>
  <c r="K158" i="4"/>
  <c r="H158" i="4"/>
  <c r="F158" i="4"/>
  <c r="K157" i="4"/>
  <c r="F157" i="4"/>
  <c r="H157" i="4" s="1"/>
  <c r="F156" i="4"/>
  <c r="H156" i="4" s="1"/>
  <c r="K155" i="4"/>
  <c r="H155" i="4"/>
  <c r="F155" i="4"/>
  <c r="K154" i="4"/>
  <c r="F154" i="4"/>
  <c r="H154" i="4" s="1"/>
  <c r="K153" i="4"/>
  <c r="H153" i="4"/>
  <c r="F153" i="4"/>
  <c r="H152" i="4"/>
  <c r="F152" i="4"/>
  <c r="H151" i="4"/>
  <c r="F151" i="4"/>
  <c r="H150" i="4"/>
  <c r="F150" i="4"/>
  <c r="H149" i="4"/>
  <c r="F149" i="4"/>
  <c r="H148" i="4"/>
  <c r="F148" i="4"/>
  <c r="H147" i="4"/>
  <c r="F147" i="4"/>
  <c r="H146" i="4"/>
  <c r="F146" i="4"/>
  <c r="H145" i="4"/>
  <c r="F145" i="4"/>
  <c r="H144" i="4"/>
  <c r="F144" i="4"/>
  <c r="H143" i="4"/>
  <c r="F143" i="4"/>
  <c r="H142" i="4"/>
  <c r="F142" i="4"/>
  <c r="H141" i="4"/>
  <c r="F141" i="4"/>
  <c r="H140" i="4"/>
  <c r="F140" i="4"/>
  <c r="H139" i="4"/>
  <c r="F139" i="4"/>
  <c r="H138" i="4"/>
  <c r="F138" i="4"/>
  <c r="K137" i="4"/>
  <c r="F137" i="4"/>
  <c r="H137" i="4" s="1"/>
  <c r="K136" i="4"/>
  <c r="H136" i="4"/>
  <c r="F136" i="4"/>
  <c r="K135" i="4"/>
  <c r="F135" i="4"/>
  <c r="H135" i="4" s="1"/>
  <c r="F134" i="4"/>
  <c r="H134" i="4" s="1"/>
  <c r="F133" i="4"/>
  <c r="H133" i="4" s="1"/>
  <c r="F132" i="4"/>
  <c r="H132" i="4" s="1"/>
  <c r="F131" i="4"/>
  <c r="H131" i="4" s="1"/>
  <c r="F130" i="4"/>
  <c r="H130" i="4" s="1"/>
  <c r="K129" i="4"/>
  <c r="H129" i="4"/>
  <c r="F129" i="4"/>
  <c r="H128" i="4"/>
  <c r="F128" i="4"/>
  <c r="H127" i="4"/>
  <c r="F127" i="4"/>
  <c r="H126" i="4"/>
  <c r="F126" i="4"/>
  <c r="K125" i="4"/>
  <c r="F125" i="4"/>
  <c r="H125" i="4" s="1"/>
  <c r="K124" i="4"/>
  <c r="H124" i="4"/>
  <c r="F124" i="4"/>
  <c r="H123" i="4"/>
  <c r="F123" i="4"/>
  <c r="K122" i="4"/>
  <c r="F122" i="4"/>
  <c r="H122" i="4" s="1"/>
  <c r="F121" i="4"/>
  <c r="H121" i="4" s="1"/>
  <c r="K120" i="4"/>
  <c r="H120" i="4"/>
  <c r="F120" i="4"/>
  <c r="K119" i="4"/>
  <c r="F119" i="4"/>
  <c r="H119" i="4" s="1"/>
  <c r="F118" i="4"/>
  <c r="H118" i="4" s="1"/>
  <c r="F117" i="4"/>
  <c r="H117" i="4" s="1"/>
  <c r="H116" i="4"/>
  <c r="F116" i="4"/>
  <c r="H115" i="4"/>
  <c r="F115" i="4"/>
  <c r="K114" i="4"/>
  <c r="F114" i="4"/>
  <c r="H114" i="4" s="1"/>
  <c r="F113" i="4"/>
  <c r="H113" i="4" s="1"/>
  <c r="F112" i="4"/>
  <c r="H112" i="4" s="1"/>
  <c r="F111" i="4"/>
  <c r="H111" i="4" s="1"/>
  <c r="K110" i="4"/>
  <c r="H110" i="4"/>
  <c r="F110" i="4"/>
  <c r="H109" i="4"/>
  <c r="F109" i="4"/>
  <c r="H108" i="4"/>
  <c r="F108" i="4"/>
  <c r="H107" i="4"/>
  <c r="F107" i="4"/>
  <c r="K106" i="4"/>
  <c r="F106" i="4"/>
  <c r="H106" i="4" s="1"/>
  <c r="F105" i="4"/>
  <c r="H105" i="4" s="1"/>
  <c r="F104" i="4"/>
  <c r="H104" i="4" s="1"/>
  <c r="K103" i="4"/>
  <c r="H103" i="4"/>
  <c r="F103" i="4"/>
  <c r="K102" i="4"/>
  <c r="F102" i="4"/>
  <c r="H102" i="4" s="1"/>
  <c r="F101" i="4"/>
  <c r="H101" i="4" s="1"/>
  <c r="K100" i="4"/>
  <c r="H100" i="4"/>
  <c r="F100" i="4"/>
  <c r="H99" i="4"/>
  <c r="F99" i="4"/>
  <c r="K98" i="4"/>
  <c r="F98" i="4"/>
  <c r="H98" i="4" s="1"/>
  <c r="F97" i="4"/>
  <c r="H97" i="4" s="1"/>
  <c r="F96" i="4"/>
  <c r="H96" i="4" s="1"/>
  <c r="F95" i="4"/>
  <c r="H95" i="4" s="1"/>
  <c r="K94" i="4"/>
  <c r="H94" i="4"/>
  <c r="F94" i="4"/>
  <c r="M93" i="4"/>
  <c r="F93" i="4"/>
  <c r="H93" i="4" s="1"/>
  <c r="K92" i="4"/>
  <c r="H92" i="4"/>
  <c r="F92" i="4"/>
  <c r="H91" i="4"/>
  <c r="F91" i="4"/>
  <c r="H90" i="4"/>
  <c r="F90" i="4"/>
  <c r="H89" i="4"/>
  <c r="F89" i="4"/>
  <c r="H88" i="4"/>
  <c r="F88" i="4"/>
  <c r="H87" i="4"/>
  <c r="F87" i="4"/>
  <c r="H86" i="4"/>
  <c r="F86" i="4"/>
  <c r="K85" i="4"/>
  <c r="F85" i="4"/>
  <c r="H85" i="4" s="1"/>
  <c r="F84" i="4"/>
  <c r="H84" i="4" s="1"/>
  <c r="K83" i="4"/>
  <c r="H83" i="4"/>
  <c r="F83" i="4"/>
  <c r="H82" i="4"/>
  <c r="F82" i="4"/>
  <c r="K81" i="4"/>
  <c r="M81" i="4" s="1"/>
  <c r="H81" i="4"/>
  <c r="F81" i="4"/>
  <c r="H80" i="4"/>
  <c r="F80" i="4"/>
  <c r="K79" i="4"/>
  <c r="F79" i="4"/>
  <c r="H79" i="4" s="1"/>
  <c r="F78" i="4"/>
  <c r="H78" i="4" s="1"/>
  <c r="K77" i="4"/>
  <c r="H77" i="4"/>
  <c r="F77" i="4"/>
  <c r="H76" i="4"/>
  <c r="F76" i="4"/>
  <c r="H75" i="4"/>
  <c r="F75" i="4"/>
  <c r="H74" i="4"/>
  <c r="F74" i="4"/>
  <c r="H73" i="4"/>
  <c r="F73" i="4"/>
  <c r="H72" i="4"/>
  <c r="F72" i="4"/>
  <c r="H71" i="4"/>
  <c r="F71" i="4"/>
  <c r="H70" i="4"/>
  <c r="F70" i="4"/>
  <c r="H69" i="4"/>
  <c r="F69" i="4"/>
  <c r="H68" i="4"/>
  <c r="F68" i="4"/>
  <c r="H67" i="4"/>
  <c r="F67" i="4"/>
  <c r="H66" i="4"/>
  <c r="F66" i="4"/>
  <c r="K65" i="4"/>
  <c r="F65" i="4"/>
  <c r="H65" i="4" s="1"/>
  <c r="F64" i="4"/>
  <c r="H64" i="4" s="1"/>
  <c r="F63" i="4"/>
  <c r="H63" i="4" s="1"/>
  <c r="F62" i="4"/>
  <c r="H62" i="4" s="1"/>
  <c r="F61" i="4"/>
  <c r="H61" i="4" s="1"/>
  <c r="F60" i="4"/>
  <c r="H60" i="4" s="1"/>
  <c r="F59" i="4"/>
  <c r="H59" i="4" s="1"/>
  <c r="K58" i="4"/>
  <c r="H58" i="4"/>
  <c r="F58" i="4"/>
  <c r="H57" i="4"/>
  <c r="F57" i="4"/>
  <c r="H56" i="4"/>
  <c r="F56" i="4"/>
  <c r="H55" i="4"/>
  <c r="F55" i="4"/>
  <c r="H54" i="4"/>
  <c r="F54" i="4"/>
  <c r="H53" i="4"/>
  <c r="F53" i="4"/>
  <c r="H52" i="4"/>
  <c r="F52" i="4"/>
  <c r="H51" i="4"/>
  <c r="F51" i="4"/>
  <c r="H50" i="4"/>
  <c r="F50" i="4"/>
  <c r="H49" i="4"/>
  <c r="F49" i="4"/>
  <c r="H48" i="4"/>
  <c r="F48" i="4"/>
  <c r="H47" i="4"/>
  <c r="F47" i="4"/>
  <c r="H46" i="4"/>
  <c r="F46" i="4"/>
  <c r="H45" i="4"/>
  <c r="F45" i="4"/>
  <c r="H44" i="4"/>
  <c r="F44" i="4"/>
  <c r="H43" i="4"/>
  <c r="F43" i="4"/>
  <c r="H42" i="4"/>
  <c r="F42" i="4"/>
  <c r="H41" i="4"/>
  <c r="F41" i="4"/>
  <c r="H40" i="4"/>
  <c r="F40" i="4"/>
  <c r="H39" i="4"/>
  <c r="F39" i="4"/>
  <c r="H38" i="4"/>
  <c r="F38" i="4"/>
  <c r="H37" i="4"/>
  <c r="F37" i="4"/>
  <c r="H36" i="4"/>
  <c r="F36" i="4"/>
  <c r="H35" i="4"/>
  <c r="F35" i="4"/>
  <c r="K34" i="4"/>
  <c r="F34" i="4"/>
  <c r="H34" i="4" s="1"/>
  <c r="F33" i="4"/>
  <c r="H33" i="4" s="1"/>
  <c r="F32" i="4"/>
  <c r="H32" i="4" s="1"/>
  <c r="F31" i="4"/>
  <c r="H31" i="4" s="1"/>
  <c r="K30" i="4"/>
  <c r="H30" i="4"/>
  <c r="F30" i="4"/>
  <c r="H29" i="4"/>
  <c r="F29" i="4"/>
  <c r="H28" i="4"/>
  <c r="F28" i="4"/>
  <c r="H27" i="4"/>
  <c r="F27" i="4"/>
  <c r="H26" i="4"/>
  <c r="F26" i="4"/>
  <c r="H25" i="4"/>
  <c r="F25" i="4"/>
  <c r="H24" i="4"/>
  <c r="F24" i="4"/>
  <c r="H23" i="4"/>
  <c r="F23" i="4"/>
  <c r="K22" i="4"/>
  <c r="F22" i="4"/>
  <c r="H22" i="4" s="1"/>
  <c r="F21" i="4"/>
  <c r="H21" i="4" s="1"/>
  <c r="F20" i="4"/>
  <c r="H20" i="4" s="1"/>
  <c r="F19" i="4"/>
  <c r="H19" i="4" s="1"/>
  <c r="F18" i="4"/>
  <c r="H18" i="4" s="1"/>
  <c r="F17" i="4"/>
  <c r="H17" i="4" s="1"/>
  <c r="K16" i="4"/>
  <c r="H16" i="4"/>
  <c r="F16" i="4"/>
  <c r="K15" i="4"/>
  <c r="F15" i="4"/>
  <c r="H15" i="4" s="1"/>
  <c r="F14" i="4"/>
  <c r="H14" i="4" s="1"/>
  <c r="F13" i="4"/>
  <c r="H13" i="4" s="1"/>
  <c r="K12" i="4"/>
  <c r="H12" i="4"/>
  <c r="F12" i="4"/>
  <c r="K11" i="4"/>
  <c r="F11" i="4"/>
  <c r="H11" i="4" s="1"/>
  <c r="F10" i="4"/>
  <c r="H10" i="4" s="1"/>
  <c r="F9" i="4"/>
  <c r="H9" i="4" s="1"/>
  <c r="F8" i="4"/>
  <c r="H8" i="4" s="1"/>
  <c r="K7" i="4"/>
  <c r="H7" i="4"/>
  <c r="F7" i="4"/>
  <c r="K6" i="4"/>
  <c r="F6" i="4"/>
  <c r="H6" i="4" s="1"/>
  <c r="F5" i="4"/>
  <c r="H5" i="4" s="1"/>
  <c r="K4" i="4"/>
  <c r="H4" i="4"/>
  <c r="F4" i="4"/>
  <c r="H3" i="4"/>
  <c r="F3" i="4"/>
  <c r="K2" i="4"/>
  <c r="M2" i="4" s="1"/>
  <c r="H2" i="4"/>
  <c r="F2" i="4"/>
  <c r="H407" i="1" l="1"/>
  <c r="K468" i="1"/>
  <c r="M468" i="1" s="1"/>
  <c r="J243" i="1"/>
  <c r="H424" i="1" l="1"/>
  <c r="H178" i="1"/>
  <c r="K428" i="1" l="1"/>
  <c r="M428" i="1" s="1"/>
  <c r="K243" i="1"/>
  <c r="M243" i="1" s="1"/>
  <c r="K2" i="1"/>
  <c r="M2" i="1" s="1"/>
  <c r="K81" i="1"/>
  <c r="M81" i="1" s="1"/>
  <c r="M478" i="1"/>
  <c r="M474" i="1"/>
  <c r="M472" i="1"/>
  <c r="M471" i="1"/>
  <c r="M470" i="1"/>
  <c r="M466" i="1"/>
  <c r="K260" i="1"/>
  <c r="M260" i="1" s="1"/>
  <c r="K438" i="1"/>
  <c r="M438" i="1" s="1"/>
  <c r="K280" i="1"/>
  <c r="M280" i="1" s="1"/>
  <c r="M93" i="1"/>
  <c r="K282" i="1"/>
  <c r="M282" i="1" s="1"/>
  <c r="K197" i="1"/>
  <c r="M197" i="1" s="1"/>
  <c r="K188" i="1"/>
  <c r="M188" i="1" s="1"/>
  <c r="K185" i="1"/>
  <c r="M185" i="1" s="1"/>
  <c r="K203" i="1"/>
  <c r="M203" i="1" s="1"/>
  <c r="K495" i="1"/>
  <c r="M495" i="1" s="1"/>
  <c r="K277" i="1"/>
  <c r="M277" i="1" s="1"/>
  <c r="K436" i="1" l="1"/>
  <c r="M436" i="1" s="1"/>
  <c r="K407" i="1"/>
  <c r="M407" i="1" s="1"/>
  <c r="K396" i="1"/>
  <c r="M396" i="1" s="1"/>
  <c r="K220" i="1"/>
  <c r="M220" i="1" s="1"/>
  <c r="K254" i="1"/>
  <c r="M254" i="1" s="1"/>
  <c r="K218" i="1"/>
  <c r="M218" i="1" s="1"/>
  <c r="K177" i="1"/>
  <c r="M177" i="1" s="1"/>
  <c r="K434" i="1"/>
  <c r="K380" i="1"/>
  <c r="K206" i="1"/>
  <c r="K408" i="1"/>
  <c r="K171" i="1"/>
  <c r="K163" i="1"/>
  <c r="K237" i="1"/>
  <c r="K205" i="1"/>
  <c r="K245" i="1"/>
  <c r="K403" i="1"/>
  <c r="K233" i="1"/>
  <c r="K65" i="1"/>
  <c r="K11" i="1"/>
  <c r="K34" i="1"/>
  <c r="K376" i="1"/>
  <c r="K154" i="1"/>
  <c r="K178" i="1"/>
  <c r="K176" i="1"/>
  <c r="K175" i="1"/>
  <c r="K160" i="1"/>
  <c r="K181" i="1"/>
  <c r="K85" i="1"/>
  <c r="K83" i="1"/>
  <c r="K361" i="1"/>
  <c r="K360" i="1"/>
  <c r="K362" i="1"/>
  <c r="K359" i="1"/>
  <c r="K357" i="1"/>
  <c r="K358" i="1"/>
  <c r="K182" i="1" l="1"/>
  <c r="K216" i="1"/>
  <c r="K229" i="1"/>
  <c r="K338" i="1"/>
  <c r="L316" i="1"/>
  <c r="K310" i="1"/>
  <c r="K306" i="1"/>
  <c r="K124" i="1"/>
  <c r="K122" i="1"/>
  <c r="K114" i="1"/>
  <c r="K320" i="1"/>
  <c r="K311" i="1"/>
  <c r="K308" i="1"/>
  <c r="K300" i="1"/>
  <c r="K119" i="1"/>
  <c r="K106" i="1"/>
  <c r="K102" i="1"/>
  <c r="K100" i="1"/>
  <c r="K120" i="1"/>
  <c r="K103" i="1"/>
  <c r="K98" i="1"/>
  <c r="K371" i="1"/>
  <c r="K366" i="1"/>
  <c r="K346" i="1"/>
  <c r="K137" i="1"/>
  <c r="K136" i="1"/>
  <c r="K129" i="1"/>
  <c r="K373" i="1"/>
  <c r="K367" i="1"/>
  <c r="K363" i="1"/>
  <c r="K189" i="1"/>
  <c r="K157" i="1"/>
  <c r="K153" i="1"/>
  <c r="K424" i="1"/>
  <c r="K423" i="1"/>
  <c r="K417" i="1"/>
  <c r="K377" i="1"/>
  <c r="K375" i="1"/>
  <c r="K435" i="1"/>
  <c r="K430" i="1"/>
  <c r="K422" i="1"/>
  <c r="K421" i="1"/>
  <c r="K418" i="1"/>
  <c r="K414" i="1"/>
  <c r="K412" i="1"/>
  <c r="K400" i="1"/>
  <c r="K399" i="1"/>
  <c r="K395" i="1"/>
  <c r="K392" i="1"/>
  <c r="K389" i="1"/>
  <c r="K387" i="1"/>
  <c r="K384" i="1"/>
  <c r="K433" i="1"/>
  <c r="K431" i="1"/>
  <c r="K426" i="1"/>
  <c r="K420" i="1"/>
  <c r="K409" i="1"/>
  <c r="K405" i="1"/>
  <c r="K402" i="1"/>
  <c r="K401" i="1"/>
  <c r="K397" i="1"/>
  <c r="K394" i="1"/>
  <c r="K393" i="1"/>
  <c r="K391" i="1"/>
  <c r="K390" i="1"/>
  <c r="K386" i="1"/>
  <c r="K378" i="1"/>
  <c r="K15" i="1"/>
  <c r="K7" i="1"/>
  <c r="K6" i="1"/>
  <c r="K236" i="1"/>
  <c r="K223" i="1"/>
  <c r="K219" i="1"/>
  <c r="K200" i="1"/>
  <c r="K173" i="1"/>
  <c r="L235" i="1"/>
  <c r="K165" i="1"/>
  <c r="K240" i="1"/>
  <c r="K239" i="1"/>
  <c r="K228" i="1"/>
  <c r="K196" i="1"/>
  <c r="K180" i="1"/>
  <c r="K170" i="1"/>
  <c r="K169" i="1"/>
  <c r="K168" i="1"/>
  <c r="K164" i="1"/>
  <c r="K161" i="1"/>
  <c r="L212" i="1"/>
  <c r="K158" i="1"/>
  <c r="K213" i="1" l="1"/>
  <c r="K222" i="1"/>
  <c r="K30" i="1"/>
  <c r="K16" i="1"/>
  <c r="K12" i="1"/>
  <c r="K494" i="1"/>
  <c r="K58" i="1"/>
  <c r="K22" i="1"/>
  <c r="K490" i="1"/>
  <c r="K92" i="1"/>
  <c r="K94" i="1"/>
  <c r="K79" i="1"/>
  <c r="K77" i="1"/>
  <c r="K209" i="1"/>
  <c r="K186" i="1"/>
  <c r="K461" i="1"/>
  <c r="K230" i="1"/>
  <c r="K455" i="1"/>
  <c r="K195" i="1"/>
  <c r="K174" i="1"/>
  <c r="K234" i="1"/>
  <c r="K4" i="1"/>
  <c r="K425" i="1"/>
  <c r="K419" i="1"/>
  <c r="K404" i="1"/>
  <c r="K406" i="1"/>
  <c r="K125" i="1"/>
  <c r="H125" i="1"/>
  <c r="K349" i="1"/>
  <c r="K350" i="1"/>
  <c r="K480" i="1"/>
  <c r="K353" i="1"/>
  <c r="K488" i="1"/>
  <c r="K279" i="1"/>
  <c r="K281" i="1"/>
  <c r="K305" i="1"/>
  <c r="K135" i="1"/>
  <c r="K110" i="1"/>
  <c r="K498" i="1"/>
  <c r="K330" i="1"/>
  <c r="K307" i="1"/>
  <c r="K355" i="1"/>
  <c r="K162" i="1"/>
  <c r="K159" i="1"/>
  <c r="K155" i="1"/>
  <c r="K172" i="1"/>
  <c r="K179" i="1"/>
  <c r="L415" i="1"/>
  <c r="L382" i="1"/>
  <c r="L388" i="1"/>
  <c r="L398" i="1"/>
  <c r="L379" i="1"/>
  <c r="L381" i="1"/>
  <c r="L385" i="1"/>
  <c r="L413" i="1"/>
  <c r="L383" i="1"/>
  <c r="L416" i="1"/>
  <c r="L411" i="1"/>
  <c r="F2" i="1" l="1"/>
  <c r="H2" i="1" s="1"/>
  <c r="F3" i="1"/>
  <c r="H3" i="1" s="1"/>
  <c r="F4" i="1"/>
  <c r="H4" i="1" s="1"/>
  <c r="F5" i="1"/>
  <c r="H5" i="1" s="1"/>
  <c r="F6" i="1"/>
  <c r="H6" i="1" s="1"/>
  <c r="F7" i="1"/>
  <c r="H7" i="1" s="1"/>
  <c r="F8" i="1"/>
  <c r="H8" i="1" s="1"/>
  <c r="F9" i="1"/>
  <c r="H9" i="1" s="1"/>
  <c r="F10" i="1"/>
  <c r="H10" i="1" s="1"/>
  <c r="F11" i="1"/>
  <c r="H11" i="1" s="1"/>
  <c r="F12" i="1"/>
  <c r="H12" i="1" s="1"/>
  <c r="F13" i="1"/>
  <c r="H13" i="1" s="1"/>
  <c r="F14" i="1"/>
  <c r="H14" i="1" s="1"/>
  <c r="F15" i="1"/>
  <c r="H15" i="1" s="1"/>
  <c r="F16" i="1"/>
  <c r="H16" i="1" s="1"/>
  <c r="F17" i="1"/>
  <c r="H17" i="1" s="1"/>
  <c r="F18" i="1"/>
  <c r="H18" i="1" s="1"/>
  <c r="F19" i="1"/>
  <c r="H19" i="1" s="1"/>
  <c r="F20" i="1"/>
  <c r="H20" i="1" s="1"/>
  <c r="F21" i="1"/>
  <c r="H21" i="1" s="1"/>
  <c r="F22" i="1"/>
  <c r="H22" i="1" s="1"/>
  <c r="F23" i="1"/>
  <c r="H23" i="1" s="1"/>
  <c r="F24" i="1"/>
  <c r="H24" i="1" s="1"/>
  <c r="F25" i="1"/>
  <c r="H25" i="1" s="1"/>
  <c r="F26" i="1"/>
  <c r="H26" i="1" s="1"/>
  <c r="F27" i="1"/>
  <c r="H27" i="1" s="1"/>
  <c r="F28" i="1"/>
  <c r="H28" i="1" s="1"/>
  <c r="F29" i="1"/>
  <c r="H29" i="1" s="1"/>
  <c r="F30" i="1"/>
  <c r="H30" i="1" s="1"/>
  <c r="F31" i="1"/>
  <c r="H31" i="1" s="1"/>
  <c r="F32" i="1"/>
  <c r="H32" i="1" s="1"/>
  <c r="F33" i="1"/>
  <c r="H33" i="1" s="1"/>
  <c r="F34" i="1"/>
  <c r="H34" i="1" s="1"/>
  <c r="F35" i="1"/>
  <c r="H35" i="1" s="1"/>
  <c r="F36" i="1"/>
  <c r="H36" i="1" s="1"/>
  <c r="F37" i="1"/>
  <c r="H37" i="1" s="1"/>
  <c r="F38" i="1"/>
  <c r="H38" i="1" s="1"/>
  <c r="F39" i="1"/>
  <c r="H39" i="1" s="1"/>
  <c r="F40" i="1"/>
  <c r="H40" i="1" s="1"/>
  <c r="F41" i="1"/>
  <c r="H41" i="1" s="1"/>
  <c r="F42" i="1"/>
  <c r="H42" i="1" s="1"/>
  <c r="F43" i="1"/>
  <c r="H43" i="1" s="1"/>
  <c r="F44" i="1"/>
  <c r="H44" i="1" s="1"/>
  <c r="F45" i="1"/>
  <c r="H45" i="1" s="1"/>
  <c r="F46" i="1"/>
  <c r="H46" i="1" s="1"/>
  <c r="F47" i="1"/>
  <c r="H47" i="1" s="1"/>
  <c r="F48" i="1"/>
  <c r="H48" i="1" s="1"/>
  <c r="F49" i="1"/>
  <c r="H49" i="1" s="1"/>
  <c r="F50" i="1"/>
  <c r="H50" i="1" s="1"/>
  <c r="F51" i="1"/>
  <c r="H51" i="1" s="1"/>
  <c r="F52" i="1"/>
  <c r="H52" i="1" s="1"/>
  <c r="F53" i="1"/>
  <c r="H53" i="1" s="1"/>
  <c r="F54" i="1"/>
  <c r="H54" i="1" s="1"/>
  <c r="F55" i="1"/>
  <c r="H55" i="1" s="1"/>
  <c r="F56" i="1"/>
  <c r="H56" i="1" s="1"/>
  <c r="F57" i="1"/>
  <c r="H57" i="1" s="1"/>
  <c r="F58" i="1"/>
  <c r="H58" i="1" s="1"/>
  <c r="F59" i="1"/>
  <c r="H59" i="1" s="1"/>
  <c r="F60" i="1"/>
  <c r="H60" i="1" s="1"/>
  <c r="F61" i="1"/>
  <c r="H61" i="1" s="1"/>
  <c r="F62" i="1"/>
  <c r="H62" i="1" s="1"/>
  <c r="F63" i="1"/>
  <c r="H63" i="1" s="1"/>
  <c r="F64" i="1"/>
  <c r="H64" i="1" s="1"/>
  <c r="F65" i="1"/>
  <c r="H65" i="1" s="1"/>
  <c r="F66" i="1"/>
  <c r="H66" i="1" s="1"/>
  <c r="F67" i="1"/>
  <c r="H67" i="1" s="1"/>
  <c r="F68" i="1"/>
  <c r="H68" i="1" s="1"/>
  <c r="F69" i="1"/>
  <c r="H69" i="1" s="1"/>
  <c r="F70" i="1"/>
  <c r="H70" i="1" s="1"/>
  <c r="F71" i="1"/>
  <c r="H71" i="1" s="1"/>
  <c r="F72" i="1"/>
  <c r="H72" i="1" s="1"/>
  <c r="F73" i="1"/>
  <c r="H73" i="1" s="1"/>
  <c r="F74" i="1"/>
  <c r="H74" i="1" s="1"/>
  <c r="F75" i="1"/>
  <c r="H75" i="1" s="1"/>
  <c r="F76" i="1"/>
  <c r="H76" i="1" s="1"/>
  <c r="F77" i="1"/>
  <c r="H77" i="1" s="1"/>
  <c r="F78" i="1"/>
  <c r="H78" i="1" s="1"/>
  <c r="F79" i="1"/>
  <c r="H79" i="1" s="1"/>
  <c r="F80" i="1"/>
  <c r="H80" i="1" s="1"/>
  <c r="F81" i="1"/>
  <c r="H81" i="1" s="1"/>
  <c r="F82" i="1"/>
  <c r="H82" i="1" s="1"/>
  <c r="F83" i="1"/>
  <c r="H83" i="1" s="1"/>
  <c r="F84" i="1"/>
  <c r="H84" i="1" s="1"/>
  <c r="F85" i="1"/>
  <c r="H85" i="1" s="1"/>
  <c r="F86" i="1"/>
  <c r="H86" i="1" s="1"/>
  <c r="F87" i="1"/>
  <c r="H87" i="1" s="1"/>
  <c r="F88" i="1"/>
  <c r="H88" i="1" s="1"/>
  <c r="F89" i="1"/>
  <c r="H89" i="1" s="1"/>
  <c r="F90" i="1"/>
  <c r="H90" i="1" s="1"/>
  <c r="F91" i="1"/>
  <c r="H91" i="1" s="1"/>
  <c r="F92" i="1"/>
  <c r="H92" i="1" s="1"/>
  <c r="F93" i="1"/>
  <c r="H93" i="1" s="1"/>
  <c r="F94" i="1"/>
  <c r="H94" i="1" s="1"/>
  <c r="F95" i="1"/>
  <c r="H95" i="1" s="1"/>
  <c r="F96" i="1"/>
  <c r="H96" i="1" s="1"/>
  <c r="F97" i="1"/>
  <c r="H97" i="1" s="1"/>
  <c r="F98" i="1"/>
  <c r="H98" i="1" s="1"/>
  <c r="F99" i="1"/>
  <c r="H99" i="1" s="1"/>
  <c r="F100" i="1"/>
  <c r="H100" i="1" s="1"/>
  <c r="F101" i="1"/>
  <c r="H101" i="1" s="1"/>
  <c r="F102" i="1"/>
  <c r="H102" i="1" s="1"/>
  <c r="F103" i="1"/>
  <c r="H103" i="1" s="1"/>
  <c r="F104" i="1"/>
  <c r="H104" i="1" s="1"/>
  <c r="F105" i="1"/>
  <c r="H105" i="1" s="1"/>
  <c r="F106" i="1"/>
  <c r="H106" i="1" s="1"/>
  <c r="F107" i="1"/>
  <c r="H107" i="1" s="1"/>
  <c r="F108" i="1"/>
  <c r="H108" i="1" s="1"/>
  <c r="F109" i="1"/>
  <c r="H109" i="1" s="1"/>
  <c r="F110" i="1"/>
  <c r="H110" i="1" s="1"/>
  <c r="F111" i="1"/>
  <c r="H111" i="1" s="1"/>
  <c r="F112" i="1"/>
  <c r="H112" i="1" s="1"/>
  <c r="F113" i="1"/>
  <c r="H113" i="1" s="1"/>
  <c r="F114" i="1"/>
  <c r="H114" i="1" s="1"/>
  <c r="F115" i="1"/>
  <c r="H115" i="1" s="1"/>
  <c r="F116" i="1"/>
  <c r="H116" i="1" s="1"/>
  <c r="F117" i="1"/>
  <c r="H117" i="1" s="1"/>
  <c r="F118" i="1"/>
  <c r="H118" i="1" s="1"/>
  <c r="F119" i="1"/>
  <c r="H119" i="1" s="1"/>
  <c r="F120" i="1"/>
  <c r="H120" i="1" s="1"/>
  <c r="F121" i="1"/>
  <c r="H121" i="1" s="1"/>
  <c r="F122" i="1"/>
  <c r="H122" i="1" s="1"/>
  <c r="F123" i="1"/>
  <c r="H123" i="1" s="1"/>
  <c r="F124" i="1"/>
  <c r="H124" i="1" s="1"/>
  <c r="F125" i="1"/>
  <c r="F126" i="1"/>
  <c r="H126" i="1" s="1"/>
  <c r="F127" i="1"/>
  <c r="H127" i="1" s="1"/>
  <c r="F128" i="1"/>
  <c r="H128" i="1" s="1"/>
  <c r="F129" i="1"/>
  <c r="H129" i="1" s="1"/>
  <c r="F130" i="1"/>
  <c r="H130" i="1" s="1"/>
  <c r="F131" i="1"/>
  <c r="H131" i="1" s="1"/>
  <c r="F132" i="1"/>
  <c r="H132" i="1" s="1"/>
  <c r="F133" i="1"/>
  <c r="H133" i="1" s="1"/>
  <c r="F134" i="1"/>
  <c r="H134" i="1" s="1"/>
  <c r="F135" i="1"/>
  <c r="H135" i="1" s="1"/>
  <c r="F136" i="1"/>
  <c r="H136" i="1" s="1"/>
  <c r="F137" i="1"/>
  <c r="H137" i="1" s="1"/>
  <c r="F138" i="1"/>
  <c r="H138" i="1" s="1"/>
  <c r="F139" i="1"/>
  <c r="H139" i="1" s="1"/>
  <c r="F140" i="1"/>
  <c r="H140" i="1" s="1"/>
  <c r="F141" i="1"/>
  <c r="H141" i="1" s="1"/>
  <c r="F142" i="1"/>
  <c r="H142" i="1" s="1"/>
  <c r="F143" i="1"/>
  <c r="H143" i="1" s="1"/>
  <c r="F144" i="1"/>
  <c r="H144" i="1" s="1"/>
  <c r="F145" i="1"/>
  <c r="H145" i="1" s="1"/>
  <c r="F146" i="1"/>
  <c r="H146" i="1" s="1"/>
  <c r="F147" i="1"/>
  <c r="H147" i="1" s="1"/>
  <c r="F148" i="1"/>
  <c r="H148" i="1" s="1"/>
  <c r="F149" i="1"/>
  <c r="H149" i="1" s="1"/>
  <c r="F150" i="1"/>
  <c r="H150" i="1" s="1"/>
  <c r="F151" i="1"/>
  <c r="H151" i="1" s="1"/>
  <c r="F152" i="1"/>
  <c r="H152" i="1" s="1"/>
  <c r="F153" i="1"/>
  <c r="H153" i="1" s="1"/>
  <c r="F154" i="1"/>
  <c r="H154" i="1" s="1"/>
  <c r="F155" i="1"/>
  <c r="H155" i="1" s="1"/>
  <c r="F156" i="1"/>
  <c r="H156" i="1" s="1"/>
  <c r="F157" i="1"/>
  <c r="H157" i="1" s="1"/>
  <c r="F158" i="1"/>
  <c r="H158" i="1" s="1"/>
  <c r="F159" i="1"/>
  <c r="H159" i="1" s="1"/>
  <c r="F160" i="1"/>
  <c r="H160" i="1" s="1"/>
  <c r="F161" i="1"/>
  <c r="H161" i="1" s="1"/>
  <c r="F162" i="1"/>
  <c r="H162" i="1" s="1"/>
  <c r="F163" i="1"/>
  <c r="H163" i="1" s="1"/>
  <c r="F164" i="1"/>
  <c r="H164" i="1" s="1"/>
  <c r="F165" i="1"/>
  <c r="H165" i="1" s="1"/>
  <c r="F166" i="1"/>
  <c r="H166" i="1" s="1"/>
  <c r="F167" i="1"/>
  <c r="H167" i="1" s="1"/>
  <c r="F168" i="1"/>
  <c r="H168" i="1" s="1"/>
  <c r="F169" i="1"/>
  <c r="H169" i="1" s="1"/>
  <c r="F170" i="1"/>
  <c r="H170" i="1" s="1"/>
  <c r="F171" i="1"/>
  <c r="H171" i="1" s="1"/>
  <c r="F172" i="1"/>
  <c r="H172" i="1" s="1"/>
  <c r="F173" i="1"/>
  <c r="H173" i="1" s="1"/>
  <c r="F174" i="1"/>
  <c r="H174" i="1" s="1"/>
  <c r="F175" i="1"/>
  <c r="H175" i="1" s="1"/>
  <c r="F176" i="1"/>
  <c r="H176" i="1" s="1"/>
  <c r="F177" i="1"/>
  <c r="H177" i="1" s="1"/>
  <c r="F178" i="1"/>
  <c r="F179" i="1"/>
  <c r="H179" i="1" s="1"/>
  <c r="F180" i="1"/>
  <c r="H180" i="1" s="1"/>
  <c r="F181" i="1"/>
  <c r="H181" i="1" s="1"/>
  <c r="F182" i="1"/>
  <c r="H182" i="1" s="1"/>
  <c r="F183" i="1"/>
  <c r="H183" i="1" s="1"/>
  <c r="F184" i="1"/>
  <c r="H184" i="1" s="1"/>
  <c r="F185" i="1"/>
  <c r="H185" i="1" s="1"/>
  <c r="F186" i="1"/>
  <c r="H186" i="1" s="1"/>
  <c r="F187" i="1"/>
  <c r="H187" i="1" s="1"/>
  <c r="F188" i="1"/>
  <c r="H188" i="1" s="1"/>
  <c r="F189" i="1"/>
  <c r="H189" i="1" s="1"/>
  <c r="F190" i="1"/>
  <c r="H190" i="1" s="1"/>
  <c r="F191" i="1"/>
  <c r="H191" i="1" s="1"/>
  <c r="F192" i="1"/>
  <c r="H192" i="1" s="1"/>
  <c r="F193" i="1"/>
  <c r="H193" i="1" s="1"/>
  <c r="F194" i="1"/>
  <c r="H194" i="1" s="1"/>
  <c r="F195" i="1"/>
  <c r="H195" i="1" s="1"/>
  <c r="F196" i="1"/>
  <c r="H196" i="1" s="1"/>
  <c r="F197" i="1"/>
  <c r="H197" i="1" s="1"/>
  <c r="F198" i="1"/>
  <c r="H198" i="1" s="1"/>
  <c r="F199" i="1"/>
  <c r="H199" i="1" s="1"/>
  <c r="F200" i="1"/>
  <c r="H200" i="1" s="1"/>
  <c r="F201" i="1"/>
  <c r="H201" i="1" s="1"/>
  <c r="F202" i="1"/>
  <c r="H202" i="1" s="1"/>
  <c r="F203" i="1"/>
  <c r="H203" i="1" s="1"/>
  <c r="F204" i="1"/>
  <c r="H204" i="1" s="1"/>
  <c r="F205" i="1"/>
  <c r="H205" i="1" s="1"/>
  <c r="F206" i="1"/>
  <c r="H206" i="1" s="1"/>
  <c r="F207" i="1"/>
  <c r="H207" i="1" s="1"/>
  <c r="F208" i="1"/>
  <c r="H208" i="1" s="1"/>
  <c r="F209" i="1"/>
  <c r="H209" i="1" s="1"/>
  <c r="F210" i="1"/>
  <c r="H210" i="1" s="1"/>
  <c r="F211" i="1"/>
  <c r="H211" i="1" s="1"/>
  <c r="F212" i="1"/>
  <c r="H212" i="1" s="1"/>
  <c r="F213" i="1"/>
  <c r="H213" i="1" s="1"/>
  <c r="F214" i="1"/>
  <c r="H214" i="1" s="1"/>
  <c r="F215" i="1"/>
  <c r="H215" i="1" s="1"/>
  <c r="F216" i="1"/>
  <c r="H216" i="1" s="1"/>
  <c r="F217" i="1"/>
  <c r="H217" i="1" s="1"/>
  <c r="F218" i="1"/>
  <c r="H218" i="1" s="1"/>
  <c r="F219" i="1"/>
  <c r="H219" i="1" s="1"/>
  <c r="F220" i="1"/>
  <c r="H220" i="1" s="1"/>
  <c r="F221" i="1"/>
  <c r="H221" i="1" s="1"/>
  <c r="F222" i="1"/>
  <c r="H222" i="1" s="1"/>
  <c r="F223" i="1"/>
  <c r="H223" i="1" s="1"/>
  <c r="F224" i="1"/>
  <c r="H224" i="1" s="1"/>
  <c r="F225" i="1"/>
  <c r="H225" i="1" s="1"/>
  <c r="F226" i="1"/>
  <c r="H226" i="1" s="1"/>
  <c r="F227" i="1"/>
  <c r="H227" i="1" s="1"/>
  <c r="F228" i="1"/>
  <c r="H228" i="1" s="1"/>
  <c r="F229" i="1"/>
  <c r="H229" i="1" s="1"/>
  <c r="F230" i="1"/>
  <c r="H230" i="1" s="1"/>
  <c r="F231" i="1"/>
  <c r="H231" i="1" s="1"/>
  <c r="F232" i="1"/>
  <c r="H232" i="1" s="1"/>
  <c r="F233" i="1"/>
  <c r="H233" i="1" s="1"/>
  <c r="F234" i="1"/>
  <c r="H234" i="1" s="1"/>
  <c r="F235" i="1"/>
  <c r="H235" i="1" s="1"/>
  <c r="F236" i="1"/>
  <c r="H236" i="1" s="1"/>
  <c r="F237" i="1"/>
  <c r="H237" i="1" s="1"/>
  <c r="F238" i="1"/>
  <c r="H238" i="1" s="1"/>
  <c r="F239" i="1"/>
  <c r="H239" i="1" s="1"/>
  <c r="F240" i="1"/>
  <c r="H240" i="1" s="1"/>
  <c r="F241" i="1"/>
  <c r="H241" i="1" s="1"/>
  <c r="F242" i="1"/>
  <c r="H242" i="1" s="1"/>
  <c r="F243" i="1"/>
  <c r="H243" i="1" s="1"/>
  <c r="F244" i="1"/>
  <c r="H244" i="1" s="1"/>
  <c r="F245" i="1"/>
  <c r="H245" i="1" s="1"/>
  <c r="F246" i="1"/>
  <c r="H246" i="1" s="1"/>
  <c r="F247" i="1"/>
  <c r="H247" i="1" s="1"/>
  <c r="F248" i="1"/>
  <c r="H248" i="1" s="1"/>
  <c r="F249" i="1"/>
  <c r="H249" i="1" s="1"/>
  <c r="F250" i="1"/>
  <c r="H250" i="1" s="1"/>
  <c r="F251" i="1"/>
  <c r="H251" i="1" s="1"/>
  <c r="F252" i="1"/>
  <c r="H252" i="1" s="1"/>
  <c r="F253" i="1"/>
  <c r="H253" i="1" s="1"/>
  <c r="F254" i="1"/>
  <c r="H254" i="1" s="1"/>
  <c r="F255" i="1"/>
  <c r="H255" i="1" s="1"/>
  <c r="F256" i="1"/>
  <c r="H256" i="1" s="1"/>
  <c r="F257" i="1"/>
  <c r="H257" i="1" s="1"/>
  <c r="F258" i="1"/>
  <c r="H258" i="1" s="1"/>
  <c r="F259" i="1"/>
  <c r="H259" i="1" s="1"/>
  <c r="F260" i="1"/>
  <c r="H260" i="1" s="1"/>
  <c r="F261" i="1"/>
  <c r="H261" i="1" s="1"/>
  <c r="F262" i="1"/>
  <c r="H262" i="1" s="1"/>
  <c r="F263" i="1"/>
  <c r="H263" i="1" s="1"/>
  <c r="F264" i="1"/>
  <c r="H264" i="1" s="1"/>
  <c r="F265" i="1"/>
  <c r="H265" i="1" s="1"/>
  <c r="F266" i="1"/>
  <c r="H266" i="1" s="1"/>
  <c r="F267" i="1"/>
  <c r="H267" i="1" s="1"/>
  <c r="F268" i="1"/>
  <c r="H268" i="1" s="1"/>
  <c r="F269" i="1"/>
  <c r="H269" i="1" s="1"/>
  <c r="F270" i="1"/>
  <c r="H270" i="1" s="1"/>
  <c r="F271" i="1"/>
  <c r="H271" i="1" s="1"/>
  <c r="F272" i="1"/>
  <c r="H272" i="1" s="1"/>
  <c r="F273" i="1"/>
  <c r="H273" i="1" s="1"/>
  <c r="F274" i="1"/>
  <c r="H274" i="1" s="1"/>
  <c r="F275" i="1"/>
  <c r="H275" i="1" s="1"/>
  <c r="F276" i="1"/>
  <c r="H276" i="1" s="1"/>
  <c r="F277" i="1"/>
  <c r="H277" i="1" s="1"/>
  <c r="F278" i="1"/>
  <c r="H278" i="1" s="1"/>
  <c r="F279" i="1"/>
  <c r="H279" i="1" s="1"/>
  <c r="F280" i="1"/>
  <c r="H280" i="1" s="1"/>
  <c r="F281" i="1"/>
  <c r="H281" i="1" s="1"/>
  <c r="F282" i="1"/>
  <c r="H282" i="1" s="1"/>
  <c r="F283" i="1"/>
  <c r="H283" i="1" s="1"/>
  <c r="F284" i="1"/>
  <c r="H284" i="1" s="1"/>
  <c r="F285" i="1"/>
  <c r="H285" i="1" s="1"/>
  <c r="F286" i="1"/>
  <c r="H286" i="1" s="1"/>
  <c r="F287" i="1"/>
  <c r="H287" i="1" s="1"/>
  <c r="F288" i="1"/>
  <c r="H288" i="1" s="1"/>
  <c r="F289" i="1"/>
  <c r="H289" i="1" s="1"/>
  <c r="F290" i="1"/>
  <c r="H290" i="1" s="1"/>
  <c r="F291" i="1"/>
  <c r="H291" i="1" s="1"/>
  <c r="F292" i="1"/>
  <c r="H292" i="1" s="1"/>
  <c r="F293" i="1"/>
  <c r="H293" i="1" s="1"/>
  <c r="F294" i="1"/>
  <c r="H294" i="1" s="1"/>
  <c r="F295" i="1"/>
  <c r="H295" i="1" s="1"/>
  <c r="F296" i="1"/>
  <c r="H296" i="1" s="1"/>
  <c r="F297" i="1"/>
  <c r="H297" i="1" s="1"/>
  <c r="F298" i="1"/>
  <c r="H298" i="1" s="1"/>
  <c r="F299" i="1"/>
  <c r="H299" i="1" s="1"/>
  <c r="F300" i="1"/>
  <c r="H300" i="1" s="1"/>
  <c r="F301" i="1"/>
  <c r="H301" i="1" s="1"/>
  <c r="F302" i="1"/>
  <c r="H302" i="1" s="1"/>
  <c r="F303" i="1"/>
  <c r="H303" i="1" s="1"/>
  <c r="F304" i="1"/>
  <c r="H304" i="1" s="1"/>
  <c r="F305" i="1"/>
  <c r="H305" i="1" s="1"/>
  <c r="F306" i="1"/>
  <c r="H306" i="1" s="1"/>
  <c r="F307" i="1"/>
  <c r="H307" i="1" s="1"/>
  <c r="F308" i="1"/>
  <c r="H308" i="1" s="1"/>
  <c r="F309" i="1"/>
  <c r="H309" i="1" s="1"/>
  <c r="F310" i="1"/>
  <c r="H310" i="1" s="1"/>
  <c r="F311" i="1"/>
  <c r="H311" i="1" s="1"/>
  <c r="F312" i="1"/>
  <c r="H312" i="1" s="1"/>
  <c r="F313" i="1"/>
  <c r="H313" i="1" s="1"/>
  <c r="F314" i="1"/>
  <c r="H314" i="1" s="1"/>
  <c r="F315" i="1"/>
  <c r="H315" i="1" s="1"/>
  <c r="F316" i="1"/>
  <c r="H316" i="1" s="1"/>
  <c r="F317" i="1"/>
  <c r="H317" i="1" s="1"/>
  <c r="F318" i="1"/>
  <c r="H318" i="1" s="1"/>
  <c r="F319" i="1"/>
  <c r="H319" i="1" s="1"/>
  <c r="F320" i="1"/>
  <c r="H320" i="1" s="1"/>
  <c r="F321" i="1"/>
  <c r="H321" i="1" s="1"/>
  <c r="F322" i="1"/>
  <c r="H322" i="1" s="1"/>
  <c r="F323" i="1"/>
  <c r="H323" i="1" s="1"/>
  <c r="F324" i="1"/>
  <c r="H324" i="1" s="1"/>
  <c r="F325" i="1"/>
  <c r="H325" i="1" s="1"/>
  <c r="F326" i="1"/>
  <c r="H326" i="1" s="1"/>
  <c r="F327" i="1"/>
  <c r="H327" i="1" s="1"/>
  <c r="F328" i="1"/>
  <c r="H328" i="1" s="1"/>
  <c r="F329" i="1"/>
  <c r="H329" i="1" s="1"/>
  <c r="F330" i="1"/>
  <c r="H330" i="1" s="1"/>
  <c r="F331" i="1"/>
  <c r="H331" i="1" s="1"/>
  <c r="F332" i="1"/>
  <c r="H332" i="1" s="1"/>
  <c r="F333" i="1"/>
  <c r="H333" i="1" s="1"/>
  <c r="F334" i="1"/>
  <c r="H334" i="1" s="1"/>
  <c r="F335" i="1"/>
  <c r="H335" i="1" s="1"/>
  <c r="F336" i="1"/>
  <c r="H336" i="1" s="1"/>
  <c r="F337" i="1"/>
  <c r="H337" i="1" s="1"/>
  <c r="F338" i="1"/>
  <c r="H338" i="1" s="1"/>
  <c r="F339" i="1"/>
  <c r="H339" i="1" s="1"/>
  <c r="F340" i="1"/>
  <c r="H340" i="1" s="1"/>
  <c r="F341" i="1"/>
  <c r="H341" i="1" s="1"/>
  <c r="F342" i="1"/>
  <c r="H342" i="1" s="1"/>
  <c r="F343" i="1"/>
  <c r="H343" i="1" s="1"/>
  <c r="F344" i="1"/>
  <c r="H344" i="1" s="1"/>
  <c r="F345" i="1"/>
  <c r="H345" i="1" s="1"/>
  <c r="F346" i="1"/>
  <c r="H346" i="1" s="1"/>
  <c r="F347" i="1"/>
  <c r="H347" i="1" s="1"/>
  <c r="F348" i="1"/>
  <c r="H348" i="1" s="1"/>
  <c r="F349" i="1"/>
  <c r="H349" i="1" s="1"/>
  <c r="F350" i="1"/>
  <c r="H350" i="1" s="1"/>
  <c r="F351" i="1"/>
  <c r="H351" i="1" s="1"/>
  <c r="F352" i="1"/>
  <c r="H352" i="1" s="1"/>
  <c r="F353" i="1"/>
  <c r="H353" i="1" s="1"/>
  <c r="F354" i="1"/>
  <c r="H354" i="1" s="1"/>
  <c r="F355" i="1"/>
  <c r="H355" i="1" s="1"/>
  <c r="F356" i="1"/>
  <c r="H356" i="1" s="1"/>
  <c r="F357" i="1"/>
  <c r="H357" i="1" s="1"/>
  <c r="F358" i="1"/>
  <c r="H358" i="1" s="1"/>
  <c r="F359" i="1"/>
  <c r="H359" i="1" s="1"/>
  <c r="F360" i="1"/>
  <c r="H360" i="1" s="1"/>
  <c r="F361" i="1"/>
  <c r="H361" i="1" s="1"/>
  <c r="F362" i="1"/>
  <c r="H362" i="1" s="1"/>
  <c r="F363" i="1"/>
  <c r="H363" i="1" s="1"/>
  <c r="F364" i="1"/>
  <c r="H364" i="1" s="1"/>
  <c r="F365" i="1"/>
  <c r="H365" i="1" s="1"/>
  <c r="F366" i="1"/>
  <c r="H366" i="1" s="1"/>
  <c r="F367" i="1"/>
  <c r="H367" i="1" s="1"/>
  <c r="F368" i="1"/>
  <c r="H368" i="1" s="1"/>
  <c r="F369" i="1"/>
  <c r="H369" i="1" s="1"/>
  <c r="F370" i="1"/>
  <c r="H370" i="1" s="1"/>
  <c r="F371" i="1"/>
  <c r="H371" i="1" s="1"/>
  <c r="F372" i="1"/>
  <c r="H372" i="1" s="1"/>
  <c r="F373" i="1"/>
  <c r="H373" i="1" s="1"/>
  <c r="F374" i="1"/>
  <c r="H374" i="1" s="1"/>
  <c r="F375" i="1"/>
  <c r="H375" i="1" s="1"/>
  <c r="F376" i="1"/>
  <c r="H376" i="1" s="1"/>
  <c r="F377" i="1"/>
  <c r="H377" i="1" s="1"/>
  <c r="F378" i="1"/>
  <c r="H378" i="1" s="1"/>
  <c r="F379" i="1"/>
  <c r="H379" i="1" s="1"/>
  <c r="F380" i="1"/>
  <c r="H380" i="1" s="1"/>
  <c r="F381" i="1"/>
  <c r="H381" i="1" s="1"/>
  <c r="F382" i="1"/>
  <c r="H382" i="1" s="1"/>
  <c r="F383" i="1"/>
  <c r="H383" i="1" s="1"/>
  <c r="F384" i="1"/>
  <c r="H384" i="1" s="1"/>
  <c r="F385" i="1"/>
  <c r="H385" i="1" s="1"/>
  <c r="F386" i="1"/>
  <c r="H386" i="1" s="1"/>
  <c r="F387" i="1"/>
  <c r="H387" i="1" s="1"/>
  <c r="F388" i="1"/>
  <c r="H388" i="1" s="1"/>
  <c r="F389" i="1"/>
  <c r="H389" i="1" s="1"/>
  <c r="F390" i="1"/>
  <c r="H390" i="1" s="1"/>
  <c r="F391" i="1"/>
  <c r="H391" i="1" s="1"/>
  <c r="F392" i="1"/>
  <c r="H392" i="1" s="1"/>
  <c r="F393" i="1"/>
  <c r="H393" i="1" s="1"/>
  <c r="F394" i="1"/>
  <c r="H394" i="1" s="1"/>
  <c r="F395" i="1"/>
  <c r="H395" i="1" s="1"/>
  <c r="F396" i="1"/>
  <c r="H396" i="1" s="1"/>
  <c r="F397" i="1"/>
  <c r="H397" i="1" s="1"/>
  <c r="F398" i="1"/>
  <c r="H398" i="1" s="1"/>
  <c r="F399" i="1"/>
  <c r="H399" i="1" s="1"/>
  <c r="F400" i="1"/>
  <c r="H400" i="1" s="1"/>
  <c r="F401" i="1"/>
  <c r="H401" i="1" s="1"/>
  <c r="F402" i="1"/>
  <c r="H402" i="1" s="1"/>
  <c r="F403" i="1"/>
  <c r="H403" i="1" s="1"/>
  <c r="F404" i="1"/>
  <c r="H404" i="1" s="1"/>
  <c r="F405" i="1"/>
  <c r="H405" i="1" s="1"/>
  <c r="F406" i="1"/>
  <c r="H406" i="1" s="1"/>
  <c r="F407" i="1"/>
  <c r="F408" i="1"/>
  <c r="H408" i="1" s="1"/>
  <c r="F409" i="1"/>
  <c r="H409" i="1" s="1"/>
  <c r="F410" i="1"/>
  <c r="H410" i="1" s="1"/>
  <c r="F411" i="1"/>
  <c r="H411" i="1" s="1"/>
  <c r="F412" i="1"/>
  <c r="H412" i="1" s="1"/>
  <c r="F413" i="1"/>
  <c r="H413" i="1" s="1"/>
  <c r="F414" i="1"/>
  <c r="H414" i="1" s="1"/>
  <c r="F415" i="1"/>
  <c r="H415" i="1" s="1"/>
  <c r="F416" i="1"/>
  <c r="H416" i="1" s="1"/>
  <c r="F417" i="1"/>
  <c r="H417" i="1" s="1"/>
  <c r="F418" i="1"/>
  <c r="H418" i="1" s="1"/>
  <c r="F419" i="1"/>
  <c r="H419" i="1" s="1"/>
  <c r="F420" i="1"/>
  <c r="H420" i="1" s="1"/>
  <c r="F421" i="1"/>
  <c r="H421" i="1" s="1"/>
  <c r="F422" i="1"/>
  <c r="H422" i="1" s="1"/>
  <c r="F423" i="1"/>
  <c r="H423" i="1" s="1"/>
  <c r="F424" i="1"/>
  <c r="F425" i="1"/>
  <c r="H425" i="1" s="1"/>
  <c r="F426" i="1"/>
  <c r="H426" i="1" s="1"/>
  <c r="F427" i="1"/>
  <c r="H427" i="1" s="1"/>
  <c r="F428" i="1"/>
  <c r="H428" i="1" s="1"/>
  <c r="F429" i="1"/>
  <c r="H429" i="1" s="1"/>
  <c r="F430" i="1"/>
  <c r="H430" i="1" s="1"/>
  <c r="F431" i="1"/>
  <c r="H431" i="1" s="1"/>
  <c r="F432" i="1"/>
  <c r="H432" i="1" s="1"/>
  <c r="F433" i="1"/>
  <c r="H433" i="1" s="1"/>
  <c r="F434" i="1"/>
  <c r="H434" i="1" s="1"/>
  <c r="F435" i="1"/>
  <c r="H435" i="1" s="1"/>
  <c r="F436" i="1"/>
  <c r="H436" i="1" s="1"/>
  <c r="F437" i="1"/>
  <c r="H437" i="1" s="1"/>
  <c r="F438" i="1"/>
  <c r="H438" i="1" s="1"/>
  <c r="F439" i="1"/>
  <c r="H439" i="1" s="1"/>
  <c r="F440" i="1"/>
  <c r="H440" i="1" s="1"/>
  <c r="F441" i="1"/>
  <c r="H441" i="1" s="1"/>
  <c r="F442" i="1"/>
  <c r="H442" i="1" s="1"/>
  <c r="F443" i="1"/>
  <c r="H443" i="1" s="1"/>
  <c r="F444" i="1"/>
  <c r="H444" i="1" s="1"/>
  <c r="F445" i="1"/>
  <c r="H445" i="1" s="1"/>
  <c r="F446" i="1"/>
  <c r="H446" i="1" s="1"/>
  <c r="F447" i="1"/>
  <c r="H447" i="1" s="1"/>
  <c r="F448" i="1"/>
  <c r="H448" i="1" s="1"/>
  <c r="F449" i="1"/>
  <c r="H449" i="1" s="1"/>
  <c r="F450" i="1"/>
  <c r="H450" i="1" s="1"/>
  <c r="F451" i="1"/>
  <c r="H451" i="1" s="1"/>
  <c r="F452" i="1"/>
  <c r="H452" i="1" s="1"/>
  <c r="F453" i="1"/>
  <c r="H453" i="1" s="1"/>
  <c r="F454" i="1"/>
  <c r="H454" i="1" s="1"/>
  <c r="F455" i="1"/>
  <c r="H455" i="1" s="1"/>
  <c r="F456" i="1"/>
  <c r="H456" i="1" s="1"/>
  <c r="F457" i="1"/>
  <c r="H457" i="1" s="1"/>
  <c r="F458" i="1"/>
  <c r="H458" i="1" s="1"/>
  <c r="F459" i="1"/>
  <c r="H459" i="1" s="1"/>
  <c r="F460" i="1"/>
  <c r="H460" i="1" s="1"/>
  <c r="F461" i="1"/>
  <c r="H461" i="1" s="1"/>
  <c r="F462" i="1"/>
  <c r="H462" i="1" s="1"/>
  <c r="F463" i="1"/>
  <c r="H463" i="1" s="1"/>
  <c r="F464" i="1"/>
  <c r="H464" i="1" s="1"/>
  <c r="F465" i="1"/>
  <c r="H465" i="1" s="1"/>
  <c r="F466" i="1"/>
  <c r="H466" i="1" s="1"/>
  <c r="F467" i="1"/>
  <c r="H467" i="1" s="1"/>
  <c r="F468" i="1"/>
  <c r="H468" i="1" s="1"/>
  <c r="F469" i="1"/>
  <c r="H469" i="1" s="1"/>
  <c r="F470" i="1"/>
  <c r="H470" i="1" s="1"/>
  <c r="F471" i="1"/>
  <c r="H471" i="1" s="1"/>
  <c r="F472" i="1"/>
  <c r="H472" i="1" s="1"/>
  <c r="F473" i="1"/>
  <c r="H473" i="1" s="1"/>
  <c r="F474" i="1"/>
  <c r="H474" i="1" s="1"/>
  <c r="F475" i="1"/>
  <c r="H475" i="1" s="1"/>
  <c r="F476" i="1"/>
  <c r="H476" i="1" s="1"/>
  <c r="F477" i="1"/>
  <c r="H477" i="1" s="1"/>
  <c r="F478" i="1"/>
  <c r="H478" i="1" s="1"/>
  <c r="F479" i="1"/>
  <c r="H479" i="1" s="1"/>
  <c r="F480" i="1"/>
  <c r="H480" i="1" s="1"/>
  <c r="F481" i="1"/>
  <c r="H481" i="1" s="1"/>
  <c r="F482" i="1"/>
  <c r="H482" i="1" s="1"/>
  <c r="F483" i="1"/>
  <c r="H483" i="1" s="1"/>
  <c r="F484" i="1"/>
  <c r="H484" i="1" s="1"/>
  <c r="F485" i="1"/>
  <c r="H485" i="1" s="1"/>
  <c r="F486" i="1"/>
  <c r="H486" i="1" s="1"/>
  <c r="F487" i="1"/>
  <c r="H487" i="1" s="1"/>
  <c r="F488" i="1"/>
  <c r="H488" i="1" s="1"/>
  <c r="F489" i="1"/>
  <c r="H489" i="1" s="1"/>
  <c r="F490" i="1"/>
  <c r="H490" i="1" s="1"/>
  <c r="F491" i="1"/>
  <c r="H491" i="1" s="1"/>
  <c r="F492" i="1"/>
  <c r="H492" i="1" s="1"/>
  <c r="F493" i="1"/>
  <c r="H493" i="1" s="1"/>
  <c r="F494" i="1"/>
  <c r="H494" i="1" s="1"/>
  <c r="F495" i="1"/>
  <c r="H495" i="1" s="1"/>
  <c r="F496" i="1"/>
  <c r="H496" i="1" s="1"/>
  <c r="F497" i="1"/>
  <c r="H497" i="1" s="1"/>
  <c r="F498" i="1"/>
  <c r="H498" i="1" s="1"/>
  <c r="F499" i="1"/>
  <c r="H499" i="1" s="1"/>
  <c r="F500" i="1"/>
  <c r="H500" i="1" s="1"/>
  <c r="F501" i="1"/>
  <c r="H501" i="1" s="1"/>
  <c r="F502" i="1"/>
  <c r="H502" i="1" s="1"/>
  <c r="F503" i="1"/>
  <c r="H503" i="1" s="1"/>
  <c r="F504" i="1"/>
  <c r="H504" i="1" s="1"/>
  <c r="F505" i="1"/>
  <c r="H505" i="1" s="1"/>
  <c r="F506" i="1"/>
  <c r="H506" i="1" s="1"/>
  <c r="F507" i="1"/>
  <c r="H507" i="1" s="1"/>
  <c r="F508" i="1"/>
  <c r="H508" i="1" s="1"/>
</calcChain>
</file>

<file path=xl/sharedStrings.xml><?xml version="1.0" encoding="utf-8"?>
<sst xmlns="http://schemas.openxmlformats.org/spreadsheetml/2006/main" count="4341" uniqueCount="760">
  <si>
    <t>No</t>
  </si>
  <si>
    <t>Kode RND</t>
  </si>
  <si>
    <t>Old/New</t>
  </si>
  <si>
    <t>Kategori New</t>
  </si>
  <si>
    <t>Nama Supplier</t>
  </si>
  <si>
    <t>SDL 239</t>
  </si>
  <si>
    <t>Lama</t>
  </si>
  <si>
    <t>INF - Ce - Pakaian - Atasan - Rajut #P2OK</t>
  </si>
  <si>
    <t>Wiwin - SDL</t>
  </si>
  <si>
    <t>SSG 537</t>
  </si>
  <si>
    <t>Baru</t>
  </si>
  <si>
    <t>INF - Ce - Pakaian - Atasan - Katun #P2OK</t>
  </si>
  <si>
    <t>GUSTIAN - NEW</t>
  </si>
  <si>
    <t>SUP 280</t>
  </si>
  <si>
    <t>EUIS FATIMAH - SUP</t>
  </si>
  <si>
    <t>SRS 149</t>
  </si>
  <si>
    <t>Adin - SHJ</t>
  </si>
  <si>
    <t>SSR 236</t>
  </si>
  <si>
    <t>KIKI SRI R - NEW</t>
  </si>
  <si>
    <t>SSR 185</t>
  </si>
  <si>
    <t>SAD 244</t>
  </si>
  <si>
    <t>Andri - SAD</t>
  </si>
  <si>
    <t>SSG 772</t>
  </si>
  <si>
    <t>SMA 938</t>
  </si>
  <si>
    <t>MELA - NEW</t>
  </si>
  <si>
    <t>SMR 915</t>
  </si>
  <si>
    <t>Mira - SMR</t>
  </si>
  <si>
    <t>SRT 922</t>
  </si>
  <si>
    <t>Ratna - SRT</t>
  </si>
  <si>
    <t>SRS 924</t>
  </si>
  <si>
    <t>SSG 209</t>
  </si>
  <si>
    <t>SSR 968</t>
  </si>
  <si>
    <t>SRT 154</t>
  </si>
  <si>
    <t>SSG 362</t>
  </si>
  <si>
    <t>SRS 893</t>
  </si>
  <si>
    <t>SRS 958</t>
  </si>
  <si>
    <t>SRS 591</t>
  </si>
  <si>
    <t>SCR 948</t>
  </si>
  <si>
    <t>Dul - SCR</t>
  </si>
  <si>
    <t>SRT 988</t>
  </si>
  <si>
    <t>SRS 945</t>
  </si>
  <si>
    <t>SRY 268</t>
  </si>
  <si>
    <t>RYAN (RRY) - NEW</t>
  </si>
  <si>
    <t>SRF 336</t>
  </si>
  <si>
    <t>IRFAN SEPTIANADA - NEW</t>
  </si>
  <si>
    <t>SSG 731</t>
  </si>
  <si>
    <t>SRF 987</t>
  </si>
  <si>
    <t>SRS 630</t>
  </si>
  <si>
    <t>SRS 574</t>
  </si>
  <si>
    <t>SRT 781</t>
  </si>
  <si>
    <t>SRS 140</t>
  </si>
  <si>
    <t>SNO 888</t>
  </si>
  <si>
    <t>Yono - SNO</t>
  </si>
  <si>
    <t>SFT 766</t>
  </si>
  <si>
    <t>Hasan - SFT</t>
  </si>
  <si>
    <t>SMR 836</t>
  </si>
  <si>
    <t>SRS 482</t>
  </si>
  <si>
    <t>SNN 683</t>
  </si>
  <si>
    <t>Anna - New</t>
  </si>
  <si>
    <t>SCR 827</t>
  </si>
  <si>
    <t>SSG 332</t>
  </si>
  <si>
    <t>SHJ 338</t>
  </si>
  <si>
    <t>INF - Ce - Pakaian - Atasan - Denim #P2OK</t>
  </si>
  <si>
    <t>SIP 549</t>
  </si>
  <si>
    <t>Ika - SIP</t>
  </si>
  <si>
    <t>SPI 514</t>
  </si>
  <si>
    <t>SPI 839</t>
  </si>
  <si>
    <t>SPI 721</t>
  </si>
  <si>
    <t>SGB 435</t>
  </si>
  <si>
    <t>INF - Ce - Sarimbit #P2OK</t>
  </si>
  <si>
    <t>AGUNG BUDIMAN - SGB</t>
  </si>
  <si>
    <t>SGB 333</t>
  </si>
  <si>
    <t>INF - Co - Sarimbit #P2OK</t>
  </si>
  <si>
    <t>SDR 823</t>
  </si>
  <si>
    <t>Dani - SDR</t>
  </si>
  <si>
    <t>SDR 388</t>
  </si>
  <si>
    <t>SGB 316</t>
  </si>
  <si>
    <t>SGB 562</t>
  </si>
  <si>
    <t>SGB 517</t>
  </si>
  <si>
    <t>SGB 446</t>
  </si>
  <si>
    <t>SGB 368</t>
  </si>
  <si>
    <t>SGB 432</t>
  </si>
  <si>
    <t>SGB 876</t>
  </si>
  <si>
    <t>SGB 636</t>
  </si>
  <si>
    <t>SLH 240</t>
  </si>
  <si>
    <t>INF - Ce - Pakaian - Gamis #P2NOT</t>
  </si>
  <si>
    <t>LILIS NURHAYATI - NEW</t>
  </si>
  <si>
    <t>SFT 716</t>
  </si>
  <si>
    <t>SRT 628</t>
  </si>
  <si>
    <t>SOP 287</t>
  </si>
  <si>
    <t>Nani - SOP</t>
  </si>
  <si>
    <t>SHJ 956</t>
  </si>
  <si>
    <t>SAT 634</t>
  </si>
  <si>
    <t>Gingin - SAT</t>
  </si>
  <si>
    <t>SLH 114</t>
  </si>
  <si>
    <t>SHJ 293</t>
  </si>
  <si>
    <t>SDI 903</t>
  </si>
  <si>
    <t>Imas - SNS</t>
  </si>
  <si>
    <t>SMR 587</t>
  </si>
  <si>
    <t>SLH 497</t>
  </si>
  <si>
    <t>SDI 984</t>
  </si>
  <si>
    <t>SLH 461</t>
  </si>
  <si>
    <t>SHJ 686</t>
  </si>
  <si>
    <t>SLH 490</t>
  </si>
  <si>
    <t>SHJ 646</t>
  </si>
  <si>
    <t>SDT 133</t>
  </si>
  <si>
    <t>RANDY TAUFIK - NEW</t>
  </si>
  <si>
    <t>SNS 257</t>
  </si>
  <si>
    <t>SFT 223</t>
  </si>
  <si>
    <t>baru</t>
  </si>
  <si>
    <t>SFT 720</t>
  </si>
  <si>
    <t>SOP 457</t>
  </si>
  <si>
    <t>SGS 534</t>
  </si>
  <si>
    <t>IDA - SGS</t>
  </si>
  <si>
    <t>SAT 881</t>
  </si>
  <si>
    <t>SRT 172</t>
  </si>
  <si>
    <t>SKL 832</t>
  </si>
  <si>
    <t>INF - Ce - Mukena #P2NOT</t>
  </si>
  <si>
    <t>KASIL - SKL</t>
  </si>
  <si>
    <t>SLS 652</t>
  </si>
  <si>
    <t>Opan - SLS</t>
  </si>
  <si>
    <t>SKL 899</t>
  </si>
  <si>
    <t>SLS 678</t>
  </si>
  <si>
    <t>SKL 902</t>
  </si>
  <si>
    <t>SLS 173</t>
  </si>
  <si>
    <t>SKL 573</t>
  </si>
  <si>
    <t>SKL 666</t>
  </si>
  <si>
    <t>SDA 151</t>
  </si>
  <si>
    <t xml:space="preserve">AIDA </t>
  </si>
  <si>
    <t>SHY 139</t>
  </si>
  <si>
    <t>INF - Anak Ce - Mukena #P2OK</t>
  </si>
  <si>
    <t>HARYATI - NEW</t>
  </si>
  <si>
    <t>SHY 426</t>
  </si>
  <si>
    <t>SKL 923</t>
  </si>
  <si>
    <t>SRT 889</t>
  </si>
  <si>
    <t>INF - Ce - Jilbab #P2OK</t>
  </si>
  <si>
    <t>SNY 475</t>
  </si>
  <si>
    <t>Hj Iis - SNY</t>
  </si>
  <si>
    <t>SRT 282</t>
  </si>
  <si>
    <t>SGG 524</t>
  </si>
  <si>
    <t>AANG - NEW</t>
  </si>
  <si>
    <t>SOP 707</t>
  </si>
  <si>
    <t>SGG 382</t>
  </si>
  <si>
    <t>STA 793</t>
  </si>
  <si>
    <t>INF - Ce - Jaket - Fleece #P2NOT</t>
  </si>
  <si>
    <t>TITA - NEW</t>
  </si>
  <si>
    <t>SCR 444</t>
  </si>
  <si>
    <t>SMD 153</t>
  </si>
  <si>
    <t>INF - Ce - Jaket - Parasit #P2OK</t>
  </si>
  <si>
    <t>Dayut - SMD</t>
  </si>
  <si>
    <t>SRO 603</t>
  </si>
  <si>
    <t>INF - Ce - Jaket - Canvas #P2OK</t>
  </si>
  <si>
    <t>ASEP RODI-SRO</t>
  </si>
  <si>
    <t>SMD 442</t>
  </si>
  <si>
    <t>STA 983</t>
  </si>
  <si>
    <t>SRO 467</t>
  </si>
  <si>
    <t>SMD 275</t>
  </si>
  <si>
    <t>SMD 373</t>
  </si>
  <si>
    <t>SFC 747</t>
  </si>
  <si>
    <t>Baba - SSC</t>
  </si>
  <si>
    <t>SIP 358</t>
  </si>
  <si>
    <t>INF - Ce - Jaket - Lotto</t>
  </si>
  <si>
    <t>SMD 102</t>
  </si>
  <si>
    <t>SIP 381</t>
  </si>
  <si>
    <t>SDK 201</t>
  </si>
  <si>
    <t>SONIYANSYAH - NEW</t>
  </si>
  <si>
    <t>SLT 270</t>
  </si>
  <si>
    <t>Ani - New</t>
  </si>
  <si>
    <t>SMD 359</t>
  </si>
  <si>
    <t>SMA 794</t>
  </si>
  <si>
    <t>SLC 350</t>
  </si>
  <si>
    <t>STF 237</t>
  </si>
  <si>
    <t>HJ - TAUFIK</t>
  </si>
  <si>
    <t>SGG 895</t>
  </si>
  <si>
    <t xml:space="preserve">INF - Ce - Jaket - Rajut </t>
  </si>
  <si>
    <t>SMD 265</t>
  </si>
  <si>
    <t>STA 817</t>
  </si>
  <si>
    <t>SRO 615</t>
  </si>
  <si>
    <t>SMD 343</t>
  </si>
  <si>
    <t>STF 112</t>
  </si>
  <si>
    <t>SMD 168</t>
  </si>
  <si>
    <t>SZK 148</t>
  </si>
  <si>
    <t>INF - Ce - Jaket - Viena #P2OK</t>
  </si>
  <si>
    <t>Didin - SZK</t>
  </si>
  <si>
    <t>SGU 939</t>
  </si>
  <si>
    <t>Gugum - SGU</t>
  </si>
  <si>
    <t>SIP 929</t>
  </si>
  <si>
    <t>SKK 238</t>
  </si>
  <si>
    <t>INF - Ce - Jaket - Jeans #P2OK</t>
  </si>
  <si>
    <t>Kiki - SKK</t>
  </si>
  <si>
    <t>SSP 254</t>
  </si>
  <si>
    <t>Usep - SSP</t>
  </si>
  <si>
    <t>SMA 305</t>
  </si>
  <si>
    <t>SIP 718</t>
  </si>
  <si>
    <t>SMA 928</t>
  </si>
  <si>
    <t>SPI 130</t>
  </si>
  <si>
    <t>STT 174</t>
  </si>
  <si>
    <t>TANTRI - NEW</t>
  </si>
  <si>
    <t>SMD 142</t>
  </si>
  <si>
    <t>SSP 989</t>
  </si>
  <si>
    <t>SSP 555</t>
  </si>
  <si>
    <t>INF - Co - Jaket - Jeans #P2OK</t>
  </si>
  <si>
    <t>SIP 742</t>
  </si>
  <si>
    <t>SDK 258</t>
  </si>
  <si>
    <t>SDK 317</t>
  </si>
  <si>
    <t>INF - Co - Jaket - Parasit #P2OK</t>
  </si>
  <si>
    <t>SPN 228</t>
  </si>
  <si>
    <t>INF - Ce - Celana - Jeans #P2OK</t>
  </si>
  <si>
    <t>SPN 190</t>
  </si>
  <si>
    <t>SPN 931</t>
  </si>
  <si>
    <t>SMA 170</t>
  </si>
  <si>
    <t>SNN 274</t>
  </si>
  <si>
    <t>INF - Ce - Celana - Twill #P2OK</t>
  </si>
  <si>
    <t>SPN 127</t>
  </si>
  <si>
    <t>SLX 326</t>
  </si>
  <si>
    <t>ALEX SLX</t>
  </si>
  <si>
    <t>SPN 894</t>
  </si>
  <si>
    <t>SLX 961</t>
  </si>
  <si>
    <t>SPN 191</t>
  </si>
  <si>
    <t>SMA 871</t>
  </si>
  <si>
    <t xml:space="preserve"> INF - Ce - Celana - Jeans - Top</t>
  </si>
  <si>
    <t>SPN 489</t>
  </si>
  <si>
    <t>STV 801</t>
  </si>
  <si>
    <t>INF - Ce - Tas Wanita #P2OK</t>
  </si>
  <si>
    <t>WANJA - STV</t>
  </si>
  <si>
    <t>SJU 113</t>
  </si>
  <si>
    <t>JUJUN - NEW</t>
  </si>
  <si>
    <t>SNP 296</t>
  </si>
  <si>
    <t>Amar - SUM/LEV</t>
  </si>
  <si>
    <t>SFA 276</t>
  </si>
  <si>
    <t>SITI FATIMAH - NEW</t>
  </si>
  <si>
    <t>STV 673</t>
  </si>
  <si>
    <t>SRI 328</t>
  </si>
  <si>
    <t>Tati Hardiati - SRI/SKS/SFC/LSR</t>
  </si>
  <si>
    <t>SUM 548</t>
  </si>
  <si>
    <t>SJU 319</t>
  </si>
  <si>
    <t>SRM 713</t>
  </si>
  <si>
    <t>SUM 918</t>
  </si>
  <si>
    <t>SSD 787</t>
  </si>
  <si>
    <t>MILA - SSD</t>
  </si>
  <si>
    <t>SRI 252</t>
  </si>
  <si>
    <t>SRI 126</t>
  </si>
  <si>
    <t>STE 250</t>
  </si>
  <si>
    <t xml:space="preserve">TENDY - NEW </t>
  </si>
  <si>
    <t>SUM 708</t>
  </si>
  <si>
    <t xml:space="preserve">Amar - SUM/LEV </t>
  </si>
  <si>
    <t>SRM 194</t>
  </si>
  <si>
    <t>SKS 690</t>
  </si>
  <si>
    <t>SKS 318</t>
  </si>
  <si>
    <t>SSD 627</t>
  </si>
  <si>
    <t>SUM 723</t>
  </si>
  <si>
    <t>AMAR - SUM/LEV</t>
  </si>
  <si>
    <t>SRI 813</t>
  </si>
  <si>
    <t>SFM 866</t>
  </si>
  <si>
    <t>Fahmi - SFM</t>
  </si>
  <si>
    <t>SJU 950</t>
  </si>
  <si>
    <t>SJU 807</t>
  </si>
  <si>
    <t>SAP 448</t>
  </si>
  <si>
    <t xml:space="preserve">HANIF - SAP </t>
  </si>
  <si>
    <t>SJU 226</t>
  </si>
  <si>
    <t>SUM 132</t>
  </si>
  <si>
    <t>SRI 697</t>
  </si>
  <si>
    <t>SJU 849</t>
  </si>
  <si>
    <t>SFR 605</t>
  </si>
  <si>
    <t>Feri - SFR/LTY</t>
  </si>
  <si>
    <t>SUM 982</t>
  </si>
  <si>
    <t>SWN 292</t>
  </si>
  <si>
    <t>H IWAN K</t>
  </si>
  <si>
    <t>SGI 778</t>
  </si>
  <si>
    <t xml:space="preserve">Taryono - SGI </t>
  </si>
  <si>
    <t>SFS 629</t>
  </si>
  <si>
    <t>Faisal - SFS</t>
  </si>
  <si>
    <t>SWN 645</t>
  </si>
  <si>
    <t>SGI 445</t>
  </si>
  <si>
    <t>STV 131</t>
  </si>
  <si>
    <t>STU 598</t>
  </si>
  <si>
    <t>ANDRI STU</t>
  </si>
  <si>
    <t>SMU 122</t>
  </si>
  <si>
    <t>Ummu Hani - New</t>
  </si>
  <si>
    <t>SWN 592</t>
  </si>
  <si>
    <t>INF - Ce - Tas Wanita - Semi/Kecil #P2OK</t>
  </si>
  <si>
    <t>SMU 585</t>
  </si>
  <si>
    <t>SMU 354</t>
  </si>
  <si>
    <t>SFM 158</t>
  </si>
  <si>
    <t>SRI 449</t>
  </si>
  <si>
    <t>SGI 496</t>
  </si>
  <si>
    <t>SFR 739</t>
  </si>
  <si>
    <t>SMT 632</t>
  </si>
  <si>
    <t xml:space="preserve">MAMAT </t>
  </si>
  <si>
    <t>SRI 672</t>
  </si>
  <si>
    <t>STV 575</t>
  </si>
  <si>
    <t>SNA 466</t>
  </si>
  <si>
    <t xml:space="preserve">Asep - SNA </t>
  </si>
  <si>
    <t>SAL 604</t>
  </si>
  <si>
    <t xml:space="preserve">Ali Alatas - SAL </t>
  </si>
  <si>
    <t>SHM 681</t>
  </si>
  <si>
    <t>RAHMAT H - LJC</t>
  </si>
  <si>
    <t>SFA 635</t>
  </si>
  <si>
    <t xml:space="preserve">SITI FATIMAH - NEW </t>
  </si>
  <si>
    <t>SCP 231</t>
  </si>
  <si>
    <t xml:space="preserve">Miki - SCP / SAB </t>
  </si>
  <si>
    <t>SHM 528</t>
  </si>
  <si>
    <t>SSO 913</t>
  </si>
  <si>
    <t>Rahmat Sonjaya - NEW</t>
  </si>
  <si>
    <t>SFS 590</t>
  </si>
  <si>
    <t>SRH 429</t>
  </si>
  <si>
    <t xml:space="preserve">Rahmat Hidayat - SRH/LSC </t>
  </si>
  <si>
    <t>SSO 949</t>
  </si>
  <si>
    <t>SRI 546</t>
  </si>
  <si>
    <t>SII 930</t>
  </si>
  <si>
    <t>IIS AISYAH - SII/LEO</t>
  </si>
  <si>
    <t>SSO 207</t>
  </si>
  <si>
    <t>SSO 403</t>
  </si>
  <si>
    <t>SFR 348</t>
  </si>
  <si>
    <t>SFR 195</t>
  </si>
  <si>
    <t>SAP 737</t>
  </si>
  <si>
    <t>SRI 601</t>
  </si>
  <si>
    <t>INF - Ce - Tas Punggung  #P2OK</t>
  </si>
  <si>
    <t>SRB 177</t>
  </si>
  <si>
    <t>Dani - SRB</t>
  </si>
  <si>
    <t>STU 230</t>
  </si>
  <si>
    <t>SII 424</t>
  </si>
  <si>
    <t>SRI 648</t>
  </si>
  <si>
    <t>SFA 898</t>
  </si>
  <si>
    <t>SLO 798</t>
  </si>
  <si>
    <t>Elmo - LLO</t>
  </si>
  <si>
    <t>STU 685</t>
  </si>
  <si>
    <t>SFR 620</t>
  </si>
  <si>
    <t>SOR 979</t>
  </si>
  <si>
    <t>SFR 840</t>
  </si>
  <si>
    <t>SFS 184</t>
  </si>
  <si>
    <t>SFR 203</t>
  </si>
  <si>
    <t>SFR 740</t>
  </si>
  <si>
    <t>SMH 558</t>
  </si>
  <si>
    <t>MUHSIN</t>
  </si>
  <si>
    <t>SFM 419</t>
  </si>
  <si>
    <t>SRI 163</t>
  </si>
  <si>
    <t>SRI 565</t>
  </si>
  <si>
    <t>SSD 897</t>
  </si>
  <si>
    <t>SFR 480</t>
  </si>
  <si>
    <t>SBD 695</t>
  </si>
  <si>
    <t>SBL 016</t>
  </si>
  <si>
    <t>SFR 288</t>
  </si>
  <si>
    <t>STG 990</t>
  </si>
  <si>
    <t>DEDE TATANG - NEW</t>
  </si>
  <si>
    <t>SAM 392</t>
  </si>
  <si>
    <t>INF - Ce - Tas Punggung - Canvas #P2OK</t>
  </si>
  <si>
    <t>Ali Muhammad - SAM/SLI</t>
  </si>
  <si>
    <t>SHM 295</t>
  </si>
  <si>
    <t>SMH 553</t>
  </si>
  <si>
    <t>SII 578</t>
  </si>
  <si>
    <t>INF - Ce - Dompet #P2OK</t>
  </si>
  <si>
    <t>SII 468</t>
  </si>
  <si>
    <t>SPT 397</t>
  </si>
  <si>
    <t>Budi - SPT</t>
  </si>
  <si>
    <t>STV 773</t>
  </si>
  <si>
    <t>SMB 187</t>
  </si>
  <si>
    <t>Wawan-SMB</t>
  </si>
  <si>
    <t>STV 460</t>
  </si>
  <si>
    <t>STV 914</t>
  </si>
  <si>
    <t>SDY 797</t>
  </si>
  <si>
    <t>DAYI - LDY/SDY</t>
  </si>
  <si>
    <t>SAP 941</t>
  </si>
  <si>
    <t>HANIF - SAP</t>
  </si>
  <si>
    <t>SPT 580</t>
  </si>
  <si>
    <t>SMB 763</t>
  </si>
  <si>
    <t>SPT 805</t>
  </si>
  <si>
    <t>SPT 123</t>
  </si>
  <si>
    <t>SMU 943</t>
  </si>
  <si>
    <t>SFL 647</t>
  </si>
  <si>
    <t>Indra - SFL</t>
  </si>
  <si>
    <t>STV 755</t>
  </si>
  <si>
    <t>SPT 360</t>
  </si>
  <si>
    <t>SPT 242</t>
  </si>
  <si>
    <t>SPT 993</t>
  </si>
  <si>
    <t>SPT 764</t>
  </si>
  <si>
    <t>SMU 418</t>
  </si>
  <si>
    <t>STV 406</t>
  </si>
  <si>
    <t>SPT 699</t>
  </si>
  <si>
    <t>SPT 770</t>
  </si>
  <si>
    <t>SGU 861</t>
  </si>
  <si>
    <t>INF - Co - Pakaian - T-shirt #P2OK</t>
  </si>
  <si>
    <t>SGN 115</t>
  </si>
  <si>
    <t>GAGAN NEW</t>
  </si>
  <si>
    <t>SFC 556</t>
  </si>
  <si>
    <t>INF - Co - Pakaian - Lacoste #P2OK</t>
  </si>
  <si>
    <t>Inficlo</t>
  </si>
  <si>
    <t>SFC 337</t>
  </si>
  <si>
    <t>SFC 218</t>
  </si>
  <si>
    <t>SFC 278</t>
  </si>
  <si>
    <t>SFC 901</t>
  </si>
  <si>
    <t>SKY 733</t>
  </si>
  <si>
    <t>Rizal - SKY</t>
  </si>
  <si>
    <t>SCR 821</t>
  </si>
  <si>
    <t>INF - Co - Pakaian - Kurta #P2OK</t>
  </si>
  <si>
    <t>SMD 447</t>
  </si>
  <si>
    <t>SND 886</t>
  </si>
  <si>
    <t>Indra - SND</t>
  </si>
  <si>
    <t>SMD 757</t>
  </si>
  <si>
    <t>SCL 991</t>
  </si>
  <si>
    <t>NIA SETIAWATI NEW</t>
  </si>
  <si>
    <t>SCR 150</t>
  </si>
  <si>
    <t>SFC 684</t>
  </si>
  <si>
    <t>SCR 266</t>
  </si>
  <si>
    <t>STR 779</t>
  </si>
  <si>
    <t>INF - Co - Pakaian - Kemeja - Jeans</t>
  </si>
  <si>
    <t>SNO 633</t>
  </si>
  <si>
    <t>INF - Co - Pakaian - Kemeja #P2OK</t>
  </si>
  <si>
    <t>SCR 298</t>
  </si>
  <si>
    <t>SDR 299</t>
  </si>
  <si>
    <t>SDR 211</t>
  </si>
  <si>
    <t>SDR 900</t>
  </si>
  <si>
    <t>SDR 653</t>
  </si>
  <si>
    <t>SPX 503</t>
  </si>
  <si>
    <t>SHN 202</t>
  </si>
  <si>
    <t>HASANNUDDIN</t>
  </si>
  <si>
    <t>SNO 765</t>
  </si>
  <si>
    <t>SFC 717</t>
  </si>
  <si>
    <t>SFC 557</t>
  </si>
  <si>
    <t>SAT 568</t>
  </si>
  <si>
    <t>SCR 377</t>
  </si>
  <si>
    <t>SMD 222</t>
  </si>
  <si>
    <t>SAY 732</t>
  </si>
  <si>
    <t>Riki SAY</t>
  </si>
  <si>
    <t>STR 391</t>
  </si>
  <si>
    <t>SPI 776</t>
  </si>
  <si>
    <t>SGU 626</t>
  </si>
  <si>
    <t>SMD 822</t>
  </si>
  <si>
    <t>SMD 726</t>
  </si>
  <si>
    <t>INF - Co - Jaket - Rajut #P2NOT</t>
  </si>
  <si>
    <t>SMD 927</t>
  </si>
  <si>
    <t>SMD 658</t>
  </si>
  <si>
    <t>SMI 588</t>
  </si>
  <si>
    <t>INF - Co - Jaket - Canvas #P2NOT1/2</t>
  </si>
  <si>
    <t>Jamal - SMI</t>
  </si>
  <si>
    <t>SMD 364</t>
  </si>
  <si>
    <t>SMD 722</t>
  </si>
  <si>
    <t>SGU 782</t>
  </si>
  <si>
    <t>INF - Co - Jaket - Fleece #P2OK</t>
  </si>
  <si>
    <t>SGU 623</t>
  </si>
  <si>
    <t>SBY 374</t>
  </si>
  <si>
    <t>ACHMAD ROBBY</t>
  </si>
  <si>
    <t>SDN 838</t>
  </si>
  <si>
    <t>Dian - SDN</t>
  </si>
  <si>
    <t>SMD 375</t>
  </si>
  <si>
    <t>STJ 379</t>
  </si>
  <si>
    <t>Suteja - STJ</t>
  </si>
  <si>
    <t>SIP 809</t>
  </si>
  <si>
    <t>SGU 283</t>
  </si>
  <si>
    <t>SMD 431</t>
  </si>
  <si>
    <t>SYA 879</t>
  </si>
  <si>
    <t>INF - Co - Jaket - Diadora #P2NOT</t>
  </si>
  <si>
    <t>YAYI - NEW</t>
  </si>
  <si>
    <t>SDD 824</t>
  </si>
  <si>
    <t>Dedi - SDD</t>
  </si>
  <si>
    <t>SCR 674</t>
  </si>
  <si>
    <t>SIP 892</t>
  </si>
  <si>
    <t>SNR 538</t>
  </si>
  <si>
    <t>Risnandar</t>
  </si>
  <si>
    <t>SIP 947</t>
  </si>
  <si>
    <t>SIP 478</t>
  </si>
  <si>
    <t>SMI 405</t>
  </si>
  <si>
    <t>SGU 420</t>
  </si>
  <si>
    <t>SMD 711</t>
  </si>
  <si>
    <t>SDI 502</t>
  </si>
  <si>
    <t>DENI JAKET - NEW</t>
  </si>
  <si>
    <t>SFN 694</t>
  </si>
  <si>
    <t>IRFAN NUR ALI - NEW</t>
  </si>
  <si>
    <t>SMI 835</t>
  </si>
  <si>
    <t>SGU 884</t>
  </si>
  <si>
    <t>SMI 579</t>
  </si>
  <si>
    <t>SDN 758</t>
  </si>
  <si>
    <t>SMI 704</t>
  </si>
  <si>
    <t>SMD 386</t>
  </si>
  <si>
    <t>SKK 937</t>
  </si>
  <si>
    <t>SPI 255</t>
  </si>
  <si>
    <t>SWP 780</t>
  </si>
  <si>
    <t>WIWIN - SWP</t>
  </si>
  <si>
    <t>SPI 370</t>
  </si>
  <si>
    <t>SGO 754</t>
  </si>
  <si>
    <t>AHMAD GODZALI - NEW</t>
  </si>
  <si>
    <t>SPI 518</t>
  </si>
  <si>
    <t>SPI 436</t>
  </si>
  <si>
    <t>SSP 399</t>
  </si>
  <si>
    <t>SIP 933</t>
  </si>
  <si>
    <t>SDN 570</t>
  </si>
  <si>
    <t>INF - Co - Jaket - Ferrary #P2OK</t>
  </si>
  <si>
    <t>SZK 504</t>
  </si>
  <si>
    <t>INF - Co - Jaket - Viena #P2OK</t>
  </si>
  <si>
    <t>SZK 205</t>
  </si>
  <si>
    <t>SPI 246</t>
  </si>
  <si>
    <t>INF - CO - Celana - Jeans #P2OK</t>
  </si>
  <si>
    <t>SDI 227</t>
  </si>
  <si>
    <t>SZK 679</t>
  </si>
  <si>
    <t>SGD 944</t>
  </si>
  <si>
    <t>ENDANG T - NEW</t>
  </si>
  <si>
    <t>SBM 946</t>
  </si>
  <si>
    <t>ASEP IBRAHIM NEW</t>
  </si>
  <si>
    <t>SMI 401</t>
  </si>
  <si>
    <t>INF - Co - Jaket - Jaket Touring #P2OK</t>
  </si>
  <si>
    <t>SPP 372</t>
  </si>
  <si>
    <t>INF - Co - Aksesoris - Sarung Tangan #P2OK</t>
  </si>
  <si>
    <t>Pepi - SPP</t>
  </si>
  <si>
    <t>SPP 596</t>
  </si>
  <si>
    <t>SPP 219</t>
  </si>
  <si>
    <t>SPP 867</t>
  </si>
  <si>
    <t>INF - Co - Aksesoris - Ikat Pinggang</t>
  </si>
  <si>
    <t>SPP 925</t>
  </si>
  <si>
    <t>SPP 639</t>
  </si>
  <si>
    <t>SWY 883</t>
  </si>
  <si>
    <t>INF - CO - Celana - Twill #P2OK</t>
  </si>
  <si>
    <t>Widyawati - SWY</t>
  </si>
  <si>
    <t>SHE 860</t>
  </si>
  <si>
    <t>suhendar - new</t>
  </si>
  <si>
    <t>SRA 232</t>
  </si>
  <si>
    <t>NANDAR - NEW</t>
  </si>
  <si>
    <t>SSP 878</t>
  </si>
  <si>
    <t>SWY 848</t>
  </si>
  <si>
    <t>SLX 853</t>
  </si>
  <si>
    <t>SHE 198</t>
  </si>
  <si>
    <t>INF - CO - Celana - Twill - Pendek</t>
  </si>
  <si>
    <t>SLX 249</t>
  </si>
  <si>
    <t>SSP 547</t>
  </si>
  <si>
    <t>STT 224</t>
  </si>
  <si>
    <t>SWY 972</t>
  </si>
  <si>
    <t>SLX 967</t>
  </si>
  <si>
    <t>SBR 443</t>
  </si>
  <si>
    <t>INF - Co - Tas - Punggung #P2NOT1/2</t>
  </si>
  <si>
    <t>Marabayo - SBR</t>
  </si>
  <si>
    <t>SBR 561</t>
  </si>
  <si>
    <t>SBR 957</t>
  </si>
  <si>
    <t>SMM 912</t>
  </si>
  <si>
    <t>Maman Bejo - SMM</t>
  </si>
  <si>
    <t>SLI 543</t>
  </si>
  <si>
    <t>SVA 844</t>
  </si>
  <si>
    <t>NOVAN - NEW</t>
  </si>
  <si>
    <t>SLI 583</t>
  </si>
  <si>
    <t>SLI 430</t>
  </si>
  <si>
    <t>SLI 800</t>
  </si>
  <si>
    <t>SMM 470</t>
  </si>
  <si>
    <t>SLI 890</t>
  </si>
  <si>
    <t>SMM 193</t>
  </si>
  <si>
    <t>SMM 767</t>
  </si>
  <si>
    <t>SLI 331</t>
  </si>
  <si>
    <t>SMM 880</t>
  </si>
  <si>
    <t>SMM 344</t>
  </si>
  <si>
    <t>SMM 481</t>
  </si>
  <si>
    <t>SMM 345</t>
  </si>
  <si>
    <t>SMM 826</t>
  </si>
  <si>
    <t>SMM 550</t>
  </si>
  <si>
    <t>SMM 196</t>
  </si>
  <si>
    <t>SRU 289</t>
  </si>
  <si>
    <t>Harun - SRU/LWH</t>
  </si>
  <si>
    <t>SMM 676</t>
  </si>
  <si>
    <t>SLI 803</t>
  </si>
  <si>
    <t>SMM 571</t>
  </si>
  <si>
    <t>SMM 908</t>
  </si>
  <si>
    <t>SIN 412</t>
  </si>
  <si>
    <t>SMM 385</t>
  </si>
  <si>
    <t>SMH 527</t>
  </si>
  <si>
    <t>SVN 641</t>
  </si>
  <si>
    <t>Ervin - SVN</t>
  </si>
  <si>
    <t>SMM 980</t>
  </si>
  <si>
    <t>SVN 680</t>
  </si>
  <si>
    <t>SRU 703</t>
  </si>
  <si>
    <t>SCP 171</t>
  </si>
  <si>
    <t>Miki - SCP / SAB</t>
  </si>
  <si>
    <t>SMM 744</t>
  </si>
  <si>
    <t>SRE 677</t>
  </si>
  <si>
    <t>HENDRA - NEW 1</t>
  </si>
  <si>
    <t>SLI 774</t>
  </si>
  <si>
    <t>SMM 971</t>
  </si>
  <si>
    <t>SLI 940</t>
  </si>
  <si>
    <t>SMM 607</t>
  </si>
  <si>
    <t>SLI 479</t>
  </si>
  <si>
    <t>SLI 618</t>
  </si>
  <si>
    <t>SBR 256</t>
  </si>
  <si>
    <t>SMM 483</t>
  </si>
  <si>
    <t>SVN 179</t>
  </si>
  <si>
    <t>SMM 526</t>
  </si>
  <si>
    <t>SMM 616</t>
  </si>
  <si>
    <t>SMM 409</t>
  </si>
  <si>
    <t>SJO 996</t>
  </si>
  <si>
    <t>INF - Co - Tas - Travel - Trekking #P2OK</t>
  </si>
  <si>
    <t>ADE OJAN - NEW</t>
  </si>
  <si>
    <t>SJO 916</t>
  </si>
  <si>
    <t>SVN 014</t>
  </si>
  <si>
    <t>SMM 851</t>
  </si>
  <si>
    <t>INF - Co - Tas - Travel - #P2OK</t>
  </si>
  <si>
    <t>STG 208</t>
  </si>
  <si>
    <t>SLI 977</t>
  </si>
  <si>
    <t>INF - Co - Tas - Samping #P2OK</t>
  </si>
  <si>
    <t>STS 751</t>
  </si>
  <si>
    <t>AHMAD TAS - NEW</t>
  </si>
  <si>
    <t>SMM 828</t>
  </si>
  <si>
    <t>SMM 845</t>
  </si>
  <si>
    <t>SRE 301</t>
  </si>
  <si>
    <t>SMM 981</t>
  </si>
  <si>
    <t>SVA 631</t>
  </si>
  <si>
    <t>SMM 214</t>
  </si>
  <si>
    <t>SRU 520</t>
  </si>
  <si>
    <t>SPR 841</t>
  </si>
  <si>
    <t>INF - Co - Aksesoris - Dompet #P2OK</t>
  </si>
  <si>
    <t>PRANANTA M - NEW</t>
  </si>
  <si>
    <t>SFL 273</t>
  </si>
  <si>
    <t>SLN 192</t>
  </si>
  <si>
    <t>Asep Supriatna - SLN/LST</t>
  </si>
  <si>
    <t>SLN 730</t>
  </si>
  <si>
    <t>SLN 665</t>
  </si>
  <si>
    <t>SHO 411</t>
  </si>
  <si>
    <t>Acep Rohimat - LCP</t>
  </si>
  <si>
    <t>SLN 710</t>
  </si>
  <si>
    <t>SLN 454</t>
  </si>
  <si>
    <t>SBE 355</t>
  </si>
  <si>
    <t>MBEF / ACHMAD - NEW</t>
  </si>
  <si>
    <t>SAR 324</t>
  </si>
  <si>
    <t>Deden - SAR</t>
  </si>
  <si>
    <t>SLN 719</t>
  </si>
  <si>
    <t>SDY 369</t>
  </si>
  <si>
    <t>SMB 611</t>
  </si>
  <si>
    <t>SLN 857</t>
  </si>
  <si>
    <t>SMB 251</t>
  </si>
  <si>
    <t>SLN 564</t>
  </si>
  <si>
    <t>SPU 200</t>
  </si>
  <si>
    <t>ISEP - SPU/LPU</t>
  </si>
  <si>
    <t>SLN 599</t>
  </si>
  <si>
    <t>SFS 973</t>
  </si>
  <si>
    <t>INF - Anak - Tas #P2OK</t>
  </si>
  <si>
    <t>SNW 137</t>
  </si>
  <si>
    <t>Nawi - new</t>
  </si>
  <si>
    <t>SCC 498</t>
  </si>
  <si>
    <t>CECEP - NEW</t>
  </si>
  <si>
    <t>SUM 186</t>
  </si>
  <si>
    <t>INF - Anak - Tas - Tempat Minum #P2OK</t>
  </si>
  <si>
    <t>SCC 540</t>
  </si>
  <si>
    <t>SDC 964</t>
  </si>
  <si>
    <t>DANCE K - SDC</t>
  </si>
  <si>
    <t>SFS 493</t>
  </si>
  <si>
    <t>SGT 985</t>
  </si>
  <si>
    <t>RIDWAN - SGT</t>
  </si>
  <si>
    <t>SGT 935</t>
  </si>
  <si>
    <t>SGT 472</t>
  </si>
  <si>
    <t>STG 487</t>
  </si>
  <si>
    <t>INF - Anak - Koper #P2NOT</t>
  </si>
  <si>
    <t>SOK 308</t>
  </si>
  <si>
    <t>Kokom Anisa - SOK</t>
  </si>
  <si>
    <t>SCP 727</t>
  </si>
  <si>
    <t>INF - Anak - Tas - Mobil #P2OK</t>
  </si>
  <si>
    <t>SRU 682</t>
  </si>
  <si>
    <t>SGT 783</t>
  </si>
  <si>
    <t>SOK 363</t>
  </si>
  <si>
    <t>SOK 458</t>
  </si>
  <si>
    <t>SOK 804</t>
  </si>
  <si>
    <t>SGT 687</t>
  </si>
  <si>
    <t>SOK 777</t>
  </si>
  <si>
    <t>SGT 743</t>
  </si>
  <si>
    <t>STK 771</t>
  </si>
  <si>
    <t>TAUFIK YUSUF - NEW</t>
  </si>
  <si>
    <t>SSI 277</t>
  </si>
  <si>
    <t>ARIS - NEW</t>
  </si>
  <si>
    <t>SOK 786</t>
  </si>
  <si>
    <t>SHI 808</t>
  </si>
  <si>
    <t>INF - Anak Co - Jaket - Jeans #PZ1</t>
  </si>
  <si>
    <t>SZK 976</t>
  </si>
  <si>
    <t>INF - Anak Co - Jaket - Vienna #P2NOT1/2</t>
  </si>
  <si>
    <t>SHI 422</t>
  </si>
  <si>
    <t>SSN 117</t>
  </si>
  <si>
    <t>INF - Anak Co - Jaket - Parasit #P2NOT1/2</t>
  </si>
  <si>
    <t>SRO 606</t>
  </si>
  <si>
    <t>SGD 513</t>
  </si>
  <si>
    <t>SGD 584</t>
  </si>
  <si>
    <t>INF - Anak Co - Jaket - Canvas #P2OK</t>
  </si>
  <si>
    <t>SRO 589</t>
  </si>
  <si>
    <t>SRO 992</t>
  </si>
  <si>
    <t>SZK 229</t>
  </si>
  <si>
    <t>SYA 966</t>
  </si>
  <si>
    <t>INF - Anak Co - Jaket - Diadora #P2OK</t>
  </si>
  <si>
    <t>SRT 197</t>
  </si>
  <si>
    <t>INF - Anak Co - Sweter - Rajut</t>
  </si>
  <si>
    <t>SWP 353</t>
  </si>
  <si>
    <t>INF - Anak Ce - Jaket - Canvas #P2NOT1/2</t>
  </si>
  <si>
    <t>STJ 974</t>
  </si>
  <si>
    <t>SRO 469</t>
  </si>
  <si>
    <t>SRT 715</t>
  </si>
  <si>
    <t>INF - Anak Ce - Dress - Jeans</t>
  </si>
  <si>
    <t>SKY 181</t>
  </si>
  <si>
    <t>Inf - Anak Ce - Dress - Cotton Combad</t>
  </si>
  <si>
    <t>SHI 911</t>
  </si>
  <si>
    <t>INF - Anak Ce - Jaket - Jeans</t>
  </si>
  <si>
    <t>STJ 253</t>
  </si>
  <si>
    <t>INF - Anak Ce - Jaket - Fleece #P2OK</t>
  </si>
  <si>
    <t>SMD 346</t>
  </si>
  <si>
    <t>INF - Anak Ce - Jaket - Taslan</t>
  </si>
  <si>
    <t>STJ 189</t>
  </si>
  <si>
    <t>SDK 340</t>
  </si>
  <si>
    <t>SSN 423</t>
  </si>
  <si>
    <t>SRO 688</t>
  </si>
  <si>
    <t>SPV 119</t>
  </si>
  <si>
    <t>Perlengkapan Bayi #P2OK</t>
  </si>
  <si>
    <t>Admaryus - SPV</t>
  </si>
  <si>
    <t>SPV 311</t>
  </si>
  <si>
    <t>SPV 215</t>
  </si>
  <si>
    <t>SPV 243</t>
  </si>
  <si>
    <t>SPV 262</t>
  </si>
  <si>
    <t>SPV 491</t>
  </si>
  <si>
    <t>Harga Gross Aris</t>
  </si>
  <si>
    <t>Harga Gross Robby</t>
  </si>
  <si>
    <t>Cek</t>
  </si>
  <si>
    <t>Suplier tdk datang nego (sibuk dagang) via WA harga tdk bisa turun Rp. 95.000 tp diterangkan ada potongan tdk menjawab, kita ambil 95.000 net dan utk back up bisa ke Pak Usep 88.000 Net</t>
  </si>
  <si>
    <t>Buffer 700 karena sebelumnya tdk ada aksesories presure denim</t>
  </si>
  <si>
    <t>Buffer 2.000</t>
  </si>
  <si>
    <t>Buffer 4.000 karena 2 tahun tdk ada kenaikan</t>
  </si>
  <si>
    <t>Buffer 7.500</t>
  </si>
  <si>
    <t>Buffer 5.000 karena ada permintaan kenaikan</t>
  </si>
  <si>
    <t>Buffer 6.000 utk Puring</t>
  </si>
  <si>
    <t>Laken XL</t>
  </si>
  <si>
    <t>Upgrade</t>
  </si>
  <si>
    <t>Buffer</t>
  </si>
  <si>
    <t>Presure Denim ?</t>
  </si>
  <si>
    <t>Buffer 10.000 full puring dan Hoody</t>
  </si>
  <si>
    <t>Buffer 6.000 bhn jeans + wosing</t>
  </si>
  <si>
    <t>Kulit Jeans</t>
  </si>
  <si>
    <t>Puring</t>
  </si>
  <si>
    <t>Aksesories</t>
  </si>
  <si>
    <t>Buffer 5.000 puring</t>
  </si>
  <si>
    <t>Buffer 7.000 (Bahan dan Upgrade)</t>
  </si>
  <si>
    <t>Buffer 2.500</t>
  </si>
  <si>
    <t>Aman</t>
  </si>
  <si>
    <t>Buffer 9.000 utk puring</t>
  </si>
  <si>
    <t>Upgrade 4.000</t>
  </si>
  <si>
    <t>Buffer 1.500</t>
  </si>
  <si>
    <t>Buffer 3.000 double lapis</t>
  </si>
  <si>
    <t>Gross</t>
  </si>
  <si>
    <t>Upgrade tp hrs ke suplier lain</t>
  </si>
  <si>
    <t>out</t>
  </si>
  <si>
    <t>Adin</t>
  </si>
  <si>
    <t>Net 2018</t>
  </si>
  <si>
    <t>Naik 2.500</t>
  </si>
  <si>
    <t>Net 2019</t>
  </si>
  <si>
    <t>Minta kenaikan</t>
  </si>
  <si>
    <t>Harga gamis disamakan Rp. 132.500</t>
  </si>
  <si>
    <t>Form Nego 72.500</t>
  </si>
  <si>
    <t>Upgrade 3.000</t>
  </si>
  <si>
    <t>Upgrade 5.000</t>
  </si>
  <si>
    <t xml:space="preserve"> </t>
  </si>
  <si>
    <t>Pengurangan aksesories</t>
  </si>
  <si>
    <t>Upgrade + Aksesories</t>
  </si>
  <si>
    <t>Form Nego 134.000 Net</t>
  </si>
  <si>
    <t>Form Nego 84.500</t>
  </si>
  <si>
    <t>Buffer 1.500 dan Aksesories (40.950 sdh termasuk buffer)</t>
  </si>
  <si>
    <t>Buffer 1.500 dan Aksesories (30.950 sdh termasuk buffer)</t>
  </si>
  <si>
    <t>Upgrade+aksesories</t>
  </si>
  <si>
    <t>Buffer 3.500 (Upgrade+Aksesories)</t>
  </si>
  <si>
    <t>Buffer 2.000 (Upgrade+Aksesories)</t>
  </si>
  <si>
    <t>Buffer 5.500 (Upgrade+Aksesories)</t>
  </si>
  <si>
    <t>Buffer 5.000</t>
  </si>
  <si>
    <t>Buffer 5.000 (Kenaikan + upgrade)</t>
  </si>
  <si>
    <t>STF 312</t>
  </si>
  <si>
    <t>Buffer 3.000 (Bahan)</t>
  </si>
  <si>
    <t>Buffer 2.000 (Bahan)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</si>
</sst>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0_);_(* \(#,##0\);_(* &quot;-&quot;_);_(@_)"/>
  </numFmts>
  <fonts count="2" x14ac:knownFonts="1">
    <font>
      <sz val="11"/>
      <color theme="1"/>
      <name val="Calibri"/>
      <family val="2"/>
      <scheme val="minor"/>
    </font>
    <font>
      <sz val="10"/>
      <color theme="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s>
  <borders count="1">
    <border>
      <left/>
      <right/>
      <top/>
      <bottom/>
      <diagonal/>
    </border>
  </borders>
  <cellStyleXfs count="1">
    <xf numFmtId="0" fontId="0" fillId="0" borderId="0"/>
  </cellStyleXfs>
  <cellXfs count="19">
    <xf numFmtId="0" fontId="0" fillId="0" borderId="0" xfId="0"/>
    <xf numFmtId="0" fontId="0" fillId="0" borderId="0" xfId="0" applyFont="1" applyAlignment="1">
      <alignment horizontal="center" vertical="center"/>
    </xf>
    <xf numFmtId="0" fontId="1" fillId="2" borderId="0" xfId="0" applyFont="1" applyFill="1" applyAlignment="1">
      <alignment horizontal="center"/>
    </xf>
    <xf numFmtId="0" fontId="1" fillId="2" borderId="0" xfId="0" applyFont="1" applyFill="1" applyBorder="1" applyAlignment="1">
      <alignment horizontal="left"/>
    </xf>
    <xf numFmtId="0" fontId="1" fillId="2" borderId="0" xfId="0" applyFont="1" applyFill="1" applyAlignment="1">
      <alignment horizontal="left"/>
    </xf>
    <xf numFmtId="0" fontId="1" fillId="2" borderId="0" xfId="0" applyFont="1" applyFill="1" applyBorder="1" applyAlignment="1">
      <alignment horizontal="center"/>
    </xf>
    <xf numFmtId="0" fontId="1" fillId="3" borderId="0" xfId="0" applyFont="1" applyFill="1" applyAlignment="1">
      <alignment horizontal="center"/>
    </xf>
    <xf numFmtId="0" fontId="1" fillId="2" borderId="0" xfId="0" applyFont="1" applyFill="1" applyAlignment="1">
      <alignment horizontal="center" vertical="center"/>
    </xf>
    <xf numFmtId="0" fontId="1" fillId="2" borderId="0" xfId="0" applyFont="1" applyFill="1" applyBorder="1" applyAlignment="1">
      <alignment horizontal="center" vertical="center"/>
    </xf>
    <xf numFmtId="0" fontId="1" fillId="2" borderId="0" xfId="0" applyFont="1" applyFill="1" applyAlignment="1">
      <alignment horizontal="left" vertical="center"/>
    </xf>
    <xf numFmtId="0" fontId="1" fillId="3" borderId="0" xfId="0" applyFont="1" applyFill="1" applyBorder="1" applyAlignment="1">
      <alignment horizontal="center"/>
    </xf>
    <xf numFmtId="0" fontId="1" fillId="4" borderId="0" xfId="0" applyFont="1" applyFill="1" applyAlignment="1">
      <alignment horizontal="center" vertical="center"/>
    </xf>
    <xf numFmtId="41" fontId="0" fillId="0" borderId="0" xfId="0" applyNumberFormat="1"/>
    <xf numFmtId="0" fontId="0" fillId="0" borderId="0" xfId="0" applyAlignment="1">
      <alignment horizontal="center" vertical="center"/>
    </xf>
    <xf numFmtId="41" fontId="0" fillId="0" borderId="0" xfId="0" applyNumberFormat="1" applyAlignment="1">
      <alignment horizontal="center"/>
    </xf>
    <xf numFmtId="0" fontId="0" fillId="0" borderId="0" xfId="0" applyAlignment="1">
      <alignment horizontal="center"/>
    </xf>
    <xf numFmtId="0" fontId="0" fillId="5" borderId="0" xfId="0" applyFill="1" applyAlignment="1">
      <alignment horizontal="center"/>
    </xf>
    <xf numFmtId="41" fontId="0" fillId="6" borderId="0" xfId="0" applyNumberFormat="1" applyFill="1"/>
    <xf numFmtId="0" fontId="0" fillId="6" borderId="0" xfId="0" applyFill="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kumen/Analisa%20Harga%20Jual/Penyusunan%20Harga%20Jual%20INF%202019%20191118-RC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arga Jual INF "/>
      <sheetName val="BCL Fashion"/>
      <sheetName val="Sheet1"/>
      <sheetName val="Sheet2"/>
    </sheetNames>
    <sheetDataSet>
      <sheetData sheetId="0">
        <row r="4">
          <cell r="O4">
            <v>55650</v>
          </cell>
        </row>
        <row r="5">
          <cell r="O5">
            <v>65000</v>
          </cell>
        </row>
        <row r="6">
          <cell r="O6">
            <v>73950</v>
          </cell>
        </row>
        <row r="7">
          <cell r="O7">
            <v>80000</v>
          </cell>
        </row>
        <row r="8">
          <cell r="O8">
            <v>71950</v>
          </cell>
        </row>
        <row r="9">
          <cell r="O9">
            <v>66950</v>
          </cell>
        </row>
        <row r="10">
          <cell r="O10">
            <v>58000</v>
          </cell>
        </row>
        <row r="11">
          <cell r="O11">
            <v>0</v>
          </cell>
        </row>
        <row r="12">
          <cell r="O12">
            <v>65000</v>
          </cell>
        </row>
        <row r="13">
          <cell r="O13">
            <v>73950</v>
          </cell>
        </row>
        <row r="14">
          <cell r="O14">
            <v>72450</v>
          </cell>
        </row>
        <row r="15">
          <cell r="O15">
            <v>0</v>
          </cell>
        </row>
        <row r="16">
          <cell r="O16">
            <v>0</v>
          </cell>
        </row>
        <row r="17">
          <cell r="O17">
            <v>76950</v>
          </cell>
        </row>
        <row r="18">
          <cell r="O18">
            <v>73950</v>
          </cell>
        </row>
        <row r="19">
          <cell r="O19">
            <v>65000</v>
          </cell>
        </row>
        <row r="20">
          <cell r="O20">
            <v>0</v>
          </cell>
        </row>
        <row r="21">
          <cell r="O21">
            <v>0</v>
          </cell>
        </row>
        <row r="22">
          <cell r="O22">
            <v>0</v>
          </cell>
        </row>
        <row r="23">
          <cell r="O23">
            <v>63000</v>
          </cell>
        </row>
        <row r="24">
          <cell r="O24">
            <v>78950</v>
          </cell>
        </row>
        <row r="25">
          <cell r="O25">
            <v>0</v>
          </cell>
        </row>
        <row r="26">
          <cell r="O26">
            <v>68000</v>
          </cell>
        </row>
        <row r="27">
          <cell r="O27">
            <v>72500</v>
          </cell>
        </row>
        <row r="28">
          <cell r="O28">
            <v>65000</v>
          </cell>
        </row>
        <row r="29">
          <cell r="O29">
            <v>72000</v>
          </cell>
        </row>
        <row r="30">
          <cell r="O30">
            <v>0</v>
          </cell>
        </row>
        <row r="31">
          <cell r="O31">
            <v>80000</v>
          </cell>
        </row>
        <row r="32">
          <cell r="O32">
            <v>72450</v>
          </cell>
        </row>
        <row r="33">
          <cell r="O33">
            <v>0</v>
          </cell>
        </row>
        <row r="34">
          <cell r="O34">
            <v>70000</v>
          </cell>
        </row>
        <row r="35">
          <cell r="O35">
            <v>72000</v>
          </cell>
        </row>
        <row r="36">
          <cell r="O36">
            <v>78950</v>
          </cell>
        </row>
        <row r="37">
          <cell r="O37">
            <v>0</v>
          </cell>
        </row>
        <row r="38">
          <cell r="O38">
            <v>95000</v>
          </cell>
        </row>
        <row r="39">
          <cell r="O39">
            <v>70000</v>
          </cell>
        </row>
        <row r="40">
          <cell r="O40">
            <v>0</v>
          </cell>
        </row>
        <row r="41">
          <cell r="O41">
            <v>85000</v>
          </cell>
        </row>
        <row r="42">
          <cell r="O42">
            <v>90000</v>
          </cell>
        </row>
        <row r="43">
          <cell r="O43">
            <v>0</v>
          </cell>
        </row>
        <row r="44">
          <cell r="O44">
            <v>0</v>
          </cell>
        </row>
        <row r="45">
          <cell r="O45">
            <v>0</v>
          </cell>
        </row>
        <row r="46">
          <cell r="O46">
            <v>68000</v>
          </cell>
        </row>
        <row r="47">
          <cell r="O47">
            <v>68000</v>
          </cell>
        </row>
        <row r="48">
          <cell r="O48">
            <v>72500</v>
          </cell>
        </row>
        <row r="49">
          <cell r="O49">
            <v>72500</v>
          </cell>
        </row>
        <row r="50">
          <cell r="O50">
            <v>88000</v>
          </cell>
        </row>
        <row r="51">
          <cell r="O51">
            <v>83000</v>
          </cell>
        </row>
        <row r="52">
          <cell r="O52">
            <v>88000</v>
          </cell>
        </row>
        <row r="53">
          <cell r="O53">
            <v>83000</v>
          </cell>
        </row>
        <row r="54">
          <cell r="O54">
            <v>87500</v>
          </cell>
        </row>
        <row r="55">
          <cell r="O55">
            <v>82500</v>
          </cell>
        </row>
        <row r="56">
          <cell r="O56">
            <v>87500</v>
          </cell>
        </row>
        <row r="57">
          <cell r="O57">
            <v>82500</v>
          </cell>
        </row>
        <row r="58">
          <cell r="O58">
            <v>110000</v>
          </cell>
        </row>
        <row r="59">
          <cell r="O59">
            <v>132500</v>
          </cell>
        </row>
        <row r="60">
          <cell r="O60">
            <v>118750</v>
          </cell>
        </row>
        <row r="61">
          <cell r="O61">
            <v>128000</v>
          </cell>
        </row>
        <row r="62">
          <cell r="O62">
            <v>0</v>
          </cell>
        </row>
        <row r="63">
          <cell r="O63">
            <v>118000</v>
          </cell>
        </row>
        <row r="64">
          <cell r="O64">
            <v>150000</v>
          </cell>
        </row>
        <row r="65">
          <cell r="O65">
            <v>0</v>
          </cell>
        </row>
        <row r="66">
          <cell r="O66">
            <v>134000</v>
          </cell>
        </row>
        <row r="67">
          <cell r="O67">
            <v>126250</v>
          </cell>
        </row>
        <row r="68">
          <cell r="O68">
            <v>150000</v>
          </cell>
        </row>
        <row r="69">
          <cell r="O69">
            <v>134000</v>
          </cell>
        </row>
        <row r="70">
          <cell r="O70">
            <v>150000</v>
          </cell>
        </row>
        <row r="71">
          <cell r="O71">
            <v>0</v>
          </cell>
        </row>
        <row r="72">
          <cell r="O72">
            <v>150000</v>
          </cell>
        </row>
        <row r="73">
          <cell r="O73">
            <v>0</v>
          </cell>
        </row>
        <row r="74">
          <cell r="O74">
            <v>140000</v>
          </cell>
        </row>
        <row r="75">
          <cell r="O75">
            <v>119000</v>
          </cell>
        </row>
        <row r="76">
          <cell r="O76">
            <v>132000</v>
          </cell>
        </row>
        <row r="77">
          <cell r="O77">
            <v>132500</v>
          </cell>
        </row>
        <row r="78">
          <cell r="O78">
            <v>132000</v>
          </cell>
        </row>
        <row r="79">
          <cell r="O79">
            <v>132000</v>
          </cell>
        </row>
        <row r="80">
          <cell r="O80">
            <v>134000</v>
          </cell>
        </row>
        <row r="81">
          <cell r="O81">
            <v>122250</v>
          </cell>
        </row>
        <row r="82">
          <cell r="O82">
            <v>165000</v>
          </cell>
        </row>
        <row r="83">
          <cell r="O83">
            <v>125750</v>
          </cell>
        </row>
        <row r="84">
          <cell r="O84">
            <v>140000</v>
          </cell>
        </row>
        <row r="85">
          <cell r="O85">
            <v>205750</v>
          </cell>
        </row>
        <row r="86">
          <cell r="O86">
            <v>244000</v>
          </cell>
        </row>
        <row r="87">
          <cell r="O87">
            <v>205750</v>
          </cell>
        </row>
        <row r="88">
          <cell r="O88">
            <v>206000</v>
          </cell>
        </row>
        <row r="89">
          <cell r="O89">
            <v>214000</v>
          </cell>
        </row>
        <row r="90">
          <cell r="O90">
            <v>130000</v>
          </cell>
        </row>
        <row r="91">
          <cell r="O91">
            <v>80000</v>
          </cell>
        </row>
        <row r="92">
          <cell r="O92">
            <v>80000</v>
          </cell>
        </row>
        <row r="93">
          <cell r="O93">
            <v>90000</v>
          </cell>
        </row>
        <row r="94">
          <cell r="O94">
            <v>60600</v>
          </cell>
        </row>
        <row r="95">
          <cell r="O95">
            <v>56200</v>
          </cell>
        </row>
        <row r="96">
          <cell r="O96">
            <v>51600</v>
          </cell>
        </row>
        <row r="97">
          <cell r="O97">
            <v>0</v>
          </cell>
        </row>
        <row r="98">
          <cell r="O98">
            <v>70000</v>
          </cell>
        </row>
        <row r="99">
          <cell r="O99">
            <v>0</v>
          </cell>
        </row>
        <row r="100">
          <cell r="O100">
            <v>70250</v>
          </cell>
        </row>
        <row r="101">
          <cell r="O101">
            <v>72000</v>
          </cell>
        </row>
        <row r="102">
          <cell r="O102">
            <v>88150</v>
          </cell>
        </row>
        <row r="103">
          <cell r="O103">
            <v>103000</v>
          </cell>
        </row>
        <row r="104">
          <cell r="O104">
            <v>93650</v>
          </cell>
        </row>
        <row r="105">
          <cell r="O105">
            <v>77950</v>
          </cell>
        </row>
        <row r="106">
          <cell r="O106">
            <v>104000</v>
          </cell>
        </row>
        <row r="107">
          <cell r="O107">
            <v>110800</v>
          </cell>
        </row>
        <row r="108">
          <cell r="O108">
            <v>94050</v>
          </cell>
        </row>
        <row r="109">
          <cell r="O109">
            <v>90000</v>
          </cell>
        </row>
        <row r="110">
          <cell r="O110">
            <v>88000</v>
          </cell>
        </row>
        <row r="111">
          <cell r="O111">
            <v>90000</v>
          </cell>
        </row>
        <row r="112">
          <cell r="O112">
            <v>85250</v>
          </cell>
        </row>
        <row r="113">
          <cell r="O113">
            <v>105000</v>
          </cell>
        </row>
        <row r="114">
          <cell r="O114">
            <v>97000</v>
          </cell>
        </row>
        <row r="115">
          <cell r="O115">
            <v>105000</v>
          </cell>
        </row>
        <row r="116">
          <cell r="O116">
            <v>90950</v>
          </cell>
        </row>
        <row r="117">
          <cell r="O117">
            <v>128000</v>
          </cell>
        </row>
        <row r="118">
          <cell r="O118">
            <v>0</v>
          </cell>
        </row>
        <row r="119">
          <cell r="O119">
            <v>90000</v>
          </cell>
        </row>
        <row r="120">
          <cell r="O120">
            <v>0</v>
          </cell>
        </row>
        <row r="121">
          <cell r="O121">
            <v>88150</v>
          </cell>
        </row>
        <row r="122">
          <cell r="O122">
            <v>56650</v>
          </cell>
        </row>
        <row r="123">
          <cell r="O123">
            <v>85000</v>
          </cell>
        </row>
        <row r="124">
          <cell r="O124">
            <v>91750</v>
          </cell>
        </row>
        <row r="125">
          <cell r="O125">
            <v>90000</v>
          </cell>
        </row>
        <row r="126">
          <cell r="O126">
            <v>85250</v>
          </cell>
        </row>
        <row r="127">
          <cell r="O127">
            <v>116150</v>
          </cell>
        </row>
        <row r="128">
          <cell r="O128">
            <v>0</v>
          </cell>
        </row>
        <row r="129">
          <cell r="O129">
            <v>112000</v>
          </cell>
        </row>
        <row r="130">
          <cell r="O130">
            <v>97500</v>
          </cell>
        </row>
        <row r="131">
          <cell r="O131">
            <v>94150</v>
          </cell>
        </row>
        <row r="132">
          <cell r="O132">
            <v>98000</v>
          </cell>
        </row>
        <row r="133">
          <cell r="O133">
            <v>104000</v>
          </cell>
        </row>
        <row r="134">
          <cell r="O134">
            <v>98000</v>
          </cell>
        </row>
        <row r="135">
          <cell r="O135">
            <v>0</v>
          </cell>
        </row>
        <row r="136">
          <cell r="O136">
            <v>104000</v>
          </cell>
        </row>
        <row r="137">
          <cell r="O137">
            <v>96950</v>
          </cell>
        </row>
        <row r="138">
          <cell r="O138">
            <v>88650</v>
          </cell>
        </row>
        <row r="139">
          <cell r="O139">
            <v>94150</v>
          </cell>
        </row>
        <row r="140">
          <cell r="O140">
            <v>104000</v>
          </cell>
        </row>
        <row r="141">
          <cell r="O141">
            <v>86500</v>
          </cell>
        </row>
        <row r="142">
          <cell r="O142">
            <v>86500</v>
          </cell>
        </row>
        <row r="143">
          <cell r="O143">
            <v>0</v>
          </cell>
        </row>
        <row r="144">
          <cell r="O144">
            <v>85000</v>
          </cell>
        </row>
        <row r="145">
          <cell r="O145">
            <v>85000</v>
          </cell>
        </row>
        <row r="146">
          <cell r="O146">
            <v>94000</v>
          </cell>
        </row>
        <row r="147">
          <cell r="O147">
            <v>75000</v>
          </cell>
        </row>
        <row r="148">
          <cell r="O148">
            <v>0</v>
          </cell>
        </row>
        <row r="149">
          <cell r="O149">
            <v>93000</v>
          </cell>
        </row>
        <row r="150">
          <cell r="O150">
            <v>90000</v>
          </cell>
        </row>
        <row r="151">
          <cell r="O151">
            <v>93000</v>
          </cell>
        </row>
        <row r="152">
          <cell r="O152">
            <v>0</v>
          </cell>
        </row>
        <row r="153">
          <cell r="O153">
            <v>0</v>
          </cell>
        </row>
        <row r="154">
          <cell r="O154">
            <v>0</v>
          </cell>
        </row>
        <row r="155">
          <cell r="O155">
            <v>67500</v>
          </cell>
        </row>
        <row r="156">
          <cell r="O156">
            <v>70000</v>
          </cell>
        </row>
        <row r="157">
          <cell r="O157">
            <v>80000</v>
          </cell>
        </row>
        <row r="158">
          <cell r="O158">
            <v>85000</v>
          </cell>
        </row>
        <row r="159">
          <cell r="O159">
            <v>67500</v>
          </cell>
        </row>
        <row r="160">
          <cell r="O160">
            <v>97000</v>
          </cell>
        </row>
        <row r="161">
          <cell r="O161">
            <v>91000</v>
          </cell>
        </row>
        <row r="162">
          <cell r="O162">
            <v>67500</v>
          </cell>
        </row>
        <row r="163">
          <cell r="O163">
            <v>84000</v>
          </cell>
        </row>
        <row r="164">
          <cell r="O164">
            <v>88000</v>
          </cell>
        </row>
        <row r="165">
          <cell r="O165">
            <v>75550</v>
          </cell>
        </row>
        <row r="166">
          <cell r="O166">
            <v>73500</v>
          </cell>
        </row>
        <row r="167">
          <cell r="O167">
            <v>77000</v>
          </cell>
        </row>
        <row r="168">
          <cell r="O168">
            <v>84000</v>
          </cell>
        </row>
        <row r="169">
          <cell r="O169">
            <v>75000</v>
          </cell>
        </row>
        <row r="170">
          <cell r="O170">
            <v>83000</v>
          </cell>
        </row>
        <row r="171">
          <cell r="O171">
            <v>75050</v>
          </cell>
        </row>
        <row r="172">
          <cell r="O172">
            <v>84300</v>
          </cell>
        </row>
        <row r="173">
          <cell r="O173">
            <v>56550</v>
          </cell>
        </row>
        <row r="174">
          <cell r="O174">
            <v>86500</v>
          </cell>
        </row>
        <row r="175">
          <cell r="O175">
            <v>80000</v>
          </cell>
        </row>
        <row r="176">
          <cell r="O176">
            <v>92400</v>
          </cell>
        </row>
        <row r="177">
          <cell r="O177">
            <v>70000</v>
          </cell>
        </row>
        <row r="178">
          <cell r="O178">
            <v>70000</v>
          </cell>
        </row>
        <row r="179">
          <cell r="O179">
            <v>78550</v>
          </cell>
        </row>
        <row r="180">
          <cell r="O180">
            <v>70000</v>
          </cell>
        </row>
        <row r="181">
          <cell r="O181">
            <v>91000</v>
          </cell>
        </row>
        <row r="182">
          <cell r="O182">
            <v>70500</v>
          </cell>
        </row>
        <row r="183">
          <cell r="O183">
            <v>70000</v>
          </cell>
        </row>
        <row r="184">
          <cell r="O184">
            <v>84950</v>
          </cell>
        </row>
        <row r="185">
          <cell r="O185">
            <v>83000</v>
          </cell>
        </row>
        <row r="186">
          <cell r="O186">
            <v>85000</v>
          </cell>
        </row>
        <row r="187">
          <cell r="O187">
            <v>54750</v>
          </cell>
        </row>
        <row r="188">
          <cell r="O188">
            <v>71900</v>
          </cell>
        </row>
        <row r="189">
          <cell r="O189">
            <v>88000</v>
          </cell>
        </row>
        <row r="190">
          <cell r="O190">
            <v>53950</v>
          </cell>
        </row>
        <row r="191">
          <cell r="O191">
            <v>58400</v>
          </cell>
        </row>
        <row r="192">
          <cell r="O192">
            <v>74000</v>
          </cell>
        </row>
        <row r="193">
          <cell r="O193">
            <v>60000</v>
          </cell>
        </row>
        <row r="194">
          <cell r="O194">
            <v>77000</v>
          </cell>
        </row>
        <row r="195">
          <cell r="O195">
            <v>60000</v>
          </cell>
        </row>
        <row r="196">
          <cell r="O196">
            <v>69000</v>
          </cell>
        </row>
        <row r="197">
          <cell r="O197">
            <v>71450</v>
          </cell>
        </row>
        <row r="198">
          <cell r="O198">
            <v>72000</v>
          </cell>
        </row>
        <row r="199">
          <cell r="O199">
            <v>58950</v>
          </cell>
        </row>
        <row r="200">
          <cell r="O200">
            <v>81000</v>
          </cell>
        </row>
        <row r="201">
          <cell r="O201">
            <v>82000</v>
          </cell>
        </row>
        <row r="202">
          <cell r="O202">
            <v>59500</v>
          </cell>
        </row>
        <row r="203">
          <cell r="O203">
            <v>50900</v>
          </cell>
        </row>
        <row r="204">
          <cell r="O204">
            <v>56000</v>
          </cell>
        </row>
        <row r="205">
          <cell r="O205">
            <v>37350</v>
          </cell>
        </row>
        <row r="206">
          <cell r="O206">
            <v>44000</v>
          </cell>
        </row>
        <row r="207">
          <cell r="O207">
            <v>41300</v>
          </cell>
        </row>
        <row r="208">
          <cell r="O208">
            <v>54250</v>
          </cell>
        </row>
        <row r="209">
          <cell r="O209">
            <v>50000</v>
          </cell>
        </row>
        <row r="210">
          <cell r="O210">
            <v>75000</v>
          </cell>
        </row>
        <row r="211">
          <cell r="O211">
            <v>71900</v>
          </cell>
        </row>
        <row r="212">
          <cell r="O212">
            <v>75000</v>
          </cell>
        </row>
        <row r="213">
          <cell r="O213">
            <v>82000</v>
          </cell>
        </row>
        <row r="214">
          <cell r="O214">
            <v>84000</v>
          </cell>
        </row>
        <row r="215">
          <cell r="O215">
            <v>71550</v>
          </cell>
        </row>
        <row r="216">
          <cell r="O216">
            <v>80000</v>
          </cell>
        </row>
        <row r="217">
          <cell r="O217">
            <v>82000</v>
          </cell>
        </row>
        <row r="218">
          <cell r="O218">
            <v>56450</v>
          </cell>
        </row>
        <row r="219">
          <cell r="O219">
            <v>87000</v>
          </cell>
        </row>
        <row r="220">
          <cell r="O220">
            <v>50950</v>
          </cell>
        </row>
        <row r="221">
          <cell r="O221">
            <v>87000</v>
          </cell>
        </row>
        <row r="222">
          <cell r="O222">
            <v>68200</v>
          </cell>
        </row>
        <row r="223">
          <cell r="O223">
            <v>77000</v>
          </cell>
        </row>
        <row r="224">
          <cell r="O224">
            <v>74400</v>
          </cell>
        </row>
        <row r="225">
          <cell r="O225">
            <v>75000</v>
          </cell>
        </row>
        <row r="226">
          <cell r="O226">
            <v>76000</v>
          </cell>
        </row>
        <row r="227">
          <cell r="O227">
            <v>75000</v>
          </cell>
        </row>
        <row r="228">
          <cell r="O228">
            <v>77000</v>
          </cell>
        </row>
        <row r="229">
          <cell r="O229">
            <v>81000</v>
          </cell>
        </row>
        <row r="230">
          <cell r="O230">
            <v>79500</v>
          </cell>
        </row>
        <row r="231">
          <cell r="O231">
            <v>90050</v>
          </cell>
        </row>
        <row r="232">
          <cell r="O232">
            <v>75500</v>
          </cell>
        </row>
        <row r="233">
          <cell r="O233">
            <v>79000</v>
          </cell>
        </row>
        <row r="234">
          <cell r="O234">
            <v>85000</v>
          </cell>
        </row>
        <row r="235">
          <cell r="O235">
            <v>72400</v>
          </cell>
        </row>
        <row r="236">
          <cell r="O236">
            <v>71450</v>
          </cell>
        </row>
        <row r="237">
          <cell r="O237">
            <v>74000</v>
          </cell>
        </row>
        <row r="238">
          <cell r="O238">
            <v>77000</v>
          </cell>
        </row>
        <row r="239">
          <cell r="O239">
            <v>59700</v>
          </cell>
        </row>
        <row r="240">
          <cell r="O240">
            <v>81500</v>
          </cell>
        </row>
        <row r="241">
          <cell r="O241">
            <v>68000</v>
          </cell>
        </row>
        <row r="242">
          <cell r="O242">
            <v>83800</v>
          </cell>
        </row>
        <row r="243">
          <cell r="O243">
            <v>84000</v>
          </cell>
        </row>
        <row r="244">
          <cell r="O244">
            <v>57400</v>
          </cell>
        </row>
        <row r="245">
          <cell r="O245">
            <v>70500</v>
          </cell>
        </row>
        <row r="246">
          <cell r="O246">
            <v>87000</v>
          </cell>
        </row>
        <row r="247">
          <cell r="O247">
            <v>77400</v>
          </cell>
        </row>
        <row r="248">
          <cell r="O248">
            <v>37000</v>
          </cell>
        </row>
        <row r="249">
          <cell r="O249">
            <v>36000</v>
          </cell>
        </row>
        <row r="250">
          <cell r="O250">
            <v>32500</v>
          </cell>
        </row>
        <row r="251">
          <cell r="O251">
            <v>37900</v>
          </cell>
        </row>
        <row r="252">
          <cell r="O252">
            <v>40900</v>
          </cell>
        </row>
        <row r="253">
          <cell r="O253">
            <v>37900</v>
          </cell>
        </row>
        <row r="254">
          <cell r="O254">
            <v>40900</v>
          </cell>
        </row>
        <row r="255">
          <cell r="O255">
            <v>47500</v>
          </cell>
        </row>
        <row r="256">
          <cell r="O256">
            <v>70500</v>
          </cell>
        </row>
        <row r="257">
          <cell r="O257">
            <v>30000</v>
          </cell>
        </row>
        <row r="258">
          <cell r="O258">
            <v>41900</v>
          </cell>
        </row>
        <row r="259">
          <cell r="O259">
            <v>32000</v>
          </cell>
        </row>
        <row r="260">
          <cell r="O260">
            <v>27550</v>
          </cell>
        </row>
        <row r="261">
          <cell r="O261">
            <v>38000</v>
          </cell>
        </row>
        <row r="262">
          <cell r="O262">
            <v>40950</v>
          </cell>
        </row>
        <row r="263">
          <cell r="O263">
            <v>37900</v>
          </cell>
        </row>
        <row r="264">
          <cell r="O264">
            <v>30000</v>
          </cell>
        </row>
        <row r="265">
          <cell r="O265">
            <v>27000</v>
          </cell>
        </row>
        <row r="266">
          <cell r="O266">
            <v>27000</v>
          </cell>
        </row>
        <row r="267">
          <cell r="O267">
            <v>30000</v>
          </cell>
        </row>
        <row r="268">
          <cell r="O268">
            <v>37000</v>
          </cell>
        </row>
        <row r="269">
          <cell r="O269">
            <v>37900</v>
          </cell>
        </row>
        <row r="270">
          <cell r="O270">
            <v>30000</v>
          </cell>
        </row>
        <row r="271">
          <cell r="O271">
            <v>30000</v>
          </cell>
        </row>
        <row r="272">
          <cell r="O272">
            <v>47000</v>
          </cell>
        </row>
        <row r="273">
          <cell r="O273">
            <v>48000</v>
          </cell>
        </row>
        <row r="274">
          <cell r="O274">
            <v>63000</v>
          </cell>
        </row>
        <row r="275">
          <cell r="O275">
            <v>47000</v>
          </cell>
        </row>
        <row r="276">
          <cell r="O276">
            <v>47000</v>
          </cell>
        </row>
        <row r="277">
          <cell r="O277">
            <v>47000</v>
          </cell>
        </row>
        <row r="278">
          <cell r="O278">
            <v>63000</v>
          </cell>
        </row>
        <row r="279">
          <cell r="O279">
            <v>50650</v>
          </cell>
        </row>
        <row r="280">
          <cell r="O280">
            <v>84000</v>
          </cell>
        </row>
        <row r="281">
          <cell r="O281">
            <v>63250</v>
          </cell>
        </row>
        <row r="282">
          <cell r="O282">
            <v>59150</v>
          </cell>
        </row>
        <row r="283">
          <cell r="O283">
            <v>63250</v>
          </cell>
        </row>
        <row r="284">
          <cell r="O284">
            <v>57650</v>
          </cell>
        </row>
        <row r="285">
          <cell r="O285">
            <v>63000</v>
          </cell>
        </row>
        <row r="286">
          <cell r="O286">
            <v>63000</v>
          </cell>
        </row>
        <row r="287">
          <cell r="O287">
            <v>84000</v>
          </cell>
        </row>
        <row r="288">
          <cell r="O288">
            <v>0</v>
          </cell>
        </row>
        <row r="289">
          <cell r="O289">
            <v>70000</v>
          </cell>
        </row>
        <row r="290">
          <cell r="O290">
            <v>72000</v>
          </cell>
        </row>
        <row r="291">
          <cell r="O291">
            <v>75000</v>
          </cell>
        </row>
        <row r="292">
          <cell r="O292">
            <v>75000</v>
          </cell>
        </row>
        <row r="293">
          <cell r="O293">
            <v>70000</v>
          </cell>
        </row>
        <row r="294">
          <cell r="O294">
            <v>70000</v>
          </cell>
        </row>
        <row r="295">
          <cell r="O295">
            <v>0</v>
          </cell>
        </row>
        <row r="296">
          <cell r="O296">
            <v>71000</v>
          </cell>
        </row>
        <row r="297">
          <cell r="O297">
            <v>72500</v>
          </cell>
        </row>
        <row r="298">
          <cell r="O298">
            <v>63000</v>
          </cell>
        </row>
        <row r="299">
          <cell r="O299">
            <v>63000</v>
          </cell>
        </row>
        <row r="300">
          <cell r="O300">
            <v>70000</v>
          </cell>
        </row>
        <row r="301">
          <cell r="O301">
            <v>75000</v>
          </cell>
        </row>
        <row r="302">
          <cell r="O302">
            <v>72800</v>
          </cell>
        </row>
        <row r="303">
          <cell r="O303">
            <v>75000</v>
          </cell>
        </row>
        <row r="304">
          <cell r="O304">
            <v>0</v>
          </cell>
        </row>
        <row r="305">
          <cell r="O305">
            <v>0</v>
          </cell>
        </row>
        <row r="306">
          <cell r="O306">
            <v>47000</v>
          </cell>
        </row>
        <row r="307">
          <cell r="O307">
            <v>63250</v>
          </cell>
        </row>
        <row r="308">
          <cell r="O308">
            <v>73250</v>
          </cell>
        </row>
        <row r="309">
          <cell r="O309">
            <v>81450</v>
          </cell>
        </row>
        <row r="310">
          <cell r="O310">
            <v>73500</v>
          </cell>
        </row>
        <row r="311">
          <cell r="O311">
            <v>100000</v>
          </cell>
        </row>
        <row r="312">
          <cell r="O312">
            <v>94650</v>
          </cell>
        </row>
        <row r="313">
          <cell r="O313">
            <v>95450</v>
          </cell>
        </row>
        <row r="314">
          <cell r="O314">
            <v>81500</v>
          </cell>
        </row>
        <row r="315">
          <cell r="O315">
            <v>81500</v>
          </cell>
        </row>
        <row r="316">
          <cell r="O316">
            <v>0</v>
          </cell>
        </row>
        <row r="317">
          <cell r="O317">
            <v>102000</v>
          </cell>
        </row>
        <row r="318">
          <cell r="O318">
            <v>107450</v>
          </cell>
        </row>
        <row r="319">
          <cell r="O319">
            <v>103000</v>
          </cell>
        </row>
        <row r="320">
          <cell r="O320">
            <v>117500</v>
          </cell>
        </row>
        <row r="321">
          <cell r="O321">
            <v>81500</v>
          </cell>
        </row>
        <row r="322">
          <cell r="O322">
            <v>107150</v>
          </cell>
        </row>
        <row r="323">
          <cell r="O323">
            <v>79000</v>
          </cell>
        </row>
        <row r="324">
          <cell r="O324">
            <v>72500</v>
          </cell>
        </row>
        <row r="325">
          <cell r="O325">
            <v>83000</v>
          </cell>
        </row>
        <row r="326">
          <cell r="O326">
            <v>76500</v>
          </cell>
        </row>
        <row r="327">
          <cell r="O327">
            <v>78000</v>
          </cell>
        </row>
        <row r="328">
          <cell r="O328">
            <v>77000</v>
          </cell>
        </row>
        <row r="329">
          <cell r="O329">
            <v>77000</v>
          </cell>
        </row>
        <row r="330">
          <cell r="O330">
            <v>107500</v>
          </cell>
        </row>
        <row r="331">
          <cell r="O331">
            <v>85500</v>
          </cell>
        </row>
        <row r="332">
          <cell r="O332">
            <v>90450</v>
          </cell>
        </row>
        <row r="333">
          <cell r="O333">
            <v>82500</v>
          </cell>
        </row>
        <row r="334">
          <cell r="O334">
            <v>80000</v>
          </cell>
        </row>
        <row r="335">
          <cell r="O335">
            <v>105000</v>
          </cell>
        </row>
        <row r="336">
          <cell r="O336">
            <v>81500</v>
          </cell>
        </row>
        <row r="337">
          <cell r="O337">
            <v>105000</v>
          </cell>
        </row>
        <row r="338">
          <cell r="O338">
            <v>105000</v>
          </cell>
        </row>
        <row r="339">
          <cell r="O339">
            <v>101000</v>
          </cell>
        </row>
        <row r="340">
          <cell r="O340">
            <v>113950</v>
          </cell>
        </row>
        <row r="341">
          <cell r="O341">
            <v>97500</v>
          </cell>
        </row>
        <row r="342">
          <cell r="O342">
            <v>0</v>
          </cell>
        </row>
        <row r="343">
          <cell r="O343">
            <v>99000</v>
          </cell>
        </row>
        <row r="344">
          <cell r="O344">
            <v>0</v>
          </cell>
        </row>
        <row r="345">
          <cell r="O345">
            <v>105000</v>
          </cell>
        </row>
        <row r="346">
          <cell r="O346">
            <v>0</v>
          </cell>
        </row>
        <row r="347">
          <cell r="O347">
            <v>0</v>
          </cell>
        </row>
        <row r="348">
          <cell r="O348">
            <v>94150</v>
          </cell>
        </row>
        <row r="349">
          <cell r="O349">
            <v>104000</v>
          </cell>
        </row>
        <row r="350">
          <cell r="O350">
            <v>97500</v>
          </cell>
        </row>
        <row r="351">
          <cell r="O351">
            <v>116750</v>
          </cell>
        </row>
        <row r="352">
          <cell r="O352">
            <v>96750</v>
          </cell>
        </row>
        <row r="353">
          <cell r="O353">
            <v>0</v>
          </cell>
        </row>
        <row r="354">
          <cell r="O354">
            <v>125000</v>
          </cell>
        </row>
        <row r="355">
          <cell r="O355">
            <v>119750</v>
          </cell>
        </row>
        <row r="356">
          <cell r="O356">
            <v>103000</v>
          </cell>
        </row>
        <row r="357">
          <cell r="O357">
            <v>97500</v>
          </cell>
        </row>
        <row r="358">
          <cell r="O358">
            <v>126750</v>
          </cell>
        </row>
        <row r="359">
          <cell r="O359">
            <v>62000</v>
          </cell>
        </row>
        <row r="360">
          <cell r="O360">
            <v>95000</v>
          </cell>
        </row>
        <row r="361">
          <cell r="O361">
            <v>35000</v>
          </cell>
        </row>
        <row r="362">
          <cell r="O362">
            <v>78600</v>
          </cell>
        </row>
        <row r="363">
          <cell r="O363">
            <v>42100</v>
          </cell>
        </row>
        <row r="364">
          <cell r="O364">
            <v>40600</v>
          </cell>
        </row>
        <row r="365">
          <cell r="O365">
            <v>95550</v>
          </cell>
        </row>
        <row r="366">
          <cell r="O366">
            <v>0</v>
          </cell>
        </row>
        <row r="367">
          <cell r="O367">
            <v>0</v>
          </cell>
        </row>
        <row r="368">
          <cell r="O368">
            <v>86550</v>
          </cell>
        </row>
        <row r="369">
          <cell r="O369">
            <v>106550</v>
          </cell>
        </row>
        <row r="370">
          <cell r="O370">
            <v>93000</v>
          </cell>
        </row>
        <row r="371">
          <cell r="O371">
            <v>0</v>
          </cell>
        </row>
        <row r="372">
          <cell r="O372">
            <v>93000</v>
          </cell>
        </row>
        <row r="373">
          <cell r="O373">
            <v>86550</v>
          </cell>
        </row>
        <row r="374">
          <cell r="O374">
            <v>100000</v>
          </cell>
        </row>
        <row r="375">
          <cell r="O375">
            <v>92550</v>
          </cell>
        </row>
        <row r="376">
          <cell r="O376">
            <v>93000</v>
          </cell>
        </row>
        <row r="377">
          <cell r="O377">
            <v>77650</v>
          </cell>
        </row>
        <row r="378">
          <cell r="O378">
            <v>87700</v>
          </cell>
        </row>
        <row r="379">
          <cell r="O379">
            <v>79650</v>
          </cell>
        </row>
        <row r="380">
          <cell r="O380">
            <v>85500</v>
          </cell>
        </row>
        <row r="381">
          <cell r="O381">
            <v>85600</v>
          </cell>
        </row>
        <row r="382">
          <cell r="O382">
            <v>80150</v>
          </cell>
        </row>
        <row r="383">
          <cell r="O383">
            <v>85600</v>
          </cell>
        </row>
        <row r="384">
          <cell r="O384">
            <v>85600</v>
          </cell>
        </row>
        <row r="385">
          <cell r="O385">
            <v>85600</v>
          </cell>
        </row>
        <row r="386">
          <cell r="O386">
            <v>81850</v>
          </cell>
        </row>
        <row r="387">
          <cell r="O387">
            <v>75600</v>
          </cell>
        </row>
        <row r="388">
          <cell r="O388">
            <v>79750</v>
          </cell>
        </row>
        <row r="389">
          <cell r="O389">
            <v>70850</v>
          </cell>
        </row>
        <row r="390">
          <cell r="O390">
            <v>79600</v>
          </cell>
        </row>
        <row r="391">
          <cell r="O391">
            <v>76850</v>
          </cell>
        </row>
        <row r="392">
          <cell r="O392">
            <v>70300</v>
          </cell>
        </row>
        <row r="393">
          <cell r="O393">
            <v>72050</v>
          </cell>
        </row>
        <row r="394">
          <cell r="O394">
            <v>72300</v>
          </cell>
        </row>
        <row r="395">
          <cell r="O395">
            <v>74450</v>
          </cell>
        </row>
        <row r="396">
          <cell r="O396">
            <v>82550</v>
          </cell>
        </row>
        <row r="397">
          <cell r="O397">
            <v>72300</v>
          </cell>
        </row>
        <row r="398">
          <cell r="O398">
            <v>64200</v>
          </cell>
        </row>
        <row r="399">
          <cell r="O399">
            <v>73250</v>
          </cell>
        </row>
        <row r="400">
          <cell r="O400">
            <v>85600</v>
          </cell>
        </row>
        <row r="401">
          <cell r="O401">
            <v>85100</v>
          </cell>
        </row>
        <row r="402">
          <cell r="O402">
            <v>75850</v>
          </cell>
        </row>
        <row r="403">
          <cell r="O403">
            <v>78850</v>
          </cell>
        </row>
        <row r="404">
          <cell r="O404">
            <v>79550</v>
          </cell>
        </row>
        <row r="405">
          <cell r="O405">
            <v>72100</v>
          </cell>
        </row>
        <row r="406">
          <cell r="O406">
            <v>78100</v>
          </cell>
        </row>
        <row r="407">
          <cell r="O407">
            <v>73250</v>
          </cell>
        </row>
        <row r="408">
          <cell r="O408">
            <v>75600</v>
          </cell>
        </row>
        <row r="409">
          <cell r="O409">
            <v>65900</v>
          </cell>
        </row>
        <row r="410">
          <cell r="O410">
            <v>81350</v>
          </cell>
        </row>
        <row r="411">
          <cell r="O411">
            <v>87350</v>
          </cell>
        </row>
        <row r="412">
          <cell r="O412">
            <v>80000</v>
          </cell>
        </row>
        <row r="413">
          <cell r="O413">
            <v>79600</v>
          </cell>
        </row>
        <row r="414">
          <cell r="O414">
            <v>75850</v>
          </cell>
        </row>
        <row r="415">
          <cell r="O415">
            <v>75600</v>
          </cell>
        </row>
        <row r="416">
          <cell r="O416">
            <v>76350</v>
          </cell>
        </row>
        <row r="417">
          <cell r="O417">
            <v>79600</v>
          </cell>
        </row>
        <row r="418">
          <cell r="O418">
            <v>101600</v>
          </cell>
        </row>
        <row r="419">
          <cell r="O419">
            <v>81650</v>
          </cell>
        </row>
        <row r="420">
          <cell r="O420">
            <v>79500</v>
          </cell>
        </row>
        <row r="421">
          <cell r="O421">
            <v>80600</v>
          </cell>
        </row>
        <row r="422">
          <cell r="O422">
            <v>79750</v>
          </cell>
        </row>
        <row r="423">
          <cell r="O423">
            <v>87850</v>
          </cell>
        </row>
        <row r="424">
          <cell r="O424">
            <v>94900</v>
          </cell>
        </row>
        <row r="425">
          <cell r="O425">
            <v>105500</v>
          </cell>
        </row>
        <row r="426">
          <cell r="O426">
            <v>103000</v>
          </cell>
        </row>
        <row r="427">
          <cell r="O427">
            <v>99050</v>
          </cell>
        </row>
        <row r="428">
          <cell r="O428">
            <v>82100</v>
          </cell>
        </row>
        <row r="429">
          <cell r="O429">
            <v>65000</v>
          </cell>
        </row>
        <row r="430">
          <cell r="O430">
            <v>45200</v>
          </cell>
        </row>
        <row r="431">
          <cell r="O431">
            <v>45300</v>
          </cell>
        </row>
        <row r="432">
          <cell r="O432">
            <v>54050</v>
          </cell>
        </row>
        <row r="433">
          <cell r="O433">
            <v>57450</v>
          </cell>
        </row>
        <row r="434">
          <cell r="O434">
            <v>68000</v>
          </cell>
        </row>
        <row r="435">
          <cell r="O435">
            <v>61650</v>
          </cell>
        </row>
        <row r="436">
          <cell r="O436">
            <v>71600</v>
          </cell>
        </row>
        <row r="437">
          <cell r="O437">
            <v>41200</v>
          </cell>
        </row>
        <row r="438">
          <cell r="O438">
            <v>51500</v>
          </cell>
        </row>
        <row r="439">
          <cell r="O439">
            <v>29500</v>
          </cell>
        </row>
        <row r="440">
          <cell r="O440">
            <v>30950</v>
          </cell>
        </row>
        <row r="441">
          <cell r="O441">
            <v>29000</v>
          </cell>
        </row>
        <row r="442">
          <cell r="O442">
            <v>29000</v>
          </cell>
        </row>
        <row r="443">
          <cell r="O443">
            <v>29000</v>
          </cell>
        </row>
        <row r="444">
          <cell r="O444">
            <v>30000</v>
          </cell>
        </row>
        <row r="445">
          <cell r="O445">
            <v>30000</v>
          </cell>
        </row>
        <row r="446">
          <cell r="O446">
            <v>29000</v>
          </cell>
        </row>
        <row r="447">
          <cell r="O447">
            <v>34000</v>
          </cell>
        </row>
        <row r="448">
          <cell r="O448">
            <v>27000</v>
          </cell>
        </row>
        <row r="449">
          <cell r="O449">
            <v>29000</v>
          </cell>
        </row>
        <row r="450">
          <cell r="O450">
            <v>28500</v>
          </cell>
        </row>
        <row r="451">
          <cell r="O451">
            <v>25000</v>
          </cell>
        </row>
        <row r="452">
          <cell r="O452">
            <v>31000</v>
          </cell>
        </row>
        <row r="453">
          <cell r="O453">
            <v>26000</v>
          </cell>
        </row>
        <row r="454">
          <cell r="O454">
            <v>32500</v>
          </cell>
        </row>
        <row r="455">
          <cell r="O455">
            <v>28000</v>
          </cell>
        </row>
        <row r="456">
          <cell r="O456">
            <v>32500</v>
          </cell>
        </row>
        <row r="457">
          <cell r="O457">
            <v>64650</v>
          </cell>
        </row>
        <row r="458">
          <cell r="O458">
            <v>59150</v>
          </cell>
        </row>
        <row r="459">
          <cell r="O459">
            <v>50000</v>
          </cell>
        </row>
        <row r="460">
          <cell r="O460">
            <v>67000</v>
          </cell>
        </row>
        <row r="461">
          <cell r="O461">
            <v>50000</v>
          </cell>
        </row>
        <row r="462">
          <cell r="O462">
            <v>52000</v>
          </cell>
        </row>
        <row r="463">
          <cell r="O463">
            <v>61650</v>
          </cell>
        </row>
        <row r="464">
          <cell r="O464">
            <v>67000</v>
          </cell>
        </row>
        <row r="465">
          <cell r="O465">
            <v>49000</v>
          </cell>
        </row>
        <row r="466">
          <cell r="O466">
            <v>54000</v>
          </cell>
        </row>
        <row r="467">
          <cell r="O467">
            <v>133000</v>
          </cell>
        </row>
        <row r="468">
          <cell r="O468">
            <v>52650</v>
          </cell>
        </row>
        <row r="469">
          <cell r="O469">
            <v>59650</v>
          </cell>
        </row>
        <row r="470">
          <cell r="O470">
            <v>54200</v>
          </cell>
        </row>
        <row r="471">
          <cell r="O471">
            <v>52500</v>
          </cell>
        </row>
        <row r="472">
          <cell r="O472">
            <v>55550</v>
          </cell>
        </row>
        <row r="473">
          <cell r="O473">
            <v>46650</v>
          </cell>
        </row>
        <row r="474">
          <cell r="O474">
            <v>55650</v>
          </cell>
        </row>
        <row r="475">
          <cell r="O475">
            <v>52500</v>
          </cell>
        </row>
        <row r="476">
          <cell r="O476">
            <v>54150</v>
          </cell>
        </row>
        <row r="477">
          <cell r="O477">
            <v>52500</v>
          </cell>
        </row>
        <row r="478">
          <cell r="O478">
            <v>56700</v>
          </cell>
        </row>
        <row r="479">
          <cell r="O479">
            <v>60000</v>
          </cell>
        </row>
        <row r="480">
          <cell r="O480">
            <v>51650</v>
          </cell>
        </row>
        <row r="481">
          <cell r="O481">
            <v>0</v>
          </cell>
        </row>
        <row r="482">
          <cell r="O482">
            <v>69150</v>
          </cell>
        </row>
        <row r="483">
          <cell r="O483">
            <v>0</v>
          </cell>
        </row>
        <row r="484">
          <cell r="O484">
            <v>68500</v>
          </cell>
        </row>
        <row r="485">
          <cell r="O485">
            <v>74000</v>
          </cell>
        </row>
        <row r="486">
          <cell r="O486">
            <v>68000</v>
          </cell>
        </row>
        <row r="487">
          <cell r="O487">
            <v>70000</v>
          </cell>
        </row>
        <row r="488">
          <cell r="O488">
            <v>75000</v>
          </cell>
        </row>
        <row r="489">
          <cell r="O489">
            <v>80000</v>
          </cell>
        </row>
        <row r="490">
          <cell r="O490">
            <v>77150</v>
          </cell>
        </row>
        <row r="491">
          <cell r="O491">
            <v>69000</v>
          </cell>
        </row>
        <row r="492">
          <cell r="O492">
            <v>55950</v>
          </cell>
        </row>
        <row r="493">
          <cell r="O493">
            <v>70000</v>
          </cell>
        </row>
        <row r="494">
          <cell r="O494">
            <v>71000</v>
          </cell>
        </row>
        <row r="495">
          <cell r="O495">
            <v>80000</v>
          </cell>
        </row>
        <row r="496">
          <cell r="O496">
            <v>81650</v>
          </cell>
        </row>
        <row r="497">
          <cell r="O497">
            <v>51950</v>
          </cell>
        </row>
        <row r="498">
          <cell r="O498">
            <v>0</v>
          </cell>
        </row>
        <row r="499">
          <cell r="O499">
            <v>60000</v>
          </cell>
        </row>
        <row r="500">
          <cell r="O500">
            <v>83250</v>
          </cell>
        </row>
        <row r="501">
          <cell r="O501">
            <v>60000</v>
          </cell>
        </row>
        <row r="502">
          <cell r="O502">
            <v>76500</v>
          </cell>
        </row>
        <row r="503">
          <cell r="O503">
            <v>61650</v>
          </cell>
        </row>
        <row r="504">
          <cell r="O504">
            <v>80000</v>
          </cell>
        </row>
        <row r="505">
          <cell r="O505">
            <v>40300</v>
          </cell>
        </row>
        <row r="506">
          <cell r="O506">
            <v>45300</v>
          </cell>
        </row>
        <row r="507">
          <cell r="O507">
            <v>41800</v>
          </cell>
        </row>
        <row r="508">
          <cell r="O508">
            <v>40300</v>
          </cell>
        </row>
        <row r="509">
          <cell r="O509">
            <v>45300</v>
          </cell>
        </row>
        <row r="510">
          <cell r="O510">
            <v>41800</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8"/>
  <sheetViews>
    <sheetView tabSelected="1" topLeftCell="A229" workbookViewId="0">
      <selection activeCell="I7" sqref="I7"/>
    </sheetView>
  </sheetViews>
  <sheetFormatPr defaultRowHeight="15" x14ac:dyDescent="0.25"/>
  <cols>
    <col min="2" max="2" width="9.85546875" bestFit="1" customWidth="1"/>
    <col min="4" max="4" width="35.42578125" bestFit="1" customWidth="1"/>
    <col min="5" max="5" width="25.5703125" bestFit="1" customWidth="1"/>
    <col min="6" max="6" width="17.5703125" style="15" bestFit="1" customWidth="1"/>
    <col min="7" max="7" width="15.28515625" style="15" bestFit="1" customWidth="1"/>
    <col min="8" max="8" width="9.7109375" bestFit="1" customWidth="1"/>
    <col min="12" max="12" width="13.5703125" bestFit="1" customWidth="1"/>
  </cols>
  <sheetData>
    <row r="1" spans="1:13" x14ac:dyDescent="0.25">
      <c r="A1" s="1" t="s">
        <v>0</v>
      </c>
      <c r="B1" s="1" t="s">
        <v>1</v>
      </c>
      <c r="C1" s="1" t="s">
        <v>2</v>
      </c>
      <c r="D1" s="1" t="s">
        <v>3</v>
      </c>
      <c r="E1" s="1" t="s">
        <v>4</v>
      </c>
      <c r="F1" s="13" t="s">
        <v>706</v>
      </c>
      <c r="G1" s="1" t="s">
        <v>705</v>
      </c>
      <c r="H1" s="1" t="s">
        <v>707</v>
      </c>
      <c r="I1" s="1" t="s">
        <v>736</v>
      </c>
      <c r="J1" s="1"/>
      <c r="K1" s="1" t="s">
        <v>738</v>
      </c>
      <c r="L1" s="1" t="s">
        <v>723</v>
      </c>
      <c r="M1" s="1" t="s">
        <v>732</v>
      </c>
    </row>
    <row r="2" spans="1:13" x14ac:dyDescent="0.25">
      <c r="A2" s="2">
        <v>1</v>
      </c>
      <c r="B2" s="4" t="s">
        <v>5</v>
      </c>
      <c r="C2" s="2" t="s">
        <v>6</v>
      </c>
      <c r="D2" s="6" t="s">
        <v>7</v>
      </c>
      <c r="E2" s="2" t="s">
        <v>8</v>
      </c>
      <c r="F2" s="14">
        <f>'[1]Harga Jual INF '!O4</f>
        <v>55650</v>
      </c>
      <c r="G2" s="16">
        <v>56450</v>
      </c>
      <c r="H2" s="17">
        <f>F2-G2</f>
        <v>-800</v>
      </c>
      <c r="I2">
        <v>52000</v>
      </c>
      <c r="J2">
        <v>3000</v>
      </c>
      <c r="K2">
        <f>J2+I2</f>
        <v>55000</v>
      </c>
      <c r="L2">
        <v>4450</v>
      </c>
      <c r="M2">
        <f>L2+K2</f>
        <v>59450</v>
      </c>
    </row>
    <row r="3" spans="1:13" x14ac:dyDescent="0.25">
      <c r="A3" s="7">
        <v>2</v>
      </c>
      <c r="B3" s="4" t="s">
        <v>9</v>
      </c>
      <c r="C3" s="2" t="s">
        <v>10</v>
      </c>
      <c r="D3" s="6" t="s">
        <v>11</v>
      </c>
      <c r="E3" s="2" t="s">
        <v>12</v>
      </c>
      <c r="F3" s="14">
        <f>'[1]Harga Jual INF '!O5</f>
        <v>65000</v>
      </c>
      <c r="G3" s="16">
        <v>65000</v>
      </c>
      <c r="H3" s="12">
        <f t="shared" ref="H3:H66" si="0">F3-G3</f>
        <v>0</v>
      </c>
    </row>
    <row r="4" spans="1:13" x14ac:dyDescent="0.25">
      <c r="A4" s="7">
        <v>3</v>
      </c>
      <c r="B4" s="4" t="s">
        <v>13</v>
      </c>
      <c r="C4" s="2" t="s">
        <v>10</v>
      </c>
      <c r="D4" s="6" t="s">
        <v>7</v>
      </c>
      <c r="E4" s="2" t="s">
        <v>14</v>
      </c>
      <c r="F4" s="14">
        <f>'[1]Harga Jual INF '!O6</f>
        <v>73950</v>
      </c>
      <c r="G4" s="16">
        <v>73950</v>
      </c>
      <c r="H4" s="12">
        <f t="shared" si="0"/>
        <v>0</v>
      </c>
      <c r="I4">
        <v>70000</v>
      </c>
      <c r="J4">
        <v>3950</v>
      </c>
      <c r="K4">
        <f>J4+I4</f>
        <v>73950</v>
      </c>
    </row>
    <row r="5" spans="1:13" x14ac:dyDescent="0.25">
      <c r="A5" s="7">
        <v>4</v>
      </c>
      <c r="B5" s="4" t="s">
        <v>15</v>
      </c>
      <c r="C5" s="2" t="s">
        <v>10</v>
      </c>
      <c r="D5" s="6" t="s">
        <v>11</v>
      </c>
      <c r="E5" s="2" t="s">
        <v>16</v>
      </c>
      <c r="F5" s="14">
        <f>'[1]Harga Jual INF '!O7</f>
        <v>80000</v>
      </c>
      <c r="G5" s="16">
        <v>80000</v>
      </c>
      <c r="H5" s="12">
        <f t="shared" si="0"/>
        <v>0</v>
      </c>
    </row>
    <row r="6" spans="1:13" x14ac:dyDescent="0.25">
      <c r="A6" s="7">
        <v>5</v>
      </c>
      <c r="B6" s="4" t="s">
        <v>17</v>
      </c>
      <c r="C6" s="2" t="s">
        <v>10</v>
      </c>
      <c r="D6" s="6" t="s">
        <v>11</v>
      </c>
      <c r="E6" s="2" t="s">
        <v>18</v>
      </c>
      <c r="F6" s="14">
        <f>'[1]Harga Jual INF '!O8</f>
        <v>71950</v>
      </c>
      <c r="G6" s="16">
        <v>71950</v>
      </c>
      <c r="H6" s="12">
        <f t="shared" si="0"/>
        <v>0</v>
      </c>
      <c r="I6">
        <v>68000</v>
      </c>
      <c r="J6">
        <v>3950</v>
      </c>
      <c r="K6">
        <f>J6+I6</f>
        <v>71950</v>
      </c>
    </row>
    <row r="7" spans="1:13" x14ac:dyDescent="0.25">
      <c r="A7" s="7">
        <v>6</v>
      </c>
      <c r="B7" s="4" t="s">
        <v>19</v>
      </c>
      <c r="C7" s="2" t="s">
        <v>10</v>
      </c>
      <c r="D7" s="6" t="s">
        <v>11</v>
      </c>
      <c r="E7" s="2" t="s">
        <v>18</v>
      </c>
      <c r="F7" s="14">
        <f>'[1]Harga Jual INF '!O9</f>
        <v>66950</v>
      </c>
      <c r="G7" s="16">
        <v>66950</v>
      </c>
      <c r="H7" s="12">
        <f t="shared" si="0"/>
        <v>0</v>
      </c>
      <c r="I7">
        <v>63000</v>
      </c>
      <c r="J7">
        <v>3950</v>
      </c>
      <c r="K7">
        <f>J7+I7</f>
        <v>66950</v>
      </c>
    </row>
    <row r="8" spans="1:13" x14ac:dyDescent="0.25">
      <c r="A8" s="7">
        <v>7</v>
      </c>
      <c r="B8" s="4" t="s">
        <v>20</v>
      </c>
      <c r="C8" s="2" t="s">
        <v>6</v>
      </c>
      <c r="D8" s="6" t="s">
        <v>7</v>
      </c>
      <c r="E8" s="2" t="s">
        <v>21</v>
      </c>
      <c r="F8" s="14">
        <f>'[1]Harga Jual INF '!O10</f>
        <v>58000</v>
      </c>
      <c r="G8" s="16">
        <v>58000</v>
      </c>
      <c r="H8" s="12">
        <f t="shared" si="0"/>
        <v>0</v>
      </c>
      <c r="I8" t="s">
        <v>710</v>
      </c>
    </row>
    <row r="9" spans="1:13" x14ac:dyDescent="0.25">
      <c r="A9" s="7">
        <v>8</v>
      </c>
      <c r="B9" s="4" t="s">
        <v>22</v>
      </c>
      <c r="C9" s="2" t="s">
        <v>10</v>
      </c>
      <c r="D9" s="6" t="s">
        <v>11</v>
      </c>
      <c r="E9" s="2" t="s">
        <v>12</v>
      </c>
      <c r="F9" s="14">
        <f>'[1]Harga Jual INF '!O11</f>
        <v>0</v>
      </c>
      <c r="G9" s="16">
        <v>73950</v>
      </c>
      <c r="H9" s="12">
        <f t="shared" si="0"/>
        <v>-73950</v>
      </c>
      <c r="K9">
        <v>70000</v>
      </c>
      <c r="L9">
        <v>3950</v>
      </c>
      <c r="M9">
        <f>L9+K9</f>
        <v>73950</v>
      </c>
    </row>
    <row r="10" spans="1:13" x14ac:dyDescent="0.25">
      <c r="A10" s="7">
        <v>9</v>
      </c>
      <c r="B10" s="4" t="s">
        <v>23</v>
      </c>
      <c r="C10" s="5" t="s">
        <v>10</v>
      </c>
      <c r="D10" s="6" t="s">
        <v>11</v>
      </c>
      <c r="E10" s="5" t="s">
        <v>24</v>
      </c>
      <c r="F10" s="14">
        <f>'[1]Harga Jual INF '!O12</f>
        <v>65000</v>
      </c>
      <c r="G10" s="16">
        <v>65000</v>
      </c>
      <c r="H10" s="12">
        <f t="shared" si="0"/>
        <v>0</v>
      </c>
    </row>
    <row r="11" spans="1:13" x14ac:dyDescent="0.25">
      <c r="A11" s="7">
        <v>10</v>
      </c>
      <c r="B11" s="4" t="s">
        <v>25</v>
      </c>
      <c r="C11" s="2" t="s">
        <v>6</v>
      </c>
      <c r="D11" s="6" t="s">
        <v>11</v>
      </c>
      <c r="E11" s="2" t="s">
        <v>26</v>
      </c>
      <c r="F11" s="14">
        <f>'[1]Harga Jual INF '!O13</f>
        <v>73950</v>
      </c>
      <c r="G11" s="16">
        <v>73950</v>
      </c>
      <c r="H11" s="12">
        <f t="shared" si="0"/>
        <v>0</v>
      </c>
      <c r="I11">
        <v>70000</v>
      </c>
      <c r="J11">
        <v>3950</v>
      </c>
      <c r="K11">
        <f>J11+I11</f>
        <v>73950</v>
      </c>
    </row>
    <row r="12" spans="1:13" x14ac:dyDescent="0.25">
      <c r="A12" s="7">
        <v>11</v>
      </c>
      <c r="B12" s="4" t="s">
        <v>27</v>
      </c>
      <c r="C12" s="2" t="s">
        <v>10</v>
      </c>
      <c r="D12" s="6" t="s">
        <v>11</v>
      </c>
      <c r="E12" s="2" t="s">
        <v>28</v>
      </c>
      <c r="F12" s="14">
        <f>'[1]Harga Jual INF '!O14</f>
        <v>72450</v>
      </c>
      <c r="G12" s="16">
        <v>72450</v>
      </c>
      <c r="H12" s="12">
        <f t="shared" si="0"/>
        <v>0</v>
      </c>
      <c r="I12">
        <v>68500</v>
      </c>
      <c r="J12">
        <v>3950</v>
      </c>
      <c r="K12">
        <f>J12+I12</f>
        <v>72450</v>
      </c>
    </row>
    <row r="13" spans="1:13" x14ac:dyDescent="0.25">
      <c r="A13" s="7">
        <v>12</v>
      </c>
      <c r="B13" s="4" t="s">
        <v>29</v>
      </c>
      <c r="C13" s="2" t="s">
        <v>6</v>
      </c>
      <c r="D13" s="6" t="s">
        <v>11</v>
      </c>
      <c r="E13" s="2" t="s">
        <v>16</v>
      </c>
      <c r="F13" s="14">
        <f>'[1]Harga Jual INF '!O15</f>
        <v>0</v>
      </c>
      <c r="G13" s="16">
        <v>0</v>
      </c>
      <c r="H13" s="12">
        <f t="shared" si="0"/>
        <v>0</v>
      </c>
      <c r="I13" t="s">
        <v>734</v>
      </c>
    </row>
    <row r="14" spans="1:13" x14ac:dyDescent="0.25">
      <c r="A14" s="7">
        <v>13</v>
      </c>
      <c r="B14" s="4" t="s">
        <v>30</v>
      </c>
      <c r="C14" s="2" t="s">
        <v>10</v>
      </c>
      <c r="D14" s="6" t="s">
        <v>11</v>
      </c>
      <c r="E14" s="2" t="s">
        <v>12</v>
      </c>
      <c r="F14" s="14">
        <f>'[1]Harga Jual INF '!O16</f>
        <v>0</v>
      </c>
      <c r="G14" s="16">
        <v>73950</v>
      </c>
      <c r="H14" s="12">
        <f t="shared" si="0"/>
        <v>-73950</v>
      </c>
      <c r="K14">
        <v>70000</v>
      </c>
      <c r="L14">
        <v>3950</v>
      </c>
      <c r="M14">
        <f>L14+K14</f>
        <v>73950</v>
      </c>
    </row>
    <row r="15" spans="1:13" x14ac:dyDescent="0.25">
      <c r="A15" s="7">
        <v>14</v>
      </c>
      <c r="B15" s="4" t="s">
        <v>31</v>
      </c>
      <c r="C15" s="2" t="s">
        <v>10</v>
      </c>
      <c r="D15" s="6" t="s">
        <v>11</v>
      </c>
      <c r="E15" s="2" t="s">
        <v>18</v>
      </c>
      <c r="F15" s="14">
        <f>'[1]Harga Jual INF '!O17</f>
        <v>76950</v>
      </c>
      <c r="G15" s="16">
        <v>76950</v>
      </c>
      <c r="H15" s="12">
        <f t="shared" si="0"/>
        <v>0</v>
      </c>
      <c r="I15">
        <v>73000</v>
      </c>
      <c r="J15">
        <v>3950</v>
      </c>
      <c r="K15">
        <f>J15+I15</f>
        <v>76950</v>
      </c>
    </row>
    <row r="16" spans="1:13" x14ac:dyDescent="0.25">
      <c r="A16" s="7">
        <v>15</v>
      </c>
      <c r="B16" s="4" t="s">
        <v>32</v>
      </c>
      <c r="C16" s="2" t="s">
        <v>10</v>
      </c>
      <c r="D16" s="6" t="s">
        <v>11</v>
      </c>
      <c r="E16" s="2" t="s">
        <v>28</v>
      </c>
      <c r="F16" s="14">
        <f>'[1]Harga Jual INF '!O18</f>
        <v>73950</v>
      </c>
      <c r="G16" s="16">
        <v>73950</v>
      </c>
      <c r="H16" s="12">
        <f t="shared" si="0"/>
        <v>0</v>
      </c>
      <c r="I16">
        <v>70000</v>
      </c>
      <c r="J16">
        <v>3950</v>
      </c>
      <c r="K16">
        <f>J16+I16</f>
        <v>73950</v>
      </c>
    </row>
    <row r="17" spans="1:11" x14ac:dyDescent="0.25">
      <c r="A17" s="7">
        <v>16</v>
      </c>
      <c r="B17" s="4" t="s">
        <v>33</v>
      </c>
      <c r="C17" s="2" t="s">
        <v>10</v>
      </c>
      <c r="D17" s="6" t="s">
        <v>11</v>
      </c>
      <c r="E17" s="2" t="s">
        <v>12</v>
      </c>
      <c r="F17" s="14">
        <f>'[1]Harga Jual INF '!O19</f>
        <v>65000</v>
      </c>
      <c r="G17" s="16">
        <v>65000</v>
      </c>
      <c r="H17" s="12">
        <f t="shared" si="0"/>
        <v>0</v>
      </c>
    </row>
    <row r="18" spans="1:11" x14ac:dyDescent="0.25">
      <c r="A18" s="7">
        <v>17</v>
      </c>
      <c r="B18" s="4" t="s">
        <v>34</v>
      </c>
      <c r="C18" s="2" t="s">
        <v>6</v>
      </c>
      <c r="D18" s="6" t="s">
        <v>11</v>
      </c>
      <c r="E18" s="2" t="s">
        <v>16</v>
      </c>
      <c r="F18" s="14">
        <f>'[1]Harga Jual INF '!O20</f>
        <v>0</v>
      </c>
      <c r="G18" s="16">
        <v>65000</v>
      </c>
      <c r="H18" s="12">
        <f t="shared" si="0"/>
        <v>-65000</v>
      </c>
    </row>
    <row r="19" spans="1:11" x14ac:dyDescent="0.25">
      <c r="A19" s="7">
        <v>18</v>
      </c>
      <c r="B19" s="4" t="s">
        <v>35</v>
      </c>
      <c r="C19" s="2" t="s">
        <v>6</v>
      </c>
      <c r="D19" s="6" t="s">
        <v>11</v>
      </c>
      <c r="E19" s="2" t="s">
        <v>16</v>
      </c>
      <c r="F19" s="14">
        <f>'[1]Harga Jual INF '!O21</f>
        <v>0</v>
      </c>
      <c r="G19" s="16">
        <v>65000</v>
      </c>
      <c r="H19" s="12">
        <f t="shared" si="0"/>
        <v>-65000</v>
      </c>
    </row>
    <row r="20" spans="1:11" x14ac:dyDescent="0.25">
      <c r="A20" s="7">
        <v>19</v>
      </c>
      <c r="B20" s="4" t="s">
        <v>36</v>
      </c>
      <c r="C20" s="2" t="s">
        <v>6</v>
      </c>
      <c r="D20" s="6" t="s">
        <v>11</v>
      </c>
      <c r="E20" s="2" t="s">
        <v>16</v>
      </c>
      <c r="F20" s="14">
        <f>'[1]Harga Jual INF '!O22</f>
        <v>0</v>
      </c>
      <c r="G20" s="16">
        <v>80000</v>
      </c>
      <c r="H20" s="12">
        <f t="shared" si="0"/>
        <v>-80000</v>
      </c>
    </row>
    <row r="21" spans="1:11" x14ac:dyDescent="0.25">
      <c r="A21" s="7">
        <v>20</v>
      </c>
      <c r="B21" s="4" t="s">
        <v>37</v>
      </c>
      <c r="C21" s="2" t="s">
        <v>10</v>
      </c>
      <c r="D21" s="6" t="s">
        <v>11</v>
      </c>
      <c r="E21" s="2" t="s">
        <v>38</v>
      </c>
      <c r="F21" s="14">
        <f>'[1]Harga Jual INF '!O23</f>
        <v>63000</v>
      </c>
      <c r="G21" s="16">
        <v>63000</v>
      </c>
      <c r="H21" s="12">
        <f t="shared" si="0"/>
        <v>0</v>
      </c>
    </row>
    <row r="22" spans="1:11" x14ac:dyDescent="0.25">
      <c r="A22" s="7">
        <v>21</v>
      </c>
      <c r="B22" s="4" t="s">
        <v>39</v>
      </c>
      <c r="C22" s="2" t="s">
        <v>6</v>
      </c>
      <c r="D22" s="6" t="s">
        <v>11</v>
      </c>
      <c r="E22" s="2" t="s">
        <v>28</v>
      </c>
      <c r="F22" s="14">
        <f>'[1]Harga Jual INF '!O24</f>
        <v>78950</v>
      </c>
      <c r="G22" s="16">
        <v>78950</v>
      </c>
      <c r="H22" s="12">
        <f t="shared" si="0"/>
        <v>0</v>
      </c>
      <c r="I22">
        <v>75000</v>
      </c>
      <c r="J22">
        <v>3950</v>
      </c>
      <c r="K22">
        <f>J22+I22</f>
        <v>78950</v>
      </c>
    </row>
    <row r="23" spans="1:11" x14ac:dyDescent="0.25">
      <c r="A23" s="7">
        <v>22</v>
      </c>
      <c r="B23" s="4" t="s">
        <v>40</v>
      </c>
      <c r="C23" s="2" t="s">
        <v>6</v>
      </c>
      <c r="D23" s="6" t="s">
        <v>11</v>
      </c>
      <c r="E23" s="2" t="s">
        <v>16</v>
      </c>
      <c r="F23" s="14">
        <f>'[1]Harga Jual INF '!O25</f>
        <v>0</v>
      </c>
      <c r="G23" s="16">
        <v>75000</v>
      </c>
      <c r="H23" s="12">
        <f t="shared" si="0"/>
        <v>-75000</v>
      </c>
    </row>
    <row r="24" spans="1:11" x14ac:dyDescent="0.25">
      <c r="A24" s="7">
        <v>23</v>
      </c>
      <c r="B24" s="4" t="s">
        <v>41</v>
      </c>
      <c r="C24" s="2" t="s">
        <v>10</v>
      </c>
      <c r="D24" s="6" t="s">
        <v>11</v>
      </c>
      <c r="E24" s="2" t="s">
        <v>42</v>
      </c>
      <c r="F24" s="14">
        <f>'[1]Harga Jual INF '!O26</f>
        <v>68000</v>
      </c>
      <c r="G24" s="16">
        <v>68000</v>
      </c>
      <c r="H24" s="12">
        <f t="shared" si="0"/>
        <v>0</v>
      </c>
    </row>
    <row r="25" spans="1:11" x14ac:dyDescent="0.25">
      <c r="A25" s="7">
        <v>24</v>
      </c>
      <c r="B25" s="4" t="s">
        <v>43</v>
      </c>
      <c r="C25" s="5" t="s">
        <v>10</v>
      </c>
      <c r="D25" s="6" t="s">
        <v>11</v>
      </c>
      <c r="E25" s="5" t="s">
        <v>44</v>
      </c>
      <c r="F25" s="14">
        <f>'[1]Harga Jual INF '!O27</f>
        <v>72500</v>
      </c>
      <c r="G25" s="16">
        <v>72500</v>
      </c>
      <c r="H25" s="17">
        <f t="shared" si="0"/>
        <v>0</v>
      </c>
      <c r="I25" t="s">
        <v>741</v>
      </c>
    </row>
    <row r="26" spans="1:11" x14ac:dyDescent="0.25">
      <c r="A26" s="7">
        <v>25</v>
      </c>
      <c r="B26" s="4" t="s">
        <v>45</v>
      </c>
      <c r="C26" s="2" t="s">
        <v>10</v>
      </c>
      <c r="D26" s="6" t="s">
        <v>11</v>
      </c>
      <c r="E26" s="2" t="s">
        <v>12</v>
      </c>
      <c r="F26" s="14">
        <f>'[1]Harga Jual INF '!O28</f>
        <v>65000</v>
      </c>
      <c r="G26" s="16">
        <v>65000</v>
      </c>
      <c r="H26" s="12">
        <f t="shared" si="0"/>
        <v>0</v>
      </c>
    </row>
    <row r="27" spans="1:11" x14ac:dyDescent="0.25">
      <c r="A27" s="7">
        <v>26</v>
      </c>
      <c r="B27" s="4" t="s">
        <v>46</v>
      </c>
      <c r="C27" s="5" t="s">
        <v>10</v>
      </c>
      <c r="D27" s="6" t="s">
        <v>11</v>
      </c>
      <c r="E27" s="5" t="s">
        <v>44</v>
      </c>
      <c r="F27" s="14">
        <f>'[1]Harga Jual INF '!O29</f>
        <v>72000</v>
      </c>
      <c r="G27" s="16">
        <v>72000</v>
      </c>
      <c r="H27" s="12">
        <f t="shared" si="0"/>
        <v>0</v>
      </c>
    </row>
    <row r="28" spans="1:11" x14ac:dyDescent="0.25">
      <c r="A28" s="7">
        <v>27</v>
      </c>
      <c r="B28" s="4" t="s">
        <v>47</v>
      </c>
      <c r="C28" s="2" t="s">
        <v>6</v>
      </c>
      <c r="D28" s="6" t="s">
        <v>11</v>
      </c>
      <c r="E28" s="2" t="s">
        <v>16</v>
      </c>
      <c r="F28" s="14">
        <f>'[1]Harga Jual INF '!O30</f>
        <v>0</v>
      </c>
      <c r="G28" s="16">
        <v>75000</v>
      </c>
      <c r="H28" s="12">
        <f t="shared" si="0"/>
        <v>-75000</v>
      </c>
    </row>
    <row r="29" spans="1:11" x14ac:dyDescent="0.25">
      <c r="A29" s="7">
        <v>28</v>
      </c>
      <c r="B29" s="4" t="s">
        <v>48</v>
      </c>
      <c r="C29" s="2" t="s">
        <v>10</v>
      </c>
      <c r="D29" s="6" t="s">
        <v>11</v>
      </c>
      <c r="E29" s="2" t="s">
        <v>16</v>
      </c>
      <c r="F29" s="14">
        <f>'[1]Harga Jual INF '!O31</f>
        <v>80000</v>
      </c>
      <c r="G29" s="16">
        <v>80000</v>
      </c>
      <c r="H29" s="12">
        <f t="shared" si="0"/>
        <v>0</v>
      </c>
    </row>
    <row r="30" spans="1:11" x14ac:dyDescent="0.25">
      <c r="A30" s="7">
        <v>29</v>
      </c>
      <c r="B30" s="9" t="s">
        <v>49</v>
      </c>
      <c r="C30" s="2" t="s">
        <v>10</v>
      </c>
      <c r="D30" s="6" t="s">
        <v>11</v>
      </c>
      <c r="E30" s="2" t="s">
        <v>28</v>
      </c>
      <c r="F30" s="14">
        <f>'[1]Harga Jual INF '!O32</f>
        <v>72450</v>
      </c>
      <c r="G30" s="16">
        <v>72450</v>
      </c>
      <c r="H30" s="12">
        <f t="shared" si="0"/>
        <v>0</v>
      </c>
      <c r="I30">
        <v>68500</v>
      </c>
      <c r="J30">
        <v>3950</v>
      </c>
      <c r="K30">
        <f>J30+I30</f>
        <v>72450</v>
      </c>
    </row>
    <row r="31" spans="1:11" x14ac:dyDescent="0.25">
      <c r="A31" s="7">
        <v>30</v>
      </c>
      <c r="B31" s="4" t="s">
        <v>50</v>
      </c>
      <c r="C31" s="2" t="s">
        <v>6</v>
      </c>
      <c r="D31" s="6" t="s">
        <v>11</v>
      </c>
      <c r="E31" s="2" t="s">
        <v>16</v>
      </c>
      <c r="F31" s="14">
        <f>'[1]Harga Jual INF '!O33</f>
        <v>0</v>
      </c>
      <c r="G31" s="16">
        <v>75000</v>
      </c>
      <c r="H31" s="12">
        <f t="shared" si="0"/>
        <v>-75000</v>
      </c>
    </row>
    <row r="32" spans="1:11" x14ac:dyDescent="0.25">
      <c r="A32" s="7">
        <v>31</v>
      </c>
      <c r="B32" s="4" t="s">
        <v>51</v>
      </c>
      <c r="C32" s="5" t="s">
        <v>10</v>
      </c>
      <c r="D32" s="6" t="s">
        <v>11</v>
      </c>
      <c r="E32" s="5" t="s">
        <v>52</v>
      </c>
      <c r="F32" s="14">
        <f>'[1]Harga Jual INF '!O34</f>
        <v>70000</v>
      </c>
      <c r="G32" s="16">
        <v>70000</v>
      </c>
      <c r="H32" s="12">
        <f t="shared" si="0"/>
        <v>0</v>
      </c>
    </row>
    <row r="33" spans="1:13" x14ac:dyDescent="0.25">
      <c r="A33" s="7">
        <v>32</v>
      </c>
      <c r="B33" s="4" t="s">
        <v>53</v>
      </c>
      <c r="C33" s="5" t="s">
        <v>10</v>
      </c>
      <c r="D33" s="6" t="s">
        <v>11</v>
      </c>
      <c r="E33" s="5" t="s">
        <v>54</v>
      </c>
      <c r="F33" s="14">
        <f>'[1]Harga Jual INF '!O35</f>
        <v>72000</v>
      </c>
      <c r="G33" s="16">
        <v>72000</v>
      </c>
      <c r="H33" s="12">
        <f t="shared" si="0"/>
        <v>0</v>
      </c>
    </row>
    <row r="34" spans="1:13" x14ac:dyDescent="0.25">
      <c r="A34" s="7">
        <v>33</v>
      </c>
      <c r="B34" s="4" t="s">
        <v>55</v>
      </c>
      <c r="C34" s="2" t="s">
        <v>10</v>
      </c>
      <c r="D34" s="6" t="s">
        <v>11</v>
      </c>
      <c r="E34" s="2" t="s">
        <v>26</v>
      </c>
      <c r="F34" s="14">
        <f>'[1]Harga Jual INF '!O36</f>
        <v>78950</v>
      </c>
      <c r="G34" s="16">
        <v>78950</v>
      </c>
      <c r="H34" s="12">
        <f t="shared" si="0"/>
        <v>0</v>
      </c>
      <c r="I34">
        <v>75000</v>
      </c>
      <c r="J34">
        <v>3950</v>
      </c>
      <c r="K34">
        <f>J34+I34</f>
        <v>78950</v>
      </c>
    </row>
    <row r="35" spans="1:13" x14ac:dyDescent="0.25">
      <c r="A35" s="7">
        <v>34</v>
      </c>
      <c r="B35" s="4" t="s">
        <v>56</v>
      </c>
      <c r="C35" s="2" t="s">
        <v>6</v>
      </c>
      <c r="D35" s="6" t="s">
        <v>11</v>
      </c>
      <c r="E35" s="2" t="s">
        <v>16</v>
      </c>
      <c r="F35" s="14">
        <f>'[1]Harga Jual INF '!O37</f>
        <v>0</v>
      </c>
      <c r="G35" s="16">
        <v>0</v>
      </c>
      <c r="H35" s="12">
        <f t="shared" si="0"/>
        <v>0</v>
      </c>
      <c r="I35" t="s">
        <v>734</v>
      </c>
    </row>
    <row r="36" spans="1:13" x14ac:dyDescent="0.25">
      <c r="A36" s="7">
        <v>35</v>
      </c>
      <c r="B36" s="4" t="s">
        <v>57</v>
      </c>
      <c r="C36" s="2" t="s">
        <v>10</v>
      </c>
      <c r="D36" s="6" t="s">
        <v>11</v>
      </c>
      <c r="E36" s="2" t="s">
        <v>58</v>
      </c>
      <c r="F36" s="14">
        <f>'[1]Harga Jual INF '!O38</f>
        <v>95000</v>
      </c>
      <c r="G36" s="16">
        <v>95000</v>
      </c>
      <c r="H36" s="12">
        <f t="shared" si="0"/>
        <v>0</v>
      </c>
    </row>
    <row r="37" spans="1:13" x14ac:dyDescent="0.25">
      <c r="A37" s="7">
        <v>36</v>
      </c>
      <c r="B37" s="4" t="s">
        <v>59</v>
      </c>
      <c r="C37" s="2" t="s">
        <v>10</v>
      </c>
      <c r="D37" s="6" t="s">
        <v>11</v>
      </c>
      <c r="E37" s="2" t="s">
        <v>38</v>
      </c>
      <c r="F37" s="14">
        <f>'[1]Harga Jual INF '!O39</f>
        <v>70000</v>
      </c>
      <c r="G37" s="16">
        <v>70000</v>
      </c>
      <c r="H37" s="12">
        <f t="shared" si="0"/>
        <v>0</v>
      </c>
    </row>
    <row r="38" spans="1:13" x14ac:dyDescent="0.25">
      <c r="A38" s="7">
        <v>37</v>
      </c>
      <c r="B38" s="4" t="s">
        <v>60</v>
      </c>
      <c r="C38" s="2" t="s">
        <v>10</v>
      </c>
      <c r="D38" s="6" t="s">
        <v>11</v>
      </c>
      <c r="E38" s="2" t="s">
        <v>12</v>
      </c>
      <c r="F38" s="14">
        <f>'[1]Harga Jual INF '!O40</f>
        <v>0</v>
      </c>
      <c r="G38" s="16">
        <v>73950</v>
      </c>
      <c r="H38" s="12">
        <f t="shared" si="0"/>
        <v>-73950</v>
      </c>
      <c r="K38">
        <v>70000</v>
      </c>
      <c r="L38">
        <v>3950</v>
      </c>
      <c r="M38">
        <f>L38+K38</f>
        <v>73950</v>
      </c>
    </row>
    <row r="39" spans="1:13" x14ac:dyDescent="0.25">
      <c r="A39" s="7">
        <v>38</v>
      </c>
      <c r="B39" s="4" t="s">
        <v>61</v>
      </c>
      <c r="C39" s="2" t="s">
        <v>10</v>
      </c>
      <c r="D39" s="6" t="s">
        <v>62</v>
      </c>
      <c r="E39" s="2" t="s">
        <v>16</v>
      </c>
      <c r="F39" s="14">
        <f>'[1]Harga Jual INF '!O41</f>
        <v>85000</v>
      </c>
      <c r="G39" s="16">
        <v>85000</v>
      </c>
      <c r="H39" s="12">
        <f t="shared" si="0"/>
        <v>0</v>
      </c>
    </row>
    <row r="40" spans="1:13" x14ac:dyDescent="0.25">
      <c r="A40" s="7">
        <v>39</v>
      </c>
      <c r="B40" s="4" t="s">
        <v>63</v>
      </c>
      <c r="C40" s="5" t="s">
        <v>10</v>
      </c>
      <c r="D40" s="6" t="s">
        <v>62</v>
      </c>
      <c r="E40" s="5" t="s">
        <v>64</v>
      </c>
      <c r="F40" s="14">
        <f>'[1]Harga Jual INF '!O42</f>
        <v>90000</v>
      </c>
      <c r="G40" s="16">
        <v>90000</v>
      </c>
      <c r="H40" s="12">
        <f t="shared" si="0"/>
        <v>0</v>
      </c>
    </row>
    <row r="41" spans="1:13" x14ac:dyDescent="0.25">
      <c r="A41" s="7">
        <v>40</v>
      </c>
      <c r="B41" s="4" t="s">
        <v>65</v>
      </c>
      <c r="C41" s="2" t="s">
        <v>6</v>
      </c>
      <c r="D41" s="6" t="s">
        <v>62</v>
      </c>
      <c r="E41" s="2" t="s">
        <v>16</v>
      </c>
      <c r="F41" s="14">
        <f>'[1]Harga Jual INF '!O43</f>
        <v>0</v>
      </c>
      <c r="G41" s="16">
        <v>95000</v>
      </c>
      <c r="H41" s="12">
        <f t="shared" si="0"/>
        <v>-95000</v>
      </c>
    </row>
    <row r="42" spans="1:13" x14ac:dyDescent="0.25">
      <c r="A42" s="7">
        <v>41</v>
      </c>
      <c r="B42" s="4" t="s">
        <v>66</v>
      </c>
      <c r="C42" s="2" t="s">
        <v>6</v>
      </c>
      <c r="D42" s="6" t="s">
        <v>62</v>
      </c>
      <c r="E42" s="2" t="s">
        <v>16</v>
      </c>
      <c r="F42" s="14">
        <f>'[1]Harga Jual INF '!O44</f>
        <v>0</v>
      </c>
      <c r="G42" s="16">
        <v>98000</v>
      </c>
      <c r="H42" s="12">
        <f t="shared" si="0"/>
        <v>-98000</v>
      </c>
    </row>
    <row r="43" spans="1:13" x14ac:dyDescent="0.25">
      <c r="A43" s="7">
        <v>42</v>
      </c>
      <c r="B43" s="4" t="s">
        <v>67</v>
      </c>
      <c r="C43" s="2" t="s">
        <v>6</v>
      </c>
      <c r="D43" s="6" t="s">
        <v>62</v>
      </c>
      <c r="E43" s="2" t="s">
        <v>16</v>
      </c>
      <c r="F43" s="14">
        <f>'[1]Harga Jual INF '!O45</f>
        <v>0</v>
      </c>
      <c r="G43" s="16">
        <v>105000</v>
      </c>
      <c r="H43" s="12">
        <f t="shared" si="0"/>
        <v>-105000</v>
      </c>
    </row>
    <row r="44" spans="1:13" x14ac:dyDescent="0.25">
      <c r="A44" s="7">
        <v>43</v>
      </c>
      <c r="B44" s="4" t="s">
        <v>68</v>
      </c>
      <c r="C44" s="5" t="s">
        <v>10</v>
      </c>
      <c r="D44" s="10" t="s">
        <v>69</v>
      </c>
      <c r="E44" s="5" t="s">
        <v>70</v>
      </c>
      <c r="F44" s="14">
        <f>'[1]Harga Jual INF '!O46</f>
        <v>68000</v>
      </c>
      <c r="G44" s="16">
        <v>68000</v>
      </c>
      <c r="H44" s="12">
        <f t="shared" si="0"/>
        <v>0</v>
      </c>
    </row>
    <row r="45" spans="1:13" x14ac:dyDescent="0.25">
      <c r="A45" s="7">
        <v>44</v>
      </c>
      <c r="B45" s="4" t="s">
        <v>71</v>
      </c>
      <c r="C45" s="5" t="s">
        <v>10</v>
      </c>
      <c r="D45" s="10" t="s">
        <v>72</v>
      </c>
      <c r="E45" s="5" t="s">
        <v>70</v>
      </c>
      <c r="F45" s="14">
        <f>'[1]Harga Jual INF '!O47</f>
        <v>68000</v>
      </c>
      <c r="G45" s="16">
        <v>68000</v>
      </c>
      <c r="H45" s="12">
        <f t="shared" si="0"/>
        <v>0</v>
      </c>
    </row>
    <row r="46" spans="1:13" x14ac:dyDescent="0.25">
      <c r="A46" s="7">
        <v>45</v>
      </c>
      <c r="B46" s="4" t="s">
        <v>73</v>
      </c>
      <c r="C46" s="5" t="s">
        <v>10</v>
      </c>
      <c r="D46" s="10" t="s">
        <v>69</v>
      </c>
      <c r="E46" s="5" t="s">
        <v>74</v>
      </c>
      <c r="F46" s="14">
        <f>'[1]Harga Jual INF '!O48</f>
        <v>72500</v>
      </c>
      <c r="G46" s="16">
        <v>72500</v>
      </c>
      <c r="H46" s="12">
        <f t="shared" si="0"/>
        <v>0</v>
      </c>
    </row>
    <row r="47" spans="1:13" x14ac:dyDescent="0.25">
      <c r="A47" s="7">
        <v>46</v>
      </c>
      <c r="B47" s="4" t="s">
        <v>75</v>
      </c>
      <c r="C47" s="5" t="s">
        <v>10</v>
      </c>
      <c r="D47" s="10" t="s">
        <v>72</v>
      </c>
      <c r="E47" s="5" t="s">
        <v>74</v>
      </c>
      <c r="F47" s="14">
        <f>'[1]Harga Jual INF '!O49</f>
        <v>72500</v>
      </c>
      <c r="G47" s="16">
        <v>72500</v>
      </c>
      <c r="H47" s="12">
        <f t="shared" si="0"/>
        <v>0</v>
      </c>
    </row>
    <row r="48" spans="1:13" x14ac:dyDescent="0.25">
      <c r="A48" s="7">
        <v>47</v>
      </c>
      <c r="B48" s="4" t="s">
        <v>76</v>
      </c>
      <c r="C48" s="5" t="s">
        <v>10</v>
      </c>
      <c r="D48" s="10" t="s">
        <v>69</v>
      </c>
      <c r="E48" s="5" t="s">
        <v>70</v>
      </c>
      <c r="F48" s="14">
        <f>'[1]Harga Jual INF '!O50</f>
        <v>88000</v>
      </c>
      <c r="G48" s="16">
        <v>88000</v>
      </c>
      <c r="H48" s="12">
        <f t="shared" si="0"/>
        <v>0</v>
      </c>
    </row>
    <row r="49" spans="1:11" x14ac:dyDescent="0.25">
      <c r="A49" s="7">
        <v>48</v>
      </c>
      <c r="B49" s="4" t="s">
        <v>77</v>
      </c>
      <c r="C49" s="5" t="s">
        <v>10</v>
      </c>
      <c r="D49" s="10" t="s">
        <v>72</v>
      </c>
      <c r="E49" s="5" t="s">
        <v>70</v>
      </c>
      <c r="F49" s="14">
        <f>'[1]Harga Jual INF '!O51</f>
        <v>83000</v>
      </c>
      <c r="G49" s="16">
        <v>83000</v>
      </c>
      <c r="H49" s="12">
        <f t="shared" si="0"/>
        <v>0</v>
      </c>
    </row>
    <row r="50" spans="1:11" x14ac:dyDescent="0.25">
      <c r="A50" s="7">
        <v>49</v>
      </c>
      <c r="B50" s="4" t="s">
        <v>78</v>
      </c>
      <c r="C50" s="5" t="s">
        <v>10</v>
      </c>
      <c r="D50" s="10" t="s">
        <v>69</v>
      </c>
      <c r="E50" s="5" t="s">
        <v>70</v>
      </c>
      <c r="F50" s="14">
        <f>'[1]Harga Jual INF '!O52</f>
        <v>88000</v>
      </c>
      <c r="G50" s="16">
        <v>88000</v>
      </c>
      <c r="H50" s="12">
        <f t="shared" si="0"/>
        <v>0</v>
      </c>
    </row>
    <row r="51" spans="1:11" x14ac:dyDescent="0.25">
      <c r="A51" s="7">
        <v>50</v>
      </c>
      <c r="B51" s="4" t="s">
        <v>79</v>
      </c>
      <c r="C51" s="5" t="s">
        <v>10</v>
      </c>
      <c r="D51" s="10" t="s">
        <v>72</v>
      </c>
      <c r="E51" s="5" t="s">
        <v>70</v>
      </c>
      <c r="F51" s="14">
        <f>'[1]Harga Jual INF '!O53</f>
        <v>83000</v>
      </c>
      <c r="G51" s="16">
        <v>83000</v>
      </c>
      <c r="H51" s="12">
        <f t="shared" si="0"/>
        <v>0</v>
      </c>
    </row>
    <row r="52" spans="1:11" x14ac:dyDescent="0.25">
      <c r="A52" s="7">
        <v>51</v>
      </c>
      <c r="B52" s="4" t="s">
        <v>80</v>
      </c>
      <c r="C52" s="5" t="s">
        <v>6</v>
      </c>
      <c r="D52" s="10" t="s">
        <v>69</v>
      </c>
      <c r="E52" s="5" t="s">
        <v>70</v>
      </c>
      <c r="F52" s="14">
        <f>'[1]Harga Jual INF '!O54</f>
        <v>87500</v>
      </c>
      <c r="G52" s="16">
        <v>87500</v>
      </c>
      <c r="H52" s="12">
        <f t="shared" si="0"/>
        <v>0</v>
      </c>
    </row>
    <row r="53" spans="1:11" x14ac:dyDescent="0.25">
      <c r="A53" s="7">
        <v>52</v>
      </c>
      <c r="B53" s="4" t="s">
        <v>81</v>
      </c>
      <c r="C53" s="5" t="s">
        <v>6</v>
      </c>
      <c r="D53" s="10" t="s">
        <v>72</v>
      </c>
      <c r="E53" s="5" t="s">
        <v>70</v>
      </c>
      <c r="F53" s="14">
        <f>'[1]Harga Jual INF '!O55</f>
        <v>82500</v>
      </c>
      <c r="G53" s="16">
        <v>82500</v>
      </c>
      <c r="H53" s="12">
        <f t="shared" si="0"/>
        <v>0</v>
      </c>
    </row>
    <row r="54" spans="1:11" x14ac:dyDescent="0.25">
      <c r="A54" s="7">
        <v>53</v>
      </c>
      <c r="B54" s="4" t="s">
        <v>82</v>
      </c>
      <c r="C54" s="5" t="s">
        <v>6</v>
      </c>
      <c r="D54" s="10" t="s">
        <v>69</v>
      </c>
      <c r="E54" s="5" t="s">
        <v>70</v>
      </c>
      <c r="F54" s="14">
        <f>'[1]Harga Jual INF '!O56</f>
        <v>87500</v>
      </c>
      <c r="G54" s="16">
        <v>87500</v>
      </c>
      <c r="H54" s="12">
        <f t="shared" si="0"/>
        <v>0</v>
      </c>
    </row>
    <row r="55" spans="1:11" x14ac:dyDescent="0.25">
      <c r="A55" s="7">
        <v>54</v>
      </c>
      <c r="B55" s="4" t="s">
        <v>83</v>
      </c>
      <c r="C55" s="5" t="s">
        <v>6</v>
      </c>
      <c r="D55" s="10" t="s">
        <v>72</v>
      </c>
      <c r="E55" s="5" t="s">
        <v>70</v>
      </c>
      <c r="F55" s="14">
        <f>'[1]Harga Jual INF '!O57</f>
        <v>82500</v>
      </c>
      <c r="G55" s="16">
        <v>82500</v>
      </c>
      <c r="H55" s="12">
        <f t="shared" si="0"/>
        <v>0</v>
      </c>
    </row>
    <row r="56" spans="1:11" x14ac:dyDescent="0.25">
      <c r="A56" s="7">
        <v>55</v>
      </c>
      <c r="B56" s="4" t="s">
        <v>84</v>
      </c>
      <c r="C56" s="2" t="s">
        <v>10</v>
      </c>
      <c r="D56" s="6" t="s">
        <v>85</v>
      </c>
      <c r="E56" s="2" t="s">
        <v>86</v>
      </c>
      <c r="F56" s="14">
        <f>'[1]Harga Jual INF '!O58</f>
        <v>110000</v>
      </c>
      <c r="G56" s="16">
        <v>110000</v>
      </c>
      <c r="H56" s="12">
        <f t="shared" si="0"/>
        <v>0</v>
      </c>
    </row>
    <row r="57" spans="1:11" x14ac:dyDescent="0.25">
      <c r="A57" s="7">
        <v>56</v>
      </c>
      <c r="B57" s="4" t="s">
        <v>87</v>
      </c>
      <c r="C57" s="5" t="s">
        <v>6</v>
      </c>
      <c r="D57" s="6" t="s">
        <v>85</v>
      </c>
      <c r="E57" s="5" t="s">
        <v>54</v>
      </c>
      <c r="F57" s="14">
        <f>'[1]Harga Jual INF '!O59</f>
        <v>132500</v>
      </c>
      <c r="G57" s="16">
        <v>132500</v>
      </c>
      <c r="H57" s="12">
        <f t="shared" si="0"/>
        <v>0</v>
      </c>
    </row>
    <row r="58" spans="1:11" x14ac:dyDescent="0.25">
      <c r="A58" s="7">
        <v>57</v>
      </c>
      <c r="B58" s="4" t="s">
        <v>88</v>
      </c>
      <c r="C58" s="2" t="s">
        <v>10</v>
      </c>
      <c r="D58" s="6" t="s">
        <v>85</v>
      </c>
      <c r="E58" s="2" t="s">
        <v>28</v>
      </c>
      <c r="F58" s="14">
        <f>'[1]Harga Jual INF '!O60</f>
        <v>118750</v>
      </c>
      <c r="G58" s="16">
        <v>118750</v>
      </c>
      <c r="H58" s="12">
        <f t="shared" si="0"/>
        <v>0</v>
      </c>
      <c r="I58">
        <v>112500</v>
      </c>
      <c r="J58">
        <v>6250</v>
      </c>
      <c r="K58">
        <f>J58+I58</f>
        <v>118750</v>
      </c>
    </row>
    <row r="59" spans="1:11" x14ac:dyDescent="0.25">
      <c r="A59" s="7">
        <v>58</v>
      </c>
      <c r="B59" s="4" t="s">
        <v>89</v>
      </c>
      <c r="C59" s="2" t="s">
        <v>6</v>
      </c>
      <c r="D59" s="6" t="s">
        <v>85</v>
      </c>
      <c r="E59" s="2" t="s">
        <v>90</v>
      </c>
      <c r="F59" s="14">
        <f>'[1]Harga Jual INF '!O61</f>
        <v>128000</v>
      </c>
      <c r="G59" s="16">
        <v>128000</v>
      </c>
      <c r="H59" s="12">
        <f t="shared" si="0"/>
        <v>0</v>
      </c>
    </row>
    <row r="60" spans="1:11" x14ac:dyDescent="0.25">
      <c r="A60" s="7">
        <v>59</v>
      </c>
      <c r="B60" s="4" t="s">
        <v>91</v>
      </c>
      <c r="C60" s="2" t="s">
        <v>6</v>
      </c>
      <c r="D60" s="6" t="s">
        <v>85</v>
      </c>
      <c r="E60" s="2" t="s">
        <v>16</v>
      </c>
      <c r="F60" s="14">
        <f>'[1]Harga Jual INF '!O62</f>
        <v>0</v>
      </c>
      <c r="G60" s="16">
        <v>100000</v>
      </c>
      <c r="H60" s="12">
        <f t="shared" si="0"/>
        <v>-100000</v>
      </c>
    </row>
    <row r="61" spans="1:11" x14ac:dyDescent="0.25">
      <c r="A61" s="7">
        <v>60</v>
      </c>
      <c r="B61" s="4" t="s">
        <v>92</v>
      </c>
      <c r="C61" s="2" t="s">
        <v>10</v>
      </c>
      <c r="D61" s="6" t="s">
        <v>85</v>
      </c>
      <c r="E61" s="2" t="s">
        <v>93</v>
      </c>
      <c r="F61" s="14">
        <f>'[1]Harga Jual INF '!O63</f>
        <v>118000</v>
      </c>
      <c r="G61" s="16">
        <v>118000</v>
      </c>
      <c r="H61" s="12">
        <f t="shared" si="0"/>
        <v>0</v>
      </c>
    </row>
    <row r="62" spans="1:11" x14ac:dyDescent="0.25">
      <c r="A62" s="7">
        <v>61</v>
      </c>
      <c r="B62" s="4" t="s">
        <v>94</v>
      </c>
      <c r="C62" s="2" t="s">
        <v>10</v>
      </c>
      <c r="D62" s="6" t="s">
        <v>85</v>
      </c>
      <c r="E62" s="2" t="s">
        <v>86</v>
      </c>
      <c r="F62" s="14">
        <f>'[1]Harga Jual INF '!O64</f>
        <v>150000</v>
      </c>
      <c r="G62" s="16">
        <v>150000</v>
      </c>
      <c r="H62" s="12">
        <f t="shared" si="0"/>
        <v>0</v>
      </c>
    </row>
    <row r="63" spans="1:11" x14ac:dyDescent="0.25">
      <c r="A63" s="7">
        <v>62</v>
      </c>
      <c r="B63" s="4" t="s">
        <v>95</v>
      </c>
      <c r="C63" s="2" t="s">
        <v>6</v>
      </c>
      <c r="D63" s="6" t="s">
        <v>85</v>
      </c>
      <c r="E63" s="2" t="s">
        <v>16</v>
      </c>
      <c r="F63" s="14">
        <f>'[1]Harga Jual INF '!O65</f>
        <v>0</v>
      </c>
      <c r="G63" s="16">
        <v>110000</v>
      </c>
      <c r="H63" s="12">
        <f t="shared" si="0"/>
        <v>-110000</v>
      </c>
    </row>
    <row r="64" spans="1:11" x14ac:dyDescent="0.25">
      <c r="A64" s="7">
        <v>63</v>
      </c>
      <c r="B64" s="4" t="s">
        <v>96</v>
      </c>
      <c r="C64" s="2" t="s">
        <v>10</v>
      </c>
      <c r="D64" s="6" t="s">
        <v>85</v>
      </c>
      <c r="E64" s="2" t="s">
        <v>97</v>
      </c>
      <c r="F64" s="14">
        <f>'[1]Harga Jual INF '!O66</f>
        <v>134000</v>
      </c>
      <c r="G64" s="16">
        <v>134000</v>
      </c>
      <c r="H64" s="12">
        <f t="shared" si="0"/>
        <v>0</v>
      </c>
    </row>
    <row r="65" spans="1:12" x14ac:dyDescent="0.25">
      <c r="A65" s="7">
        <v>64</v>
      </c>
      <c r="B65" s="4" t="s">
        <v>98</v>
      </c>
      <c r="C65" s="2" t="s">
        <v>10</v>
      </c>
      <c r="D65" s="6" t="s">
        <v>85</v>
      </c>
      <c r="E65" s="2" t="s">
        <v>26</v>
      </c>
      <c r="F65" s="14">
        <f>'[1]Harga Jual INF '!O67</f>
        <v>126250</v>
      </c>
      <c r="G65" s="16">
        <v>126250</v>
      </c>
      <c r="H65" s="12">
        <f t="shared" si="0"/>
        <v>0</v>
      </c>
      <c r="I65">
        <v>120000</v>
      </c>
      <c r="J65">
        <v>6250</v>
      </c>
      <c r="K65">
        <f>J65+I65</f>
        <v>126250</v>
      </c>
    </row>
    <row r="66" spans="1:12" x14ac:dyDescent="0.25">
      <c r="A66" s="7">
        <v>65</v>
      </c>
      <c r="B66" s="4" t="s">
        <v>99</v>
      </c>
      <c r="C66" s="2" t="s">
        <v>10</v>
      </c>
      <c r="D66" s="6" t="s">
        <v>85</v>
      </c>
      <c r="E66" s="2" t="s">
        <v>86</v>
      </c>
      <c r="F66" s="14">
        <f>'[1]Harga Jual INF '!O68</f>
        <v>150000</v>
      </c>
      <c r="G66" s="16">
        <v>150000</v>
      </c>
      <c r="H66" s="12">
        <f t="shared" si="0"/>
        <v>0</v>
      </c>
    </row>
    <row r="67" spans="1:12" x14ac:dyDescent="0.25">
      <c r="A67" s="7">
        <v>66</v>
      </c>
      <c r="B67" s="4" t="s">
        <v>100</v>
      </c>
      <c r="C67" s="2" t="s">
        <v>10</v>
      </c>
      <c r="D67" s="6" t="s">
        <v>85</v>
      </c>
      <c r="E67" s="2" t="s">
        <v>97</v>
      </c>
      <c r="F67" s="14">
        <f>'[1]Harga Jual INF '!O69</f>
        <v>134000</v>
      </c>
      <c r="G67" s="16">
        <v>134000</v>
      </c>
      <c r="H67" s="12">
        <f t="shared" ref="H67:H130" si="1">F67-G67</f>
        <v>0</v>
      </c>
    </row>
    <row r="68" spans="1:12" x14ac:dyDescent="0.25">
      <c r="A68" s="7">
        <v>67</v>
      </c>
      <c r="B68" s="4" t="s">
        <v>101</v>
      </c>
      <c r="C68" s="2" t="s">
        <v>10</v>
      </c>
      <c r="D68" s="6" t="s">
        <v>85</v>
      </c>
      <c r="E68" s="2" t="s">
        <v>86</v>
      </c>
      <c r="F68" s="14">
        <f>'[1]Harga Jual INF '!O70</f>
        <v>150000</v>
      </c>
      <c r="G68" s="16">
        <v>150000</v>
      </c>
      <c r="H68" s="12">
        <f t="shared" si="1"/>
        <v>0</v>
      </c>
    </row>
    <row r="69" spans="1:12" x14ac:dyDescent="0.25">
      <c r="A69" s="7">
        <v>68</v>
      </c>
      <c r="B69" s="4" t="s">
        <v>102</v>
      </c>
      <c r="C69" s="2" t="s">
        <v>6</v>
      </c>
      <c r="D69" s="6" t="s">
        <v>85</v>
      </c>
      <c r="E69" s="2" t="s">
        <v>16</v>
      </c>
      <c r="F69" s="14">
        <f>'[1]Harga Jual INF '!O71</f>
        <v>0</v>
      </c>
      <c r="G69" s="16">
        <v>0</v>
      </c>
      <c r="H69" s="12">
        <f t="shared" si="1"/>
        <v>0</v>
      </c>
      <c r="I69" t="s">
        <v>734</v>
      </c>
    </row>
    <row r="70" spans="1:12" x14ac:dyDescent="0.25">
      <c r="A70" s="7">
        <v>69</v>
      </c>
      <c r="B70" s="4" t="s">
        <v>103</v>
      </c>
      <c r="C70" s="2" t="s">
        <v>10</v>
      </c>
      <c r="D70" s="6" t="s">
        <v>85</v>
      </c>
      <c r="E70" s="2" t="s">
        <v>86</v>
      </c>
      <c r="F70" s="14">
        <f>'[1]Harga Jual INF '!O72</f>
        <v>150000</v>
      </c>
      <c r="G70" s="16">
        <v>150000</v>
      </c>
      <c r="H70" s="12">
        <f t="shared" si="1"/>
        <v>0</v>
      </c>
    </row>
    <row r="71" spans="1:12" x14ac:dyDescent="0.25">
      <c r="A71" s="7">
        <v>70</v>
      </c>
      <c r="B71" s="4" t="s">
        <v>104</v>
      </c>
      <c r="C71" s="2" t="s">
        <v>6</v>
      </c>
      <c r="D71" s="6" t="s">
        <v>85</v>
      </c>
      <c r="E71" s="2" t="s">
        <v>16</v>
      </c>
      <c r="F71" s="14">
        <f>'[1]Harga Jual INF '!O73</f>
        <v>0</v>
      </c>
      <c r="G71" s="16">
        <v>130000</v>
      </c>
      <c r="H71" s="12">
        <f t="shared" si="1"/>
        <v>-130000</v>
      </c>
    </row>
    <row r="72" spans="1:12" x14ac:dyDescent="0.25">
      <c r="A72" s="7">
        <v>71</v>
      </c>
      <c r="B72" s="4" t="s">
        <v>105</v>
      </c>
      <c r="C72" s="2" t="s">
        <v>10</v>
      </c>
      <c r="D72" s="6" t="s">
        <v>85</v>
      </c>
      <c r="E72" s="2" t="s">
        <v>106</v>
      </c>
      <c r="F72" s="14">
        <f>'[1]Harga Jual INF '!O74</f>
        <v>140000</v>
      </c>
      <c r="G72" s="16">
        <v>140000</v>
      </c>
      <c r="H72" s="12">
        <f t="shared" si="1"/>
        <v>0</v>
      </c>
    </row>
    <row r="73" spans="1:12" x14ac:dyDescent="0.25">
      <c r="A73" s="7">
        <v>72</v>
      </c>
      <c r="B73" s="4" t="s">
        <v>107</v>
      </c>
      <c r="C73" s="2" t="s">
        <v>6</v>
      </c>
      <c r="D73" s="6" t="s">
        <v>85</v>
      </c>
      <c r="E73" s="2" t="s">
        <v>97</v>
      </c>
      <c r="F73" s="14">
        <f>'[1]Harga Jual INF '!O75</f>
        <v>119000</v>
      </c>
      <c r="G73" s="16">
        <v>119000</v>
      </c>
      <c r="H73" s="12">
        <f t="shared" si="1"/>
        <v>0</v>
      </c>
    </row>
    <row r="74" spans="1:12" x14ac:dyDescent="0.25">
      <c r="A74" s="7">
        <v>73</v>
      </c>
      <c r="B74" s="4" t="s">
        <v>108</v>
      </c>
      <c r="C74" s="5" t="s">
        <v>109</v>
      </c>
      <c r="D74" s="6" t="s">
        <v>85</v>
      </c>
      <c r="E74" s="5" t="s">
        <v>54</v>
      </c>
      <c r="F74" s="14">
        <f>'[1]Harga Jual INF '!O76</f>
        <v>132000</v>
      </c>
      <c r="G74" s="16">
        <v>132500</v>
      </c>
      <c r="H74" s="17">
        <f t="shared" si="1"/>
        <v>-500</v>
      </c>
      <c r="I74" t="s">
        <v>740</v>
      </c>
    </row>
    <row r="75" spans="1:12" x14ac:dyDescent="0.25">
      <c r="A75" s="7">
        <v>74</v>
      </c>
      <c r="B75" s="4" t="s">
        <v>110</v>
      </c>
      <c r="C75" s="5" t="s">
        <v>10</v>
      </c>
      <c r="D75" s="6" t="s">
        <v>85</v>
      </c>
      <c r="E75" s="5" t="s">
        <v>54</v>
      </c>
      <c r="F75" s="14">
        <f>'[1]Harga Jual INF '!O77</f>
        <v>132500</v>
      </c>
      <c r="G75" s="16">
        <v>132500</v>
      </c>
      <c r="H75" s="12">
        <f t="shared" si="1"/>
        <v>0</v>
      </c>
    </row>
    <row r="76" spans="1:12" x14ac:dyDescent="0.25">
      <c r="A76" s="7">
        <v>75</v>
      </c>
      <c r="B76" s="4" t="s">
        <v>111</v>
      </c>
      <c r="C76" s="2" t="s">
        <v>6</v>
      </c>
      <c r="D76" s="6" t="s">
        <v>85</v>
      </c>
      <c r="E76" s="2" t="s">
        <v>90</v>
      </c>
      <c r="F76" s="14">
        <f>'[1]Harga Jual INF '!O78</f>
        <v>132000</v>
      </c>
      <c r="G76" s="16">
        <v>132000</v>
      </c>
      <c r="H76" s="12">
        <f t="shared" si="1"/>
        <v>0</v>
      </c>
    </row>
    <row r="77" spans="1:12" x14ac:dyDescent="0.25">
      <c r="A77" s="7">
        <v>76</v>
      </c>
      <c r="B77" s="4" t="s">
        <v>112</v>
      </c>
      <c r="C77" s="2" t="s">
        <v>6</v>
      </c>
      <c r="D77" s="6" t="s">
        <v>85</v>
      </c>
      <c r="E77" s="2" t="s">
        <v>113</v>
      </c>
      <c r="F77" s="14">
        <f>'[1]Harga Jual INF '!O79</f>
        <v>132000</v>
      </c>
      <c r="G77" s="16">
        <v>140250</v>
      </c>
      <c r="H77" s="17">
        <f t="shared" si="1"/>
        <v>-8250</v>
      </c>
      <c r="I77">
        <v>134000</v>
      </c>
      <c r="J77">
        <v>6250</v>
      </c>
      <c r="K77">
        <f>J77+I77</f>
        <v>140250</v>
      </c>
      <c r="L77" t="s">
        <v>747</v>
      </c>
    </row>
    <row r="78" spans="1:12" x14ac:dyDescent="0.25">
      <c r="A78" s="7">
        <v>77</v>
      </c>
      <c r="B78" s="4" t="s">
        <v>114</v>
      </c>
      <c r="C78" s="2" t="s">
        <v>10</v>
      </c>
      <c r="D78" s="6" t="s">
        <v>85</v>
      </c>
      <c r="E78" s="2" t="s">
        <v>93</v>
      </c>
      <c r="F78" s="14">
        <f>'[1]Harga Jual INF '!O80</f>
        <v>134000</v>
      </c>
      <c r="G78" s="16">
        <v>134000</v>
      </c>
      <c r="H78" s="12">
        <f t="shared" si="1"/>
        <v>0</v>
      </c>
    </row>
    <row r="79" spans="1:12" x14ac:dyDescent="0.25">
      <c r="A79" s="7">
        <v>78</v>
      </c>
      <c r="B79" s="4" t="s">
        <v>115</v>
      </c>
      <c r="C79" s="2" t="s">
        <v>10</v>
      </c>
      <c r="D79" s="6" t="s">
        <v>85</v>
      </c>
      <c r="E79" s="2" t="s">
        <v>28</v>
      </c>
      <c r="F79" s="14">
        <f>'[1]Harga Jual INF '!O81</f>
        <v>122250</v>
      </c>
      <c r="G79" s="16">
        <v>122250</v>
      </c>
      <c r="H79" s="12">
        <f t="shared" si="1"/>
        <v>0</v>
      </c>
      <c r="I79">
        <v>116000</v>
      </c>
      <c r="J79">
        <v>6250</v>
      </c>
      <c r="K79">
        <f>J79+I79</f>
        <v>122250</v>
      </c>
    </row>
    <row r="80" spans="1:12" x14ac:dyDescent="0.25">
      <c r="A80" s="7">
        <v>79</v>
      </c>
      <c r="B80" s="4" t="s">
        <v>116</v>
      </c>
      <c r="C80" s="5" t="s">
        <v>10</v>
      </c>
      <c r="D80" s="10" t="s">
        <v>117</v>
      </c>
      <c r="E80" s="5" t="s">
        <v>118</v>
      </c>
      <c r="F80" s="14">
        <f>'[1]Harga Jual INF '!O82</f>
        <v>165000</v>
      </c>
      <c r="G80" s="16">
        <v>165000</v>
      </c>
      <c r="H80" s="12">
        <f t="shared" si="1"/>
        <v>0</v>
      </c>
    </row>
    <row r="81" spans="1:14" x14ac:dyDescent="0.25">
      <c r="A81" s="7">
        <v>80</v>
      </c>
      <c r="B81" s="4" t="s">
        <v>119</v>
      </c>
      <c r="C81" s="2" t="s">
        <v>6</v>
      </c>
      <c r="D81" s="10" t="s">
        <v>117</v>
      </c>
      <c r="E81" s="2" t="s">
        <v>120</v>
      </c>
      <c r="F81" s="14">
        <f>'[1]Harga Jual INF '!O83</f>
        <v>125750</v>
      </c>
      <c r="G81" s="16">
        <v>126000</v>
      </c>
      <c r="H81" s="17">
        <f t="shared" si="1"/>
        <v>-250</v>
      </c>
      <c r="I81">
        <v>120000</v>
      </c>
      <c r="J81">
        <v>5000</v>
      </c>
      <c r="K81">
        <f>J81+I81</f>
        <v>125000</v>
      </c>
      <c r="L81">
        <v>6000</v>
      </c>
      <c r="M81">
        <f>L81+K81</f>
        <v>131000</v>
      </c>
      <c r="N81" t="s">
        <v>755</v>
      </c>
    </row>
    <row r="82" spans="1:14" x14ac:dyDescent="0.25">
      <c r="A82" s="7">
        <v>81</v>
      </c>
      <c r="B82" s="4" t="s">
        <v>121</v>
      </c>
      <c r="C82" s="5" t="s">
        <v>6</v>
      </c>
      <c r="D82" s="10" t="s">
        <v>117</v>
      </c>
      <c r="E82" s="5" t="s">
        <v>118</v>
      </c>
      <c r="F82" s="14">
        <f>'[1]Harga Jual INF '!O84</f>
        <v>140000</v>
      </c>
      <c r="G82" s="16">
        <v>140000</v>
      </c>
      <c r="H82" s="12">
        <f t="shared" si="1"/>
        <v>0</v>
      </c>
    </row>
    <row r="83" spans="1:14" x14ac:dyDescent="0.25">
      <c r="A83" s="7">
        <v>82</v>
      </c>
      <c r="B83" s="4" t="s">
        <v>122</v>
      </c>
      <c r="C83" s="2" t="s">
        <v>6</v>
      </c>
      <c r="D83" s="10" t="s">
        <v>117</v>
      </c>
      <c r="E83" s="2" t="s">
        <v>120</v>
      </c>
      <c r="F83" s="14">
        <f>'[1]Harga Jual INF '!O85</f>
        <v>205750</v>
      </c>
      <c r="G83" s="16">
        <v>206000</v>
      </c>
      <c r="H83" s="17">
        <f t="shared" si="1"/>
        <v>-250</v>
      </c>
      <c r="I83">
        <v>200000</v>
      </c>
      <c r="J83">
        <v>6000</v>
      </c>
      <c r="K83">
        <f>J83+I83</f>
        <v>206000</v>
      </c>
      <c r="L83" t="s">
        <v>723</v>
      </c>
    </row>
    <row r="84" spans="1:14" x14ac:dyDescent="0.25">
      <c r="A84" s="7">
        <v>83</v>
      </c>
      <c r="B84" s="4" t="s">
        <v>123</v>
      </c>
      <c r="C84" s="5" t="s">
        <v>10</v>
      </c>
      <c r="D84" s="10" t="s">
        <v>117</v>
      </c>
      <c r="E84" s="5" t="s">
        <v>118</v>
      </c>
      <c r="F84" s="14">
        <f>'[1]Harga Jual INF '!O86</f>
        <v>244000</v>
      </c>
      <c r="G84" s="16">
        <v>244000</v>
      </c>
      <c r="H84" s="12">
        <f t="shared" si="1"/>
        <v>0</v>
      </c>
    </row>
    <row r="85" spans="1:14" x14ac:dyDescent="0.25">
      <c r="A85" s="7">
        <v>84</v>
      </c>
      <c r="B85" s="4" t="s">
        <v>124</v>
      </c>
      <c r="C85" s="2" t="s">
        <v>6</v>
      </c>
      <c r="D85" s="10" t="s">
        <v>117</v>
      </c>
      <c r="E85" s="2" t="s">
        <v>120</v>
      </c>
      <c r="F85" s="14">
        <f>'[1]Harga Jual INF '!O87</f>
        <v>205750</v>
      </c>
      <c r="G85" s="16">
        <v>206000</v>
      </c>
      <c r="H85" s="17">
        <f t="shared" si="1"/>
        <v>-250</v>
      </c>
      <c r="I85">
        <v>200000</v>
      </c>
      <c r="J85">
        <v>6000</v>
      </c>
      <c r="K85">
        <f>J85+I85</f>
        <v>206000</v>
      </c>
      <c r="L85" t="s">
        <v>723</v>
      </c>
    </row>
    <row r="86" spans="1:14" x14ac:dyDescent="0.25">
      <c r="A86" s="7">
        <v>85</v>
      </c>
      <c r="B86" s="4" t="s">
        <v>125</v>
      </c>
      <c r="C86" s="5" t="s">
        <v>10</v>
      </c>
      <c r="D86" s="10" t="s">
        <v>117</v>
      </c>
      <c r="E86" s="5" t="s">
        <v>118</v>
      </c>
      <c r="F86" s="14">
        <f>'[1]Harga Jual INF '!O88</f>
        <v>206000</v>
      </c>
      <c r="G86" s="16">
        <v>206000</v>
      </c>
      <c r="H86" s="12">
        <f t="shared" si="1"/>
        <v>0</v>
      </c>
    </row>
    <row r="87" spans="1:14" x14ac:dyDescent="0.25">
      <c r="A87" s="7">
        <v>86</v>
      </c>
      <c r="B87" s="4" t="s">
        <v>126</v>
      </c>
      <c r="C87" s="5" t="s">
        <v>10</v>
      </c>
      <c r="D87" s="10" t="s">
        <v>117</v>
      </c>
      <c r="E87" s="5" t="s">
        <v>118</v>
      </c>
      <c r="F87" s="14">
        <f>'[1]Harga Jual INF '!O89</f>
        <v>214000</v>
      </c>
      <c r="G87" s="16">
        <v>214000</v>
      </c>
      <c r="H87" s="12">
        <f t="shared" si="1"/>
        <v>0</v>
      </c>
    </row>
    <row r="88" spans="1:14" x14ac:dyDescent="0.25">
      <c r="A88" s="7">
        <v>87</v>
      </c>
      <c r="B88" s="4" t="s">
        <v>127</v>
      </c>
      <c r="C88" s="5" t="s">
        <v>10</v>
      </c>
      <c r="D88" s="10" t="s">
        <v>117</v>
      </c>
      <c r="E88" s="5" t="s">
        <v>128</v>
      </c>
      <c r="F88" s="14">
        <f>'[1]Harga Jual INF '!O90</f>
        <v>130000</v>
      </c>
      <c r="G88" s="16">
        <v>130000</v>
      </c>
      <c r="H88" s="12">
        <f t="shared" si="1"/>
        <v>0</v>
      </c>
    </row>
    <row r="89" spans="1:14" x14ac:dyDescent="0.25">
      <c r="A89" s="7">
        <v>88</v>
      </c>
      <c r="B89" s="4" t="s">
        <v>129</v>
      </c>
      <c r="C89" s="5" t="s">
        <v>10</v>
      </c>
      <c r="D89" s="10" t="s">
        <v>130</v>
      </c>
      <c r="E89" s="5" t="s">
        <v>131</v>
      </c>
      <c r="F89" s="14">
        <f>'[1]Harga Jual INF '!O91</f>
        <v>80000</v>
      </c>
      <c r="G89" s="16">
        <v>80000</v>
      </c>
      <c r="H89" s="12">
        <f t="shared" si="1"/>
        <v>0</v>
      </c>
    </row>
    <row r="90" spans="1:14" x14ac:dyDescent="0.25">
      <c r="A90" s="7">
        <v>89</v>
      </c>
      <c r="B90" s="4" t="s">
        <v>132</v>
      </c>
      <c r="C90" s="5" t="s">
        <v>10</v>
      </c>
      <c r="D90" s="10" t="s">
        <v>130</v>
      </c>
      <c r="E90" s="5" t="s">
        <v>131</v>
      </c>
      <c r="F90" s="14">
        <f>'[1]Harga Jual INF '!O92</f>
        <v>80000</v>
      </c>
      <c r="G90" s="16">
        <v>80000</v>
      </c>
      <c r="H90" s="12">
        <f t="shared" si="1"/>
        <v>0</v>
      </c>
    </row>
    <row r="91" spans="1:14" x14ac:dyDescent="0.25">
      <c r="A91" s="7">
        <v>90</v>
      </c>
      <c r="B91" s="4" t="s">
        <v>133</v>
      </c>
      <c r="C91" s="5" t="s">
        <v>6</v>
      </c>
      <c r="D91" s="10" t="s">
        <v>130</v>
      </c>
      <c r="E91" s="5" t="s">
        <v>118</v>
      </c>
      <c r="F91" s="14">
        <f>'[1]Harga Jual INF '!O93</f>
        <v>90000</v>
      </c>
      <c r="G91" s="16">
        <v>90000</v>
      </c>
      <c r="H91" s="12">
        <f t="shared" si="1"/>
        <v>0</v>
      </c>
    </row>
    <row r="92" spans="1:14" x14ac:dyDescent="0.25">
      <c r="A92" s="7">
        <v>91</v>
      </c>
      <c r="B92" s="4" t="s">
        <v>134</v>
      </c>
      <c r="C92" s="2" t="s">
        <v>10</v>
      </c>
      <c r="D92" s="6" t="s">
        <v>135</v>
      </c>
      <c r="E92" s="2" t="s">
        <v>28</v>
      </c>
      <c r="F92" s="14">
        <f>'[1]Harga Jual INF '!O94</f>
        <v>60600</v>
      </c>
      <c r="G92" s="16">
        <v>60600</v>
      </c>
      <c r="H92" s="12">
        <f t="shared" si="1"/>
        <v>0</v>
      </c>
      <c r="I92">
        <v>57000</v>
      </c>
      <c r="J92">
        <v>3600</v>
      </c>
      <c r="K92">
        <f>J92+I92</f>
        <v>60600</v>
      </c>
    </row>
    <row r="93" spans="1:14" x14ac:dyDescent="0.25">
      <c r="A93" s="7">
        <v>92</v>
      </c>
      <c r="B93" s="4" t="s">
        <v>136</v>
      </c>
      <c r="C93" s="2" t="s">
        <v>6</v>
      </c>
      <c r="D93" s="6" t="s">
        <v>135</v>
      </c>
      <c r="E93" s="2" t="s">
        <v>137</v>
      </c>
      <c r="F93" s="14">
        <f>'[1]Harga Jual INF '!O95</f>
        <v>56200</v>
      </c>
      <c r="G93" s="16">
        <v>58600</v>
      </c>
      <c r="H93" s="17">
        <f t="shared" si="1"/>
        <v>-2400</v>
      </c>
      <c r="I93">
        <v>53000</v>
      </c>
      <c r="K93">
        <v>55000</v>
      </c>
      <c r="L93">
        <v>3600</v>
      </c>
      <c r="M93">
        <f>L93+K93</f>
        <v>58600</v>
      </c>
      <c r="N93" t="s">
        <v>723</v>
      </c>
    </row>
    <row r="94" spans="1:14" x14ac:dyDescent="0.25">
      <c r="A94" s="7">
        <v>93</v>
      </c>
      <c r="B94" s="4" t="s">
        <v>138</v>
      </c>
      <c r="C94" s="2" t="s">
        <v>10</v>
      </c>
      <c r="D94" s="6" t="s">
        <v>135</v>
      </c>
      <c r="E94" s="2" t="s">
        <v>28</v>
      </c>
      <c r="F94" s="14">
        <f>'[1]Harga Jual INF '!O96</f>
        <v>51600</v>
      </c>
      <c r="G94" s="16">
        <v>51600</v>
      </c>
      <c r="H94" s="12">
        <f t="shared" si="1"/>
        <v>0</v>
      </c>
      <c r="I94">
        <v>48000</v>
      </c>
      <c r="J94">
        <v>3600</v>
      </c>
      <c r="K94">
        <f>J94+I94</f>
        <v>51600</v>
      </c>
    </row>
    <row r="95" spans="1:14" x14ac:dyDescent="0.25">
      <c r="A95" s="7">
        <v>94</v>
      </c>
      <c r="B95" s="4" t="s">
        <v>139</v>
      </c>
      <c r="C95" s="2" t="s">
        <v>10</v>
      </c>
      <c r="D95" s="6" t="s">
        <v>135</v>
      </c>
      <c r="E95" s="2" t="s">
        <v>140</v>
      </c>
      <c r="F95" s="14">
        <f>'[1]Harga Jual INF '!O97</f>
        <v>0</v>
      </c>
      <c r="G95" s="16">
        <v>43400</v>
      </c>
      <c r="H95" s="12">
        <f t="shared" si="1"/>
        <v>-43400</v>
      </c>
      <c r="K95">
        <v>40000</v>
      </c>
      <c r="L95">
        <v>3400</v>
      </c>
      <c r="M95">
        <f>L95+K95</f>
        <v>43400</v>
      </c>
    </row>
    <row r="96" spans="1:14" x14ac:dyDescent="0.25">
      <c r="A96" s="7">
        <v>95</v>
      </c>
      <c r="B96" s="4" t="s">
        <v>141</v>
      </c>
      <c r="C96" s="2" t="s">
        <v>6</v>
      </c>
      <c r="D96" s="6" t="s">
        <v>135</v>
      </c>
      <c r="E96" s="2" t="s">
        <v>90</v>
      </c>
      <c r="F96" s="14">
        <f>'[1]Harga Jual INF '!O98</f>
        <v>70000</v>
      </c>
      <c r="G96" s="16">
        <v>70000</v>
      </c>
      <c r="H96" s="12">
        <f t="shared" si="1"/>
        <v>0</v>
      </c>
    </row>
    <row r="97" spans="1:13" x14ac:dyDescent="0.25">
      <c r="A97" s="7">
        <v>96</v>
      </c>
      <c r="B97" s="4" t="s">
        <v>142</v>
      </c>
      <c r="C97" s="2" t="s">
        <v>10</v>
      </c>
      <c r="D97" s="6" t="s">
        <v>135</v>
      </c>
      <c r="E97" s="2" t="s">
        <v>140</v>
      </c>
      <c r="F97" s="14">
        <f>'[1]Harga Jual INF '!O99</f>
        <v>0</v>
      </c>
      <c r="G97" s="16">
        <v>28400</v>
      </c>
      <c r="H97" s="12">
        <f t="shared" si="1"/>
        <v>-28400</v>
      </c>
      <c r="K97">
        <v>25000</v>
      </c>
      <c r="L97">
        <v>3400</v>
      </c>
      <c r="M97">
        <f>L97+K97</f>
        <v>28400</v>
      </c>
    </row>
    <row r="98" spans="1:13" x14ac:dyDescent="0.25">
      <c r="A98" s="7">
        <v>97</v>
      </c>
      <c r="B98" s="4" t="s">
        <v>143</v>
      </c>
      <c r="C98" s="5" t="s">
        <v>10</v>
      </c>
      <c r="D98" s="10" t="s">
        <v>144</v>
      </c>
      <c r="E98" s="5" t="s">
        <v>145</v>
      </c>
      <c r="F98" s="14">
        <f>'[1]Harga Jual INF '!O100</f>
        <v>70250</v>
      </c>
      <c r="G98" s="16">
        <v>70250</v>
      </c>
      <c r="H98" s="12">
        <f t="shared" si="1"/>
        <v>0</v>
      </c>
      <c r="I98">
        <v>66000</v>
      </c>
      <c r="J98">
        <v>4250</v>
      </c>
      <c r="K98">
        <f>J98+I98</f>
        <v>70250</v>
      </c>
    </row>
    <row r="99" spans="1:13" x14ac:dyDescent="0.25">
      <c r="A99" s="7">
        <v>98</v>
      </c>
      <c r="B99" s="4" t="s">
        <v>146</v>
      </c>
      <c r="C99" s="2" t="s">
        <v>10</v>
      </c>
      <c r="D99" s="10" t="s">
        <v>144</v>
      </c>
      <c r="E99" s="2" t="s">
        <v>38</v>
      </c>
      <c r="F99" s="14">
        <f>'[1]Harga Jual INF '!O101</f>
        <v>72000</v>
      </c>
      <c r="G99" s="16">
        <v>72500</v>
      </c>
      <c r="H99" s="17">
        <f t="shared" si="1"/>
        <v>-500</v>
      </c>
      <c r="I99" t="s">
        <v>741</v>
      </c>
    </row>
    <row r="100" spans="1:13" x14ac:dyDescent="0.25">
      <c r="A100" s="7">
        <v>99</v>
      </c>
      <c r="B100" s="4" t="s">
        <v>147</v>
      </c>
      <c r="C100" s="5" t="s">
        <v>6</v>
      </c>
      <c r="D100" s="10" t="s">
        <v>148</v>
      </c>
      <c r="E100" s="5" t="s">
        <v>149</v>
      </c>
      <c r="F100" s="14">
        <f>'[1]Harga Jual INF '!O102</f>
        <v>88150</v>
      </c>
      <c r="G100" s="16">
        <v>88150</v>
      </c>
      <c r="H100" s="12">
        <f t="shared" si="1"/>
        <v>0</v>
      </c>
      <c r="I100">
        <v>81500</v>
      </c>
      <c r="J100">
        <v>6650</v>
      </c>
      <c r="K100">
        <f>J100+I100</f>
        <v>88150</v>
      </c>
    </row>
    <row r="101" spans="1:13" x14ac:dyDescent="0.25">
      <c r="A101" s="7">
        <v>100</v>
      </c>
      <c r="B101" s="4" t="s">
        <v>150</v>
      </c>
      <c r="C101" s="5" t="s">
        <v>6</v>
      </c>
      <c r="D101" s="10" t="s">
        <v>151</v>
      </c>
      <c r="E101" s="5" t="s">
        <v>152</v>
      </c>
      <c r="F101" s="14">
        <f>'[1]Harga Jual INF '!O103</f>
        <v>103000</v>
      </c>
      <c r="G101" s="16">
        <v>103000</v>
      </c>
      <c r="H101" s="12">
        <f t="shared" si="1"/>
        <v>0</v>
      </c>
    </row>
    <row r="102" spans="1:13" x14ac:dyDescent="0.25">
      <c r="A102" s="7">
        <v>101</v>
      </c>
      <c r="B102" s="4" t="s">
        <v>153</v>
      </c>
      <c r="C102" s="5" t="s">
        <v>6</v>
      </c>
      <c r="D102" s="10" t="s">
        <v>148</v>
      </c>
      <c r="E102" s="5" t="s">
        <v>149</v>
      </c>
      <c r="F102" s="14">
        <f>'[1]Harga Jual INF '!O104</f>
        <v>93650</v>
      </c>
      <c r="G102" s="16">
        <v>93650</v>
      </c>
      <c r="H102" s="12">
        <f t="shared" si="1"/>
        <v>0</v>
      </c>
      <c r="I102">
        <v>87000</v>
      </c>
      <c r="J102">
        <v>6650</v>
      </c>
      <c r="K102">
        <f>J102+I102</f>
        <v>93650</v>
      </c>
    </row>
    <row r="103" spans="1:13" x14ac:dyDescent="0.25">
      <c r="A103" s="7">
        <v>102</v>
      </c>
      <c r="B103" s="4" t="s">
        <v>154</v>
      </c>
      <c r="C103" s="5" t="s">
        <v>10</v>
      </c>
      <c r="D103" s="10" t="s">
        <v>148</v>
      </c>
      <c r="E103" s="5" t="s">
        <v>145</v>
      </c>
      <c r="F103" s="14">
        <f>'[1]Harga Jual INF '!O105</f>
        <v>77950</v>
      </c>
      <c r="G103" s="16">
        <v>77950</v>
      </c>
      <c r="H103" s="12">
        <f t="shared" si="1"/>
        <v>0</v>
      </c>
      <c r="I103">
        <v>71500</v>
      </c>
      <c r="J103">
        <v>6450</v>
      </c>
      <c r="K103">
        <f>J103+I103</f>
        <v>77950</v>
      </c>
    </row>
    <row r="104" spans="1:13" x14ac:dyDescent="0.25">
      <c r="A104" s="7">
        <v>103</v>
      </c>
      <c r="B104" s="4" t="s">
        <v>155</v>
      </c>
      <c r="C104" s="5" t="s">
        <v>6</v>
      </c>
      <c r="D104" s="10" t="s">
        <v>151</v>
      </c>
      <c r="E104" s="5" t="s">
        <v>152</v>
      </c>
      <c r="F104" s="14">
        <f>'[1]Harga Jual INF '!O106</f>
        <v>104000</v>
      </c>
      <c r="G104" s="16">
        <v>104000</v>
      </c>
      <c r="H104" s="12">
        <f t="shared" si="1"/>
        <v>0</v>
      </c>
    </row>
    <row r="105" spans="1:13" x14ac:dyDescent="0.25">
      <c r="A105" s="7">
        <v>104</v>
      </c>
      <c r="B105" s="4" t="s">
        <v>156</v>
      </c>
      <c r="C105" s="5" t="s">
        <v>10</v>
      </c>
      <c r="D105" s="10" t="s">
        <v>151</v>
      </c>
      <c r="E105" s="5" t="s">
        <v>149</v>
      </c>
      <c r="F105" s="14">
        <f>'[1]Harga Jual INF '!O107</f>
        <v>110800</v>
      </c>
      <c r="G105" s="16"/>
      <c r="H105" s="12">
        <f t="shared" si="1"/>
        <v>110800</v>
      </c>
    </row>
    <row r="106" spans="1:13" x14ac:dyDescent="0.25">
      <c r="A106" s="7">
        <v>105</v>
      </c>
      <c r="B106" s="4" t="s">
        <v>157</v>
      </c>
      <c r="C106" s="5" t="s">
        <v>6</v>
      </c>
      <c r="D106" s="10" t="s">
        <v>144</v>
      </c>
      <c r="E106" s="5" t="s">
        <v>149</v>
      </c>
      <c r="F106" s="14">
        <f>'[1]Harga Jual INF '!O108</f>
        <v>94050</v>
      </c>
      <c r="G106" s="16">
        <v>94050</v>
      </c>
      <c r="H106" s="12">
        <f t="shared" si="1"/>
        <v>0</v>
      </c>
      <c r="I106">
        <v>87000</v>
      </c>
      <c r="J106">
        <v>7050</v>
      </c>
      <c r="K106">
        <f>J106+I106</f>
        <v>94050</v>
      </c>
    </row>
    <row r="107" spans="1:13" x14ac:dyDescent="0.25">
      <c r="A107" s="7">
        <v>106</v>
      </c>
      <c r="B107" s="4" t="s">
        <v>158</v>
      </c>
      <c r="C107" s="2" t="s">
        <v>6</v>
      </c>
      <c r="D107" s="10" t="s">
        <v>148</v>
      </c>
      <c r="E107" s="2" t="s">
        <v>159</v>
      </c>
      <c r="F107" s="14">
        <f>'[1]Harga Jual INF '!O109</f>
        <v>90000</v>
      </c>
      <c r="G107" s="16">
        <v>90000</v>
      </c>
      <c r="H107" s="12">
        <f t="shared" si="1"/>
        <v>0</v>
      </c>
    </row>
    <row r="108" spans="1:13" x14ac:dyDescent="0.25">
      <c r="A108" s="7">
        <v>107</v>
      </c>
      <c r="B108" s="4" t="s">
        <v>160</v>
      </c>
      <c r="C108" s="5" t="s">
        <v>10</v>
      </c>
      <c r="D108" s="10" t="s">
        <v>151</v>
      </c>
      <c r="E108" s="5" t="s">
        <v>64</v>
      </c>
      <c r="F108" s="14">
        <f>'[1]Harga Jual INF '!O110</f>
        <v>88000</v>
      </c>
      <c r="G108" s="16">
        <v>88000</v>
      </c>
      <c r="H108" s="12">
        <f t="shared" si="1"/>
        <v>0</v>
      </c>
    </row>
    <row r="109" spans="1:13" x14ac:dyDescent="0.25">
      <c r="A109" s="7">
        <v>108</v>
      </c>
      <c r="B109" s="4" t="s">
        <v>757</v>
      </c>
      <c r="C109" s="5" t="s">
        <v>10</v>
      </c>
      <c r="D109" s="10" t="s">
        <v>161</v>
      </c>
      <c r="E109" s="5"/>
      <c r="F109" s="14">
        <f>'[1]Harga Jual INF '!O111</f>
        <v>90000</v>
      </c>
      <c r="G109" s="16">
        <v>90000</v>
      </c>
      <c r="H109" s="17">
        <f t="shared" si="1"/>
        <v>0</v>
      </c>
    </row>
    <row r="110" spans="1:13" x14ac:dyDescent="0.25">
      <c r="A110" s="7">
        <v>109</v>
      </c>
      <c r="B110" s="4" t="s">
        <v>162</v>
      </c>
      <c r="C110" s="5" t="s">
        <v>10</v>
      </c>
      <c r="D110" s="10" t="s">
        <v>148</v>
      </c>
      <c r="E110" s="5" t="s">
        <v>149</v>
      </c>
      <c r="F110" s="14">
        <f>'[1]Harga Jual INF '!O112</f>
        <v>85250</v>
      </c>
      <c r="G110" s="16">
        <v>85250</v>
      </c>
      <c r="H110" s="12">
        <f t="shared" si="1"/>
        <v>0</v>
      </c>
      <c r="I110">
        <v>81000</v>
      </c>
      <c r="J110">
        <v>4250</v>
      </c>
      <c r="K110">
        <f>J110+I110</f>
        <v>85250</v>
      </c>
    </row>
    <row r="111" spans="1:13" x14ac:dyDescent="0.25">
      <c r="A111" s="7">
        <v>110</v>
      </c>
      <c r="B111" s="4" t="s">
        <v>163</v>
      </c>
      <c r="C111" s="5" t="s">
        <v>6</v>
      </c>
      <c r="D111" s="10" t="s">
        <v>151</v>
      </c>
      <c r="E111" s="5" t="s">
        <v>64</v>
      </c>
      <c r="F111" s="14">
        <f>'[1]Harga Jual INF '!O113</f>
        <v>105000</v>
      </c>
      <c r="G111" s="16">
        <v>105000</v>
      </c>
      <c r="H111" s="12">
        <f t="shared" si="1"/>
        <v>0</v>
      </c>
    </row>
    <row r="112" spans="1:13" x14ac:dyDescent="0.25">
      <c r="A112" s="7">
        <v>111</v>
      </c>
      <c r="B112" s="4" t="s">
        <v>164</v>
      </c>
      <c r="C112" s="5" t="s">
        <v>10</v>
      </c>
      <c r="D112" s="10" t="s">
        <v>148</v>
      </c>
      <c r="E112" s="5" t="s">
        <v>165</v>
      </c>
      <c r="F112" s="14">
        <f>'[1]Harga Jual INF '!O114</f>
        <v>97000</v>
      </c>
      <c r="G112" s="16">
        <v>97000</v>
      </c>
      <c r="H112" s="12">
        <f t="shared" si="1"/>
        <v>0</v>
      </c>
    </row>
    <row r="113" spans="1:14" x14ac:dyDescent="0.25">
      <c r="A113" s="7">
        <v>112</v>
      </c>
      <c r="B113" s="4" t="s">
        <v>166</v>
      </c>
      <c r="C113" s="2" t="s">
        <v>10</v>
      </c>
      <c r="D113" s="10" t="s">
        <v>144</v>
      </c>
      <c r="E113" s="2" t="s">
        <v>167</v>
      </c>
      <c r="F113" s="14">
        <f>'[1]Harga Jual INF '!O115</f>
        <v>105000</v>
      </c>
      <c r="G113" s="16">
        <v>105000</v>
      </c>
      <c r="H113" s="12">
        <f t="shared" si="1"/>
        <v>0</v>
      </c>
    </row>
    <row r="114" spans="1:14" x14ac:dyDescent="0.25">
      <c r="A114" s="7">
        <v>113</v>
      </c>
      <c r="B114" s="4" t="s">
        <v>168</v>
      </c>
      <c r="C114" s="5" t="s">
        <v>10</v>
      </c>
      <c r="D114" s="10" t="s">
        <v>161</v>
      </c>
      <c r="E114" s="5" t="s">
        <v>149</v>
      </c>
      <c r="F114" s="14">
        <f>'[1]Harga Jual INF '!O116</f>
        <v>90950</v>
      </c>
      <c r="G114" s="16">
        <v>91600</v>
      </c>
      <c r="H114" s="17">
        <f t="shared" si="1"/>
        <v>-650</v>
      </c>
      <c r="I114">
        <v>87000</v>
      </c>
      <c r="J114">
        <v>4600</v>
      </c>
      <c r="K114">
        <f>J114+I114</f>
        <v>91600</v>
      </c>
      <c r="L114" t="s">
        <v>721</v>
      </c>
    </row>
    <row r="115" spans="1:14" x14ac:dyDescent="0.25">
      <c r="A115" s="7">
        <v>114</v>
      </c>
      <c r="B115" s="4" t="s">
        <v>169</v>
      </c>
      <c r="C115" s="5" t="s">
        <v>10</v>
      </c>
      <c r="D115" s="10" t="s">
        <v>144</v>
      </c>
      <c r="E115" s="5" t="s">
        <v>24</v>
      </c>
      <c r="F115" s="14">
        <f>'[1]Harga Jual INF '!O117</f>
        <v>128000</v>
      </c>
      <c r="G115" s="16">
        <v>128000</v>
      </c>
      <c r="H115" s="12">
        <f t="shared" si="1"/>
        <v>0</v>
      </c>
    </row>
    <row r="116" spans="1:14" x14ac:dyDescent="0.25">
      <c r="A116" s="7">
        <v>115</v>
      </c>
      <c r="B116" s="4" t="s">
        <v>170</v>
      </c>
      <c r="C116" s="2" t="s">
        <v>6</v>
      </c>
      <c r="D116" s="10" t="s">
        <v>151</v>
      </c>
      <c r="E116" s="2" t="s">
        <v>16</v>
      </c>
      <c r="F116" s="14">
        <f>'[1]Harga Jual INF '!O118</f>
        <v>0</v>
      </c>
      <c r="G116" s="16">
        <v>98000</v>
      </c>
      <c r="H116" s="12">
        <f t="shared" si="1"/>
        <v>-98000</v>
      </c>
      <c r="I116" t="s">
        <v>724</v>
      </c>
    </row>
    <row r="117" spans="1:14" x14ac:dyDescent="0.25">
      <c r="A117" s="7">
        <v>116</v>
      </c>
      <c r="B117" s="4" t="s">
        <v>171</v>
      </c>
      <c r="C117" s="2" t="s">
        <v>10</v>
      </c>
      <c r="D117" s="10" t="s">
        <v>148</v>
      </c>
      <c r="E117" s="2" t="s">
        <v>172</v>
      </c>
      <c r="F117" s="14">
        <f>'[1]Harga Jual INF '!O119</f>
        <v>90000</v>
      </c>
      <c r="G117" s="16">
        <v>90000</v>
      </c>
      <c r="H117" s="12">
        <f t="shared" si="1"/>
        <v>0</v>
      </c>
      <c r="I117" t="s">
        <v>735</v>
      </c>
    </row>
    <row r="118" spans="1:14" x14ac:dyDescent="0.25">
      <c r="A118" s="7">
        <v>117</v>
      </c>
      <c r="B118" s="4" t="s">
        <v>173</v>
      </c>
      <c r="C118" s="2" t="s">
        <v>10</v>
      </c>
      <c r="D118" s="6" t="s">
        <v>174</v>
      </c>
      <c r="E118" s="2" t="s">
        <v>140</v>
      </c>
      <c r="F118" s="14">
        <f>'[1]Harga Jual INF '!O120</f>
        <v>0</v>
      </c>
      <c r="G118" s="16">
        <v>72950</v>
      </c>
      <c r="H118" s="12">
        <f t="shared" si="1"/>
        <v>-72950</v>
      </c>
      <c r="K118">
        <v>69000</v>
      </c>
      <c r="L118">
        <v>3950</v>
      </c>
      <c r="M118">
        <f>L118+K118</f>
        <v>72950</v>
      </c>
    </row>
    <row r="119" spans="1:14" x14ac:dyDescent="0.25">
      <c r="A119" s="7">
        <v>118</v>
      </c>
      <c r="B119" s="4" t="s">
        <v>175</v>
      </c>
      <c r="C119" s="5" t="s">
        <v>6</v>
      </c>
      <c r="D119" s="10" t="s">
        <v>148</v>
      </c>
      <c r="E119" s="5" t="s">
        <v>149</v>
      </c>
      <c r="F119" s="14">
        <f>'[1]Harga Jual INF '!O121</f>
        <v>88150</v>
      </c>
      <c r="G119" s="16">
        <v>88150</v>
      </c>
      <c r="H119" s="12">
        <f t="shared" si="1"/>
        <v>0</v>
      </c>
      <c r="I119">
        <v>81500</v>
      </c>
      <c r="J119">
        <v>6650</v>
      </c>
      <c r="K119">
        <f>J119+I119</f>
        <v>88150</v>
      </c>
    </row>
    <row r="120" spans="1:14" x14ac:dyDescent="0.25">
      <c r="A120" s="7">
        <v>119</v>
      </c>
      <c r="B120" s="4" t="s">
        <v>176</v>
      </c>
      <c r="C120" s="5" t="s">
        <v>10</v>
      </c>
      <c r="D120" s="6" t="s">
        <v>7</v>
      </c>
      <c r="E120" s="5" t="s">
        <v>145</v>
      </c>
      <c r="F120" s="14">
        <f>'[1]Harga Jual INF '!O122</f>
        <v>56650</v>
      </c>
      <c r="G120" s="16">
        <v>56650</v>
      </c>
      <c r="H120" s="12">
        <f t="shared" si="1"/>
        <v>0</v>
      </c>
      <c r="I120">
        <v>52500</v>
      </c>
      <c r="J120">
        <v>4150</v>
      </c>
      <c r="K120">
        <f>J120+I120</f>
        <v>56650</v>
      </c>
    </row>
    <row r="121" spans="1:14" x14ac:dyDescent="0.25">
      <c r="A121" s="7">
        <v>120</v>
      </c>
      <c r="B121" s="4" t="s">
        <v>177</v>
      </c>
      <c r="C121" s="5" t="s">
        <v>6</v>
      </c>
      <c r="D121" s="10" t="s">
        <v>148</v>
      </c>
      <c r="E121" s="5" t="s">
        <v>152</v>
      </c>
      <c r="F121" s="14">
        <f>'[1]Harga Jual INF '!O123</f>
        <v>85000</v>
      </c>
      <c r="G121" s="16">
        <v>85000</v>
      </c>
      <c r="H121" s="12">
        <f t="shared" si="1"/>
        <v>0</v>
      </c>
    </row>
    <row r="122" spans="1:14" x14ac:dyDescent="0.25">
      <c r="A122" s="7">
        <v>121</v>
      </c>
      <c r="B122" s="4" t="s">
        <v>178</v>
      </c>
      <c r="C122" s="5" t="s">
        <v>10</v>
      </c>
      <c r="D122" s="10" t="s">
        <v>151</v>
      </c>
      <c r="E122" s="5" t="s">
        <v>149</v>
      </c>
      <c r="F122" s="14">
        <f>'[1]Harga Jual INF '!O124</f>
        <v>91750</v>
      </c>
      <c r="G122" s="16">
        <v>91750</v>
      </c>
      <c r="H122" s="12">
        <f t="shared" si="1"/>
        <v>0</v>
      </c>
      <c r="I122">
        <v>87500</v>
      </c>
      <c r="J122">
        <v>4250</v>
      </c>
      <c r="K122">
        <f>J122+I122</f>
        <v>91750</v>
      </c>
    </row>
    <row r="123" spans="1:14" x14ac:dyDescent="0.25">
      <c r="A123" s="7">
        <v>122</v>
      </c>
      <c r="B123" s="4" t="s">
        <v>179</v>
      </c>
      <c r="C123" s="2" t="s">
        <v>10</v>
      </c>
      <c r="D123" s="6" t="s">
        <v>161</v>
      </c>
      <c r="E123" s="2" t="s">
        <v>172</v>
      </c>
      <c r="F123" s="14">
        <f>'[1]Harga Jual INF '!O125</f>
        <v>90000</v>
      </c>
      <c r="G123" s="16">
        <v>90000</v>
      </c>
      <c r="H123" s="12">
        <f t="shared" si="1"/>
        <v>0</v>
      </c>
      <c r="I123" t="s">
        <v>735</v>
      </c>
    </row>
    <row r="124" spans="1:14" x14ac:dyDescent="0.25">
      <c r="A124" s="7">
        <v>123</v>
      </c>
      <c r="B124" s="4" t="s">
        <v>180</v>
      </c>
      <c r="C124" s="5" t="s">
        <v>10</v>
      </c>
      <c r="D124" s="10" t="s">
        <v>148</v>
      </c>
      <c r="E124" s="5" t="s">
        <v>149</v>
      </c>
      <c r="F124" s="14">
        <f>'[1]Harga Jual INF '!O126</f>
        <v>85250</v>
      </c>
      <c r="G124" s="16">
        <v>85250</v>
      </c>
      <c r="H124" s="12">
        <f t="shared" si="1"/>
        <v>0</v>
      </c>
      <c r="I124">
        <v>81000</v>
      </c>
      <c r="J124">
        <v>4250</v>
      </c>
      <c r="K124">
        <f>J124+I124</f>
        <v>85250</v>
      </c>
    </row>
    <row r="125" spans="1:14" x14ac:dyDescent="0.25">
      <c r="A125" s="7">
        <v>124</v>
      </c>
      <c r="B125" s="4" t="s">
        <v>181</v>
      </c>
      <c r="C125" s="5" t="s">
        <v>10</v>
      </c>
      <c r="D125" s="10" t="s">
        <v>182</v>
      </c>
      <c r="E125" s="5" t="s">
        <v>183</v>
      </c>
      <c r="F125" s="14">
        <f>'[1]Harga Jual INF '!O127</f>
        <v>116150</v>
      </c>
      <c r="G125" s="16">
        <v>116750</v>
      </c>
      <c r="H125" s="17">
        <f t="shared" si="1"/>
        <v>-600</v>
      </c>
      <c r="I125">
        <v>110000</v>
      </c>
      <c r="J125">
        <v>6750</v>
      </c>
      <c r="K125">
        <f>J125+I125</f>
        <v>116750</v>
      </c>
      <c r="L125" t="s">
        <v>715</v>
      </c>
    </row>
    <row r="126" spans="1:14" x14ac:dyDescent="0.25">
      <c r="A126" s="7">
        <v>125</v>
      </c>
      <c r="B126" s="4" t="s">
        <v>184</v>
      </c>
      <c r="C126" s="2" t="s">
        <v>10</v>
      </c>
      <c r="D126" s="10" t="s">
        <v>144</v>
      </c>
      <c r="E126" s="2" t="s">
        <v>185</v>
      </c>
      <c r="F126" s="14">
        <f>'[1]Harga Jual INF '!O128</f>
        <v>0</v>
      </c>
      <c r="G126" s="16">
        <v>0</v>
      </c>
      <c r="H126" s="12">
        <f t="shared" si="1"/>
        <v>0</v>
      </c>
      <c r="I126" t="s">
        <v>734</v>
      </c>
    </row>
    <row r="127" spans="1:14" x14ac:dyDescent="0.25">
      <c r="A127" s="7">
        <v>126</v>
      </c>
      <c r="B127" s="4" t="s">
        <v>186</v>
      </c>
      <c r="C127" s="5" t="s">
        <v>10</v>
      </c>
      <c r="D127" s="10" t="s">
        <v>182</v>
      </c>
      <c r="E127" s="5" t="s">
        <v>64</v>
      </c>
      <c r="F127" s="14">
        <f>'[1]Harga Jual INF '!O129</f>
        <v>112000</v>
      </c>
      <c r="G127" s="16">
        <v>112000</v>
      </c>
      <c r="H127" s="12">
        <f t="shared" si="1"/>
        <v>0</v>
      </c>
    </row>
    <row r="128" spans="1:14" x14ac:dyDescent="0.25">
      <c r="A128" s="7">
        <v>127</v>
      </c>
      <c r="B128" s="4" t="s">
        <v>187</v>
      </c>
      <c r="C128" s="2" t="s">
        <v>6</v>
      </c>
      <c r="D128" s="6" t="s">
        <v>188</v>
      </c>
      <c r="E128" s="2" t="s">
        <v>189</v>
      </c>
      <c r="F128" s="14">
        <f>'[1]Harga Jual INF '!O130</f>
        <v>97500</v>
      </c>
      <c r="G128" s="16">
        <v>100000</v>
      </c>
      <c r="H128" s="17">
        <f t="shared" si="1"/>
        <v>-2500</v>
      </c>
      <c r="I128" t="s">
        <v>737</v>
      </c>
      <c r="N128" t="s">
        <v>737</v>
      </c>
    </row>
    <row r="129" spans="1:11" x14ac:dyDescent="0.25">
      <c r="A129" s="7">
        <v>128</v>
      </c>
      <c r="B129" s="4" t="s">
        <v>190</v>
      </c>
      <c r="C129" s="5" t="s">
        <v>10</v>
      </c>
      <c r="D129" s="6" t="s">
        <v>188</v>
      </c>
      <c r="E129" s="5" t="s">
        <v>191</v>
      </c>
      <c r="F129" s="14">
        <f>'[1]Harga Jual INF '!O131</f>
        <v>94150</v>
      </c>
      <c r="G129" s="16">
        <v>94150</v>
      </c>
      <c r="H129" s="12">
        <f t="shared" si="1"/>
        <v>0</v>
      </c>
      <c r="I129">
        <v>88000</v>
      </c>
      <c r="J129">
        <v>6150</v>
      </c>
      <c r="K129">
        <f>J129+I129</f>
        <v>94150</v>
      </c>
    </row>
    <row r="130" spans="1:11" x14ac:dyDescent="0.25">
      <c r="A130" s="7">
        <v>129</v>
      </c>
      <c r="B130" s="4" t="s">
        <v>192</v>
      </c>
      <c r="C130" s="5" t="s">
        <v>10</v>
      </c>
      <c r="D130" s="6" t="s">
        <v>188</v>
      </c>
      <c r="E130" s="5" t="s">
        <v>24</v>
      </c>
      <c r="F130" s="14">
        <f>'[1]Harga Jual INF '!O132</f>
        <v>98000</v>
      </c>
      <c r="G130" s="16">
        <v>98000</v>
      </c>
      <c r="H130" s="12">
        <f t="shared" si="1"/>
        <v>0</v>
      </c>
      <c r="I130">
        <v>5000</v>
      </c>
      <c r="J130" t="s">
        <v>717</v>
      </c>
    </row>
    <row r="131" spans="1:11" x14ac:dyDescent="0.25">
      <c r="A131" s="7">
        <v>130</v>
      </c>
      <c r="B131" s="4" t="s">
        <v>193</v>
      </c>
      <c r="C131" s="5" t="s">
        <v>10</v>
      </c>
      <c r="D131" s="6" t="s">
        <v>188</v>
      </c>
      <c r="E131" s="5" t="s">
        <v>64</v>
      </c>
      <c r="F131" s="14">
        <f>'[1]Harga Jual INF '!O133</f>
        <v>104000</v>
      </c>
      <c r="G131" s="16">
        <v>104000</v>
      </c>
      <c r="H131" s="12">
        <f t="shared" ref="H131:H194" si="2">F131-G131</f>
        <v>0</v>
      </c>
    </row>
    <row r="132" spans="1:11" x14ac:dyDescent="0.25">
      <c r="A132" s="7">
        <v>131</v>
      </c>
      <c r="B132" s="4" t="s">
        <v>194</v>
      </c>
      <c r="C132" s="5" t="s">
        <v>10</v>
      </c>
      <c r="D132" s="6" t="s">
        <v>188</v>
      </c>
      <c r="E132" s="5" t="s">
        <v>24</v>
      </c>
      <c r="F132" s="14">
        <f>'[1]Harga Jual INF '!O134</f>
        <v>98000</v>
      </c>
      <c r="G132" s="16">
        <v>98000</v>
      </c>
      <c r="H132" s="12">
        <f t="shared" si="2"/>
        <v>0</v>
      </c>
      <c r="I132">
        <v>5000</v>
      </c>
      <c r="J132" t="s">
        <v>717</v>
      </c>
    </row>
    <row r="133" spans="1:11" x14ac:dyDescent="0.25">
      <c r="A133" s="7">
        <v>132</v>
      </c>
      <c r="B133" s="4" t="s">
        <v>195</v>
      </c>
      <c r="C133" s="2" t="s">
        <v>6</v>
      </c>
      <c r="D133" s="6" t="s">
        <v>188</v>
      </c>
      <c r="E133" s="2" t="s">
        <v>16</v>
      </c>
      <c r="F133" s="14">
        <f>'[1]Harga Jual INF '!O135</f>
        <v>0</v>
      </c>
      <c r="G133" s="16">
        <v>100000</v>
      </c>
      <c r="H133" s="12">
        <f t="shared" si="2"/>
        <v>-100000</v>
      </c>
    </row>
    <row r="134" spans="1:11" x14ac:dyDescent="0.25">
      <c r="A134" s="7">
        <v>133</v>
      </c>
      <c r="B134" s="4" t="s">
        <v>196</v>
      </c>
      <c r="C134" s="5" t="s">
        <v>10</v>
      </c>
      <c r="D134" s="6" t="s">
        <v>188</v>
      </c>
      <c r="E134" s="5" t="s">
        <v>197</v>
      </c>
      <c r="F134" s="14">
        <f>'[1]Harga Jual INF '!O136</f>
        <v>104000</v>
      </c>
      <c r="G134" s="16">
        <v>104000</v>
      </c>
      <c r="H134" s="12">
        <f t="shared" si="2"/>
        <v>0</v>
      </c>
    </row>
    <row r="135" spans="1:11" x14ac:dyDescent="0.25">
      <c r="A135" s="7">
        <v>134</v>
      </c>
      <c r="B135" s="4" t="s">
        <v>198</v>
      </c>
      <c r="C135" s="5" t="s">
        <v>6</v>
      </c>
      <c r="D135" s="10" t="s">
        <v>148</v>
      </c>
      <c r="E135" s="5" t="s">
        <v>149</v>
      </c>
      <c r="F135" s="14">
        <f>'[1]Harga Jual INF '!O137</f>
        <v>96950</v>
      </c>
      <c r="G135" s="16">
        <v>96950</v>
      </c>
      <c r="H135" s="12">
        <f t="shared" si="2"/>
        <v>0</v>
      </c>
      <c r="I135">
        <v>90000</v>
      </c>
      <c r="J135">
        <v>6950</v>
      </c>
      <c r="K135">
        <f>J135+I135</f>
        <v>96950</v>
      </c>
    </row>
    <row r="136" spans="1:11" x14ac:dyDescent="0.25">
      <c r="A136" s="7">
        <v>135</v>
      </c>
      <c r="B136" s="4" t="s">
        <v>199</v>
      </c>
      <c r="C136" s="5" t="s">
        <v>10</v>
      </c>
      <c r="D136" s="6" t="s">
        <v>188</v>
      </c>
      <c r="E136" s="5" t="s">
        <v>191</v>
      </c>
      <c r="F136" s="14">
        <f>'[1]Harga Jual INF '!O138</f>
        <v>88650</v>
      </c>
      <c r="G136" s="16">
        <v>88650</v>
      </c>
      <c r="H136" s="12">
        <f t="shared" si="2"/>
        <v>0</v>
      </c>
      <c r="I136">
        <v>82500</v>
      </c>
      <c r="J136">
        <v>6150</v>
      </c>
      <c r="K136">
        <f t="shared" ref="K136:K137" si="3">J136+I136</f>
        <v>88650</v>
      </c>
    </row>
    <row r="137" spans="1:11" x14ac:dyDescent="0.25">
      <c r="A137" s="7">
        <v>136</v>
      </c>
      <c r="B137" s="4" t="s">
        <v>200</v>
      </c>
      <c r="C137" s="5" t="s">
        <v>10</v>
      </c>
      <c r="D137" s="10" t="s">
        <v>201</v>
      </c>
      <c r="E137" s="5" t="s">
        <v>191</v>
      </c>
      <c r="F137" s="14">
        <f>'[1]Harga Jual INF '!O139</f>
        <v>94150</v>
      </c>
      <c r="G137" s="16">
        <v>94150</v>
      </c>
      <c r="H137" s="12">
        <f t="shared" si="2"/>
        <v>0</v>
      </c>
      <c r="I137">
        <v>88000</v>
      </c>
      <c r="J137">
        <v>6150</v>
      </c>
      <c r="K137">
        <f t="shared" si="3"/>
        <v>94150</v>
      </c>
    </row>
    <row r="138" spans="1:11" x14ac:dyDescent="0.25">
      <c r="A138" s="7">
        <v>137</v>
      </c>
      <c r="B138" s="4" t="s">
        <v>202</v>
      </c>
      <c r="C138" s="5" t="s">
        <v>10</v>
      </c>
      <c r="D138" s="6" t="s">
        <v>188</v>
      </c>
      <c r="E138" s="5" t="s">
        <v>64</v>
      </c>
      <c r="F138" s="14">
        <f>'[1]Harga Jual INF '!O140</f>
        <v>104000</v>
      </c>
      <c r="G138" s="16">
        <v>104000</v>
      </c>
      <c r="H138" s="12">
        <f t="shared" si="2"/>
        <v>0</v>
      </c>
    </row>
    <row r="139" spans="1:11" x14ac:dyDescent="0.25">
      <c r="A139" s="7">
        <v>138</v>
      </c>
      <c r="B139" s="4" t="s">
        <v>203</v>
      </c>
      <c r="C139" s="5" t="s">
        <v>6</v>
      </c>
      <c r="D139" s="10" t="s">
        <v>148</v>
      </c>
      <c r="E139" s="5" t="s">
        <v>165</v>
      </c>
      <c r="F139" s="14">
        <f>'[1]Harga Jual INF '!O141</f>
        <v>86500</v>
      </c>
      <c r="G139" s="16">
        <v>86500</v>
      </c>
      <c r="H139" s="12">
        <f t="shared" si="2"/>
        <v>0</v>
      </c>
    </row>
    <row r="140" spans="1:11" x14ac:dyDescent="0.25">
      <c r="A140" s="7">
        <v>139</v>
      </c>
      <c r="B140" s="4" t="s">
        <v>204</v>
      </c>
      <c r="C140" s="5" t="s">
        <v>6</v>
      </c>
      <c r="D140" s="10" t="s">
        <v>205</v>
      </c>
      <c r="E140" s="5" t="s">
        <v>165</v>
      </c>
      <c r="F140" s="14">
        <f>'[1]Harga Jual INF '!O142</f>
        <v>86500</v>
      </c>
      <c r="G140" s="16">
        <v>86500</v>
      </c>
      <c r="H140" s="12">
        <f t="shared" si="2"/>
        <v>0</v>
      </c>
    </row>
    <row r="141" spans="1:11" x14ac:dyDescent="0.25">
      <c r="A141" s="7">
        <v>140</v>
      </c>
      <c r="B141" s="4" t="s">
        <v>206</v>
      </c>
      <c r="C141" s="2" t="s">
        <v>6</v>
      </c>
      <c r="D141" s="6" t="s">
        <v>207</v>
      </c>
      <c r="E141" s="2" t="s">
        <v>16</v>
      </c>
      <c r="F141" s="14">
        <f>'[1]Harga Jual INF '!O143</f>
        <v>0</v>
      </c>
      <c r="G141" s="16">
        <v>85000</v>
      </c>
      <c r="H141" s="12">
        <f t="shared" si="2"/>
        <v>-85000</v>
      </c>
    </row>
    <row r="142" spans="1:11" x14ac:dyDescent="0.25">
      <c r="A142" s="7">
        <v>141</v>
      </c>
      <c r="B142" s="4" t="s">
        <v>208</v>
      </c>
      <c r="C142" s="2" t="s">
        <v>10</v>
      </c>
      <c r="D142" s="6" t="s">
        <v>207</v>
      </c>
      <c r="E142" s="2" t="s">
        <v>16</v>
      </c>
      <c r="F142" s="14">
        <f>'[1]Harga Jual INF '!O144</f>
        <v>85000</v>
      </c>
      <c r="G142" s="16">
        <v>85000</v>
      </c>
      <c r="H142" s="12">
        <f t="shared" si="2"/>
        <v>0</v>
      </c>
    </row>
    <row r="143" spans="1:11" x14ac:dyDescent="0.25">
      <c r="A143" s="7">
        <v>142</v>
      </c>
      <c r="B143" s="4" t="s">
        <v>209</v>
      </c>
      <c r="C143" s="2" t="s">
        <v>10</v>
      </c>
      <c r="D143" s="6" t="s">
        <v>207</v>
      </c>
      <c r="E143" s="2" t="s">
        <v>16</v>
      </c>
      <c r="F143" s="14">
        <f>'[1]Harga Jual INF '!O145</f>
        <v>85000</v>
      </c>
      <c r="G143" s="16">
        <v>85000</v>
      </c>
      <c r="H143" s="12">
        <f t="shared" si="2"/>
        <v>0</v>
      </c>
    </row>
    <row r="144" spans="1:11" x14ac:dyDescent="0.25">
      <c r="A144" s="7">
        <v>143</v>
      </c>
      <c r="B144" s="4" t="s">
        <v>210</v>
      </c>
      <c r="C144" s="5" t="s">
        <v>10</v>
      </c>
      <c r="D144" s="6" t="s">
        <v>207</v>
      </c>
      <c r="E144" s="5" t="s">
        <v>24</v>
      </c>
      <c r="F144" s="14">
        <f>'[1]Harga Jual INF '!O146</f>
        <v>94000</v>
      </c>
      <c r="G144" s="16">
        <v>94000</v>
      </c>
      <c r="H144" s="12">
        <f t="shared" si="2"/>
        <v>0</v>
      </c>
    </row>
    <row r="145" spans="1:12" x14ac:dyDescent="0.25">
      <c r="A145" s="7">
        <v>144</v>
      </c>
      <c r="B145" s="4" t="s">
        <v>211</v>
      </c>
      <c r="C145" s="2" t="s">
        <v>10</v>
      </c>
      <c r="D145" s="6" t="s">
        <v>212</v>
      </c>
      <c r="E145" s="2" t="s">
        <v>58</v>
      </c>
      <c r="F145" s="14">
        <f>'[1]Harga Jual INF '!O147</f>
        <v>75000</v>
      </c>
      <c r="G145" s="16">
        <v>75000</v>
      </c>
      <c r="H145" s="12">
        <f t="shared" si="2"/>
        <v>0</v>
      </c>
    </row>
    <row r="146" spans="1:12" x14ac:dyDescent="0.25">
      <c r="A146" s="7">
        <v>145</v>
      </c>
      <c r="B146" s="4" t="s">
        <v>213</v>
      </c>
      <c r="C146" s="2" t="s">
        <v>6</v>
      </c>
      <c r="D146" s="6" t="s">
        <v>207</v>
      </c>
      <c r="E146" s="2" t="s">
        <v>16</v>
      </c>
      <c r="F146" s="14">
        <f>'[1]Harga Jual INF '!O148</f>
        <v>0</v>
      </c>
      <c r="G146" s="16">
        <v>85000</v>
      </c>
      <c r="H146" s="12">
        <f t="shared" si="2"/>
        <v>-85000</v>
      </c>
    </row>
    <row r="147" spans="1:12" x14ac:dyDescent="0.25">
      <c r="A147" s="7">
        <v>146</v>
      </c>
      <c r="B147" s="4" t="s">
        <v>214</v>
      </c>
      <c r="C147" s="8" t="s">
        <v>10</v>
      </c>
      <c r="D147" s="6" t="s">
        <v>207</v>
      </c>
      <c r="E147" s="5" t="s">
        <v>215</v>
      </c>
      <c r="F147" s="14">
        <f>'[1]Harga Jual INF '!O149</f>
        <v>93000</v>
      </c>
      <c r="G147" s="16">
        <v>93000</v>
      </c>
      <c r="H147" s="12">
        <f t="shared" si="2"/>
        <v>0</v>
      </c>
      <c r="I147" t="s">
        <v>709</v>
      </c>
    </row>
    <row r="148" spans="1:12" x14ac:dyDescent="0.25">
      <c r="A148" s="7">
        <v>147</v>
      </c>
      <c r="B148" s="4" t="s">
        <v>216</v>
      </c>
      <c r="C148" s="8" t="s">
        <v>10</v>
      </c>
      <c r="D148" s="6" t="s">
        <v>207</v>
      </c>
      <c r="E148" s="5" t="s">
        <v>16</v>
      </c>
      <c r="F148" s="14">
        <f>'[1]Harga Jual INF '!O150</f>
        <v>90000</v>
      </c>
      <c r="G148" s="16">
        <v>90000</v>
      </c>
      <c r="H148" s="12">
        <f t="shared" si="2"/>
        <v>0</v>
      </c>
    </row>
    <row r="149" spans="1:12" x14ac:dyDescent="0.25">
      <c r="A149" s="2">
        <v>148</v>
      </c>
      <c r="B149" s="4" t="s">
        <v>217</v>
      </c>
      <c r="C149" s="5" t="s">
        <v>10</v>
      </c>
      <c r="D149" s="6" t="s">
        <v>207</v>
      </c>
      <c r="E149" s="5" t="s">
        <v>215</v>
      </c>
      <c r="F149" s="14">
        <f>'[1]Harga Jual INF '!O151</f>
        <v>93000</v>
      </c>
      <c r="G149" s="16">
        <v>93000</v>
      </c>
      <c r="H149" s="12">
        <f t="shared" si="2"/>
        <v>0</v>
      </c>
      <c r="I149" t="s">
        <v>709</v>
      </c>
    </row>
    <row r="150" spans="1:12" x14ac:dyDescent="0.25">
      <c r="A150" s="7">
        <v>149</v>
      </c>
      <c r="B150" s="4" t="s">
        <v>218</v>
      </c>
      <c r="C150" s="8" t="s">
        <v>6</v>
      </c>
      <c r="D150" s="6" t="s">
        <v>207</v>
      </c>
      <c r="E150" s="2" t="s">
        <v>16</v>
      </c>
      <c r="F150" s="14">
        <f>'[1]Harga Jual INF '!O152</f>
        <v>0</v>
      </c>
      <c r="G150" s="16">
        <v>90000</v>
      </c>
      <c r="H150" s="12">
        <f t="shared" si="2"/>
        <v>-90000</v>
      </c>
    </row>
    <row r="151" spans="1:12" x14ac:dyDescent="0.25">
      <c r="A151" s="7">
        <v>150</v>
      </c>
      <c r="B151" s="4" t="s">
        <v>219</v>
      </c>
      <c r="C151" s="8" t="s">
        <v>10</v>
      </c>
      <c r="D151" s="10" t="s">
        <v>220</v>
      </c>
      <c r="E151" s="5" t="s">
        <v>24</v>
      </c>
      <c r="F151" s="14">
        <f>'[1]Harga Jual INF '!O153</f>
        <v>0</v>
      </c>
      <c r="G151" s="16">
        <v>125000</v>
      </c>
      <c r="H151" s="12">
        <f t="shared" si="2"/>
        <v>-125000</v>
      </c>
    </row>
    <row r="152" spans="1:12" x14ac:dyDescent="0.25">
      <c r="A152" s="7">
        <v>151</v>
      </c>
      <c r="B152" s="4" t="s">
        <v>221</v>
      </c>
      <c r="C152" s="8" t="s">
        <v>6</v>
      </c>
      <c r="D152" s="6" t="s">
        <v>207</v>
      </c>
      <c r="E152" s="5" t="s">
        <v>16</v>
      </c>
      <c r="F152" s="14">
        <f>'[1]Harga Jual INF '!O154</f>
        <v>0</v>
      </c>
      <c r="G152" s="16">
        <v>90000</v>
      </c>
      <c r="H152" s="12">
        <f t="shared" si="2"/>
        <v>-90000</v>
      </c>
    </row>
    <row r="153" spans="1:12" x14ac:dyDescent="0.25">
      <c r="A153" s="11">
        <v>152</v>
      </c>
      <c r="B153" s="4" t="s">
        <v>222</v>
      </c>
      <c r="C153" s="5" t="s">
        <v>10</v>
      </c>
      <c r="D153" s="10" t="s">
        <v>223</v>
      </c>
      <c r="E153" s="5" t="s">
        <v>224</v>
      </c>
      <c r="F153" s="14">
        <f>'[1]Harga Jual INF '!O155</f>
        <v>67500</v>
      </c>
      <c r="G153" s="16">
        <v>70500</v>
      </c>
      <c r="H153" s="17">
        <f t="shared" si="2"/>
        <v>-3000</v>
      </c>
      <c r="I153">
        <v>67500</v>
      </c>
      <c r="J153">
        <v>3000</v>
      </c>
      <c r="K153">
        <f>J153+I153</f>
        <v>70500</v>
      </c>
      <c r="L153" t="s">
        <v>742</v>
      </c>
    </row>
    <row r="154" spans="1:12" x14ac:dyDescent="0.25">
      <c r="A154" s="7">
        <v>153</v>
      </c>
      <c r="B154" s="4" t="s">
        <v>225</v>
      </c>
      <c r="C154" s="5" t="s">
        <v>10</v>
      </c>
      <c r="D154" s="10" t="s">
        <v>223</v>
      </c>
      <c r="E154" s="5" t="s">
        <v>226</v>
      </c>
      <c r="F154" s="14">
        <f>'[1]Harga Jual INF '!O156</f>
        <v>70000</v>
      </c>
      <c r="G154" s="16">
        <v>74000</v>
      </c>
      <c r="H154" s="17">
        <f t="shared" si="2"/>
        <v>-4000</v>
      </c>
      <c r="I154">
        <v>70000</v>
      </c>
      <c r="J154">
        <v>4000</v>
      </c>
      <c r="K154">
        <f>J154+I154</f>
        <v>74000</v>
      </c>
      <c r="L154" t="s">
        <v>729</v>
      </c>
    </row>
    <row r="155" spans="1:12" x14ac:dyDescent="0.25">
      <c r="A155" s="7">
        <v>154</v>
      </c>
      <c r="B155" s="4" t="s">
        <v>227</v>
      </c>
      <c r="C155" s="2" t="s">
        <v>6</v>
      </c>
      <c r="D155" s="10" t="s">
        <v>223</v>
      </c>
      <c r="E155" s="2" t="s">
        <v>228</v>
      </c>
      <c r="F155" s="14">
        <f>'[1]Harga Jual INF '!O157</f>
        <v>80000</v>
      </c>
      <c r="G155" s="16">
        <v>80000</v>
      </c>
      <c r="H155" s="12">
        <f t="shared" si="2"/>
        <v>0</v>
      </c>
      <c r="I155">
        <v>72000</v>
      </c>
      <c r="J155">
        <v>8000</v>
      </c>
      <c r="K155">
        <f>I155+J155</f>
        <v>80000</v>
      </c>
    </row>
    <row r="156" spans="1:12" x14ac:dyDescent="0.25">
      <c r="A156" s="7">
        <v>155</v>
      </c>
      <c r="B156" s="4" t="s">
        <v>229</v>
      </c>
      <c r="C156" s="2" t="s">
        <v>10</v>
      </c>
      <c r="D156" s="10" t="s">
        <v>223</v>
      </c>
      <c r="E156" s="2" t="s">
        <v>230</v>
      </c>
      <c r="F156" s="14">
        <f>'[1]Harga Jual INF '!O158</f>
        <v>85000</v>
      </c>
      <c r="G156" s="16">
        <v>85000</v>
      </c>
      <c r="H156" s="12">
        <f t="shared" si="2"/>
        <v>0</v>
      </c>
    </row>
    <row r="157" spans="1:12" x14ac:dyDescent="0.25">
      <c r="A157" s="11">
        <v>156</v>
      </c>
      <c r="B157" s="4" t="s">
        <v>231</v>
      </c>
      <c r="C157" s="5" t="s">
        <v>10</v>
      </c>
      <c r="D157" s="10" t="s">
        <v>223</v>
      </c>
      <c r="E157" s="5" t="s">
        <v>224</v>
      </c>
      <c r="F157" s="14">
        <f>'[1]Harga Jual INF '!O159</f>
        <v>67500</v>
      </c>
      <c r="G157" s="16">
        <v>70500</v>
      </c>
      <c r="H157" s="17">
        <f t="shared" si="2"/>
        <v>-3000</v>
      </c>
      <c r="I157">
        <v>67500</v>
      </c>
      <c r="J157">
        <v>3000</v>
      </c>
      <c r="K157">
        <f>J157+I157</f>
        <v>70500</v>
      </c>
      <c r="L157" t="s">
        <v>742</v>
      </c>
    </row>
    <row r="158" spans="1:12" x14ac:dyDescent="0.25">
      <c r="A158" s="7">
        <v>157</v>
      </c>
      <c r="B158" s="4" t="s">
        <v>232</v>
      </c>
      <c r="C158" s="2" t="s">
        <v>6</v>
      </c>
      <c r="D158" s="10" t="s">
        <v>223</v>
      </c>
      <c r="E158" s="2" t="s">
        <v>233</v>
      </c>
      <c r="F158" s="14">
        <f>'[1]Harga Jual INF '!O160</f>
        <v>97000</v>
      </c>
      <c r="G158" s="16">
        <v>97000</v>
      </c>
      <c r="H158" s="12">
        <f t="shared" si="2"/>
        <v>0</v>
      </c>
      <c r="I158">
        <v>92000</v>
      </c>
      <c r="J158">
        <v>5000</v>
      </c>
      <c r="K158">
        <f>J158+I158</f>
        <v>97000</v>
      </c>
    </row>
    <row r="159" spans="1:12" x14ac:dyDescent="0.25">
      <c r="A159" s="7">
        <v>158</v>
      </c>
      <c r="B159" s="4" t="s">
        <v>234</v>
      </c>
      <c r="C159" s="2" t="s">
        <v>6</v>
      </c>
      <c r="D159" s="10" t="s">
        <v>223</v>
      </c>
      <c r="E159" s="2" t="s">
        <v>228</v>
      </c>
      <c r="F159" s="14">
        <f>'[1]Harga Jual INF '!O161</f>
        <v>91000</v>
      </c>
      <c r="G159" s="16">
        <v>91000</v>
      </c>
      <c r="H159" s="12">
        <f t="shared" si="2"/>
        <v>0</v>
      </c>
      <c r="I159">
        <v>80000</v>
      </c>
      <c r="J159">
        <v>11000</v>
      </c>
      <c r="K159">
        <f>I159+J159</f>
        <v>91000</v>
      </c>
    </row>
    <row r="160" spans="1:12" x14ac:dyDescent="0.25">
      <c r="A160" s="7">
        <v>159</v>
      </c>
      <c r="B160" s="4" t="s">
        <v>235</v>
      </c>
      <c r="C160" s="5" t="s">
        <v>10</v>
      </c>
      <c r="D160" s="10" t="s">
        <v>223</v>
      </c>
      <c r="E160" s="5" t="s">
        <v>226</v>
      </c>
      <c r="F160" s="14">
        <f>'[1]Harga Jual INF '!O162</f>
        <v>67500</v>
      </c>
      <c r="G160" s="16">
        <v>71500</v>
      </c>
      <c r="H160" s="17">
        <f t="shared" si="2"/>
        <v>-4000</v>
      </c>
      <c r="I160">
        <v>67500</v>
      </c>
      <c r="J160">
        <v>4000</v>
      </c>
      <c r="K160">
        <f>J160+I160</f>
        <v>71500</v>
      </c>
      <c r="L160" t="s">
        <v>729</v>
      </c>
    </row>
    <row r="161" spans="1:12" x14ac:dyDescent="0.25">
      <c r="A161" s="7">
        <v>160</v>
      </c>
      <c r="B161" s="4" t="s">
        <v>236</v>
      </c>
      <c r="C161" s="5" t="s">
        <v>6</v>
      </c>
      <c r="D161" s="10" t="s">
        <v>223</v>
      </c>
      <c r="E161" s="5" t="s">
        <v>233</v>
      </c>
      <c r="F161" s="14">
        <f>'[1]Harga Jual INF '!O163</f>
        <v>84000</v>
      </c>
      <c r="G161" s="16">
        <v>89000</v>
      </c>
      <c r="H161" s="17">
        <f t="shared" si="2"/>
        <v>-5000</v>
      </c>
      <c r="I161">
        <v>84000</v>
      </c>
      <c r="J161">
        <v>5000</v>
      </c>
      <c r="K161">
        <f>J161+I161</f>
        <v>89000</v>
      </c>
      <c r="L161" t="s">
        <v>743</v>
      </c>
    </row>
    <row r="162" spans="1:12" x14ac:dyDescent="0.25">
      <c r="A162" s="7">
        <v>161</v>
      </c>
      <c r="B162" s="4" t="s">
        <v>237</v>
      </c>
      <c r="C162" s="2" t="s">
        <v>6</v>
      </c>
      <c r="D162" s="10" t="s">
        <v>223</v>
      </c>
      <c r="E162" s="2" t="s">
        <v>228</v>
      </c>
      <c r="F162" s="14">
        <f>'[1]Harga Jual INF '!O164</f>
        <v>88000</v>
      </c>
      <c r="G162" s="16">
        <v>88000</v>
      </c>
      <c r="H162" s="12">
        <f t="shared" si="2"/>
        <v>0</v>
      </c>
      <c r="I162">
        <v>77000</v>
      </c>
      <c r="J162">
        <v>11000</v>
      </c>
      <c r="K162">
        <f>I162+J162</f>
        <v>88000</v>
      </c>
    </row>
    <row r="163" spans="1:12" x14ac:dyDescent="0.25">
      <c r="A163" s="7">
        <v>162</v>
      </c>
      <c r="B163" s="4" t="s">
        <v>238</v>
      </c>
      <c r="C163" s="2" t="s">
        <v>10</v>
      </c>
      <c r="D163" s="10" t="s">
        <v>223</v>
      </c>
      <c r="E163" s="2" t="s">
        <v>239</v>
      </c>
      <c r="F163" s="14">
        <f>'[1]Harga Jual INF '!O165</f>
        <v>75550</v>
      </c>
      <c r="G163" s="16">
        <v>75450</v>
      </c>
      <c r="H163" s="17">
        <f t="shared" si="2"/>
        <v>100</v>
      </c>
      <c r="I163">
        <v>69000</v>
      </c>
      <c r="J163">
        <v>6450</v>
      </c>
      <c r="K163">
        <f>J163+I163</f>
        <v>75450</v>
      </c>
      <c r="L163" t="s">
        <v>723</v>
      </c>
    </row>
    <row r="164" spans="1:12" x14ac:dyDescent="0.25">
      <c r="A164" s="7">
        <v>163</v>
      </c>
      <c r="B164" s="4" t="s">
        <v>240</v>
      </c>
      <c r="C164" s="5" t="s">
        <v>6</v>
      </c>
      <c r="D164" s="10" t="s">
        <v>223</v>
      </c>
      <c r="E164" s="5" t="s">
        <v>233</v>
      </c>
      <c r="F164" s="14">
        <f>'[1]Harga Jual INF '!O166</f>
        <v>73500</v>
      </c>
      <c r="G164" s="16">
        <v>78500</v>
      </c>
      <c r="H164" s="17">
        <f t="shared" si="2"/>
        <v>-5000</v>
      </c>
      <c r="I164">
        <v>73500</v>
      </c>
      <c r="J164">
        <v>5000</v>
      </c>
      <c r="K164">
        <f>J164+I164</f>
        <v>78500</v>
      </c>
      <c r="L164" t="s">
        <v>743</v>
      </c>
    </row>
    <row r="165" spans="1:12" x14ac:dyDescent="0.25">
      <c r="A165" s="7">
        <v>164</v>
      </c>
      <c r="B165" s="4" t="s">
        <v>241</v>
      </c>
      <c r="C165" s="5" t="s">
        <v>10</v>
      </c>
      <c r="D165" s="10" t="s">
        <v>223</v>
      </c>
      <c r="E165" s="5" t="s">
        <v>233</v>
      </c>
      <c r="F165" s="14">
        <f>'[1]Harga Jual INF '!O167</f>
        <v>77000</v>
      </c>
      <c r="G165" s="16">
        <v>82000</v>
      </c>
      <c r="H165" s="17">
        <f t="shared" si="2"/>
        <v>-5000</v>
      </c>
      <c r="I165">
        <v>77000</v>
      </c>
      <c r="J165">
        <v>5000</v>
      </c>
      <c r="K165">
        <f>J165+I165</f>
        <v>82000</v>
      </c>
      <c r="L165" t="s">
        <v>743</v>
      </c>
    </row>
    <row r="166" spans="1:12" x14ac:dyDescent="0.25">
      <c r="A166" s="7">
        <v>165</v>
      </c>
      <c r="B166" s="4" t="s">
        <v>242</v>
      </c>
      <c r="C166" s="2" t="s">
        <v>10</v>
      </c>
      <c r="D166" s="10" t="s">
        <v>223</v>
      </c>
      <c r="E166" s="2" t="s">
        <v>243</v>
      </c>
      <c r="F166" s="14">
        <f>'[1]Harga Jual INF '!O168</f>
        <v>84000</v>
      </c>
      <c r="G166" s="16">
        <v>84000</v>
      </c>
      <c r="H166" s="12">
        <f t="shared" si="2"/>
        <v>0</v>
      </c>
    </row>
    <row r="167" spans="1:12" x14ac:dyDescent="0.25">
      <c r="A167" s="7">
        <v>166</v>
      </c>
      <c r="B167" s="4" t="s">
        <v>244</v>
      </c>
      <c r="C167" s="2" t="s">
        <v>10</v>
      </c>
      <c r="D167" s="10" t="s">
        <v>223</v>
      </c>
      <c r="E167" s="2" t="s">
        <v>245</v>
      </c>
      <c r="F167" s="14">
        <f>'[1]Harga Jual INF '!O169</f>
        <v>75000</v>
      </c>
      <c r="G167" s="16">
        <v>75000</v>
      </c>
      <c r="H167" s="12">
        <f t="shared" si="2"/>
        <v>0</v>
      </c>
    </row>
    <row r="168" spans="1:12" x14ac:dyDescent="0.25">
      <c r="A168" s="7">
        <v>167</v>
      </c>
      <c r="B168" s="4" t="s">
        <v>246</v>
      </c>
      <c r="C168" s="5" t="s">
        <v>6</v>
      </c>
      <c r="D168" s="10" t="s">
        <v>223</v>
      </c>
      <c r="E168" s="5" t="s">
        <v>233</v>
      </c>
      <c r="F168" s="14">
        <f>'[1]Harga Jual INF '!O170</f>
        <v>83000</v>
      </c>
      <c r="G168" s="16">
        <v>88000</v>
      </c>
      <c r="H168" s="17">
        <f t="shared" si="2"/>
        <v>-5000</v>
      </c>
      <c r="I168">
        <v>83000</v>
      </c>
      <c r="J168">
        <v>5000</v>
      </c>
      <c r="K168">
        <f t="shared" ref="K168:K170" si="4">J168+I168</f>
        <v>88000</v>
      </c>
      <c r="L168" t="s">
        <v>743</v>
      </c>
    </row>
    <row r="169" spans="1:12" x14ac:dyDescent="0.25">
      <c r="A169" s="7">
        <v>168</v>
      </c>
      <c r="B169" s="4" t="s">
        <v>247</v>
      </c>
      <c r="C169" s="5" t="s">
        <v>6</v>
      </c>
      <c r="D169" s="10" t="s">
        <v>223</v>
      </c>
      <c r="E169" s="5" t="s">
        <v>233</v>
      </c>
      <c r="F169" s="14">
        <f>'[1]Harga Jual INF '!O171</f>
        <v>75050</v>
      </c>
      <c r="G169" s="16">
        <v>80050</v>
      </c>
      <c r="H169" s="17">
        <f t="shared" si="2"/>
        <v>-5000</v>
      </c>
      <c r="I169">
        <v>75050</v>
      </c>
      <c r="J169">
        <v>5000</v>
      </c>
      <c r="K169">
        <f t="shared" si="4"/>
        <v>80050</v>
      </c>
      <c r="L169" t="s">
        <v>743</v>
      </c>
    </row>
    <row r="170" spans="1:12" x14ac:dyDescent="0.25">
      <c r="A170" s="7">
        <v>169</v>
      </c>
      <c r="B170" s="4" t="s">
        <v>248</v>
      </c>
      <c r="C170" s="5" t="s">
        <v>6</v>
      </c>
      <c r="D170" s="10" t="s">
        <v>223</v>
      </c>
      <c r="E170" s="5" t="s">
        <v>233</v>
      </c>
      <c r="F170" s="14">
        <f>'[1]Harga Jual INF '!O172</f>
        <v>84300</v>
      </c>
      <c r="G170" s="16">
        <v>89300</v>
      </c>
      <c r="H170" s="17">
        <f t="shared" si="2"/>
        <v>-5000</v>
      </c>
      <c r="I170">
        <v>84300</v>
      </c>
      <c r="J170">
        <v>5000</v>
      </c>
      <c r="K170">
        <f t="shared" si="4"/>
        <v>89300</v>
      </c>
      <c r="L170" t="s">
        <v>743</v>
      </c>
    </row>
    <row r="171" spans="1:12" x14ac:dyDescent="0.25">
      <c r="A171" s="7">
        <v>170</v>
      </c>
      <c r="B171" s="4" t="s">
        <v>249</v>
      </c>
      <c r="C171" s="5" t="s">
        <v>10</v>
      </c>
      <c r="D171" s="10" t="s">
        <v>223</v>
      </c>
      <c r="E171" s="5" t="s">
        <v>239</v>
      </c>
      <c r="F171" s="14">
        <f>'[1]Harga Jual INF '!O173</f>
        <v>56550</v>
      </c>
      <c r="G171" s="16">
        <v>56450</v>
      </c>
      <c r="H171" s="17">
        <f t="shared" si="2"/>
        <v>100</v>
      </c>
      <c r="I171">
        <v>50000</v>
      </c>
      <c r="J171">
        <v>6450</v>
      </c>
      <c r="K171">
        <f>J171+I171</f>
        <v>56450</v>
      </c>
      <c r="L171" t="s">
        <v>723</v>
      </c>
    </row>
    <row r="172" spans="1:12" x14ac:dyDescent="0.25">
      <c r="A172" s="7">
        <v>171</v>
      </c>
      <c r="B172" s="4" t="s">
        <v>250</v>
      </c>
      <c r="C172" s="5" t="s">
        <v>6</v>
      </c>
      <c r="D172" s="10" t="s">
        <v>223</v>
      </c>
      <c r="E172" s="5" t="s">
        <v>251</v>
      </c>
      <c r="F172" s="14">
        <f>'[1]Harga Jual INF '!O174</f>
        <v>86500</v>
      </c>
      <c r="G172" s="16">
        <v>86500</v>
      </c>
      <c r="H172" s="12">
        <f t="shared" si="2"/>
        <v>0</v>
      </c>
      <c r="I172">
        <v>77000</v>
      </c>
      <c r="J172">
        <v>9500</v>
      </c>
      <c r="K172">
        <f>I172+J172</f>
        <v>86500</v>
      </c>
    </row>
    <row r="173" spans="1:12" x14ac:dyDescent="0.25">
      <c r="A173" s="7">
        <v>172</v>
      </c>
      <c r="B173" s="4" t="s">
        <v>252</v>
      </c>
      <c r="C173" s="5" t="s">
        <v>10</v>
      </c>
      <c r="D173" s="10" t="s">
        <v>223</v>
      </c>
      <c r="E173" s="5" t="s">
        <v>233</v>
      </c>
      <c r="F173" s="14">
        <f>'[1]Harga Jual INF '!O175</f>
        <v>80000</v>
      </c>
      <c r="G173" s="16">
        <v>85000</v>
      </c>
      <c r="H173" s="17">
        <f t="shared" si="2"/>
        <v>-5000</v>
      </c>
      <c r="I173">
        <v>80000</v>
      </c>
      <c r="J173">
        <v>5000</v>
      </c>
      <c r="K173">
        <f>J173+I173</f>
        <v>85000</v>
      </c>
      <c r="L173" t="s">
        <v>743</v>
      </c>
    </row>
    <row r="174" spans="1:12" x14ac:dyDescent="0.25">
      <c r="A174" s="7">
        <v>173</v>
      </c>
      <c r="B174" s="4" t="s">
        <v>253</v>
      </c>
      <c r="C174" s="5" t="s">
        <v>6</v>
      </c>
      <c r="D174" s="10" t="s">
        <v>223</v>
      </c>
      <c r="E174" s="5" t="s">
        <v>254</v>
      </c>
      <c r="F174" s="14">
        <f>'[1]Harga Jual INF '!O176</f>
        <v>92400</v>
      </c>
      <c r="G174" s="16">
        <v>92400</v>
      </c>
      <c r="H174" s="12">
        <f t="shared" si="2"/>
        <v>0</v>
      </c>
      <c r="I174">
        <v>85000</v>
      </c>
      <c r="J174">
        <v>7400</v>
      </c>
      <c r="K174">
        <f>I174+J174</f>
        <v>92400</v>
      </c>
    </row>
    <row r="175" spans="1:12" x14ac:dyDescent="0.25">
      <c r="A175" s="7">
        <v>174</v>
      </c>
      <c r="B175" s="4" t="s">
        <v>255</v>
      </c>
      <c r="C175" s="5" t="s">
        <v>10</v>
      </c>
      <c r="D175" s="10" t="s">
        <v>223</v>
      </c>
      <c r="E175" s="5" t="s">
        <v>226</v>
      </c>
      <c r="F175" s="14">
        <f>'[1]Harga Jual INF '!O177</f>
        <v>70000</v>
      </c>
      <c r="G175" s="16">
        <v>74000</v>
      </c>
      <c r="H175" s="17">
        <f t="shared" si="2"/>
        <v>-4000</v>
      </c>
      <c r="I175">
        <v>70000</v>
      </c>
      <c r="J175">
        <v>4000</v>
      </c>
      <c r="K175">
        <f t="shared" ref="K175:K176" si="5">J175+I175</f>
        <v>74000</v>
      </c>
      <c r="L175" t="s">
        <v>729</v>
      </c>
    </row>
    <row r="176" spans="1:12" x14ac:dyDescent="0.25">
      <c r="A176" s="7">
        <v>175</v>
      </c>
      <c r="B176" s="4" t="s">
        <v>256</v>
      </c>
      <c r="C176" s="5" t="s">
        <v>10</v>
      </c>
      <c r="D176" s="10" t="s">
        <v>223</v>
      </c>
      <c r="E176" s="5" t="s">
        <v>226</v>
      </c>
      <c r="F176" s="14">
        <f>'[1]Harga Jual INF '!O178</f>
        <v>70000</v>
      </c>
      <c r="G176" s="16">
        <v>74000</v>
      </c>
      <c r="H176" s="17">
        <f t="shared" si="2"/>
        <v>-4000</v>
      </c>
      <c r="I176">
        <v>70000</v>
      </c>
      <c r="J176">
        <v>4000</v>
      </c>
      <c r="K176">
        <f t="shared" si="5"/>
        <v>74000</v>
      </c>
      <c r="L176" t="s">
        <v>729</v>
      </c>
    </row>
    <row r="177" spans="1:14" x14ac:dyDescent="0.25">
      <c r="A177" s="7">
        <v>176</v>
      </c>
      <c r="B177" s="4" t="s">
        <v>257</v>
      </c>
      <c r="C177" s="5" t="s">
        <v>6</v>
      </c>
      <c r="D177" s="10" t="s">
        <v>223</v>
      </c>
      <c r="E177" s="5" t="s">
        <v>258</v>
      </c>
      <c r="F177" s="14">
        <f>'[1]Harga Jual INF '!O179</f>
        <v>78550</v>
      </c>
      <c r="G177" s="16">
        <v>78400</v>
      </c>
      <c r="H177" s="17">
        <f t="shared" si="2"/>
        <v>150</v>
      </c>
      <c r="I177">
        <v>71000</v>
      </c>
      <c r="J177">
        <v>7000</v>
      </c>
      <c r="K177">
        <f>J177+I177</f>
        <v>78000</v>
      </c>
      <c r="L177">
        <v>7400</v>
      </c>
      <c r="M177">
        <f>L177+K177</f>
        <v>85400</v>
      </c>
      <c r="N177" t="s">
        <v>725</v>
      </c>
    </row>
    <row r="178" spans="1:14" x14ac:dyDescent="0.25">
      <c r="A178" s="7">
        <v>177</v>
      </c>
      <c r="B178" s="4" t="s">
        <v>259</v>
      </c>
      <c r="C178" s="5" t="s">
        <v>10</v>
      </c>
      <c r="D178" s="10" t="s">
        <v>223</v>
      </c>
      <c r="E178" s="5" t="s">
        <v>226</v>
      </c>
      <c r="F178" s="14">
        <f>'[1]Harga Jual INF '!O180</f>
        <v>70000</v>
      </c>
      <c r="G178" s="16">
        <v>74000</v>
      </c>
      <c r="H178" s="17">
        <f t="shared" si="2"/>
        <v>-4000</v>
      </c>
      <c r="I178">
        <v>70000</v>
      </c>
      <c r="J178">
        <v>4000</v>
      </c>
      <c r="K178">
        <f>J178+I178</f>
        <v>74000</v>
      </c>
      <c r="L178" t="s">
        <v>729</v>
      </c>
    </row>
    <row r="179" spans="1:14" x14ac:dyDescent="0.25">
      <c r="A179" s="7">
        <v>178</v>
      </c>
      <c r="B179" s="4" t="s">
        <v>260</v>
      </c>
      <c r="C179" s="5" t="s">
        <v>6</v>
      </c>
      <c r="D179" s="10" t="s">
        <v>223</v>
      </c>
      <c r="E179" s="5" t="s">
        <v>251</v>
      </c>
      <c r="F179" s="14">
        <f>'[1]Harga Jual INF '!O181</f>
        <v>91000</v>
      </c>
      <c r="G179" s="16">
        <v>91000</v>
      </c>
      <c r="H179" s="12">
        <f t="shared" si="2"/>
        <v>0</v>
      </c>
      <c r="I179">
        <v>80000</v>
      </c>
      <c r="J179">
        <v>11000</v>
      </c>
      <c r="K179">
        <f>I179+J179</f>
        <v>91000</v>
      </c>
    </row>
    <row r="180" spans="1:14" x14ac:dyDescent="0.25">
      <c r="A180" s="7">
        <v>179</v>
      </c>
      <c r="B180" s="4" t="s">
        <v>261</v>
      </c>
      <c r="C180" s="5" t="s">
        <v>6</v>
      </c>
      <c r="D180" s="10" t="s">
        <v>223</v>
      </c>
      <c r="E180" s="5" t="s">
        <v>233</v>
      </c>
      <c r="F180" s="14">
        <f>'[1]Harga Jual INF '!O182</f>
        <v>70500</v>
      </c>
      <c r="G180" s="16">
        <v>75500</v>
      </c>
      <c r="H180" s="17">
        <f t="shared" si="2"/>
        <v>-5000</v>
      </c>
      <c r="I180">
        <v>70500</v>
      </c>
      <c r="J180">
        <v>5000</v>
      </c>
      <c r="K180">
        <f>J180+I180</f>
        <v>75500</v>
      </c>
      <c r="L180" t="s">
        <v>743</v>
      </c>
    </row>
    <row r="181" spans="1:14" x14ac:dyDescent="0.25">
      <c r="A181" s="7">
        <v>180</v>
      </c>
      <c r="B181" s="4" t="s">
        <v>262</v>
      </c>
      <c r="C181" s="5" t="s">
        <v>10</v>
      </c>
      <c r="D181" s="10" t="s">
        <v>223</v>
      </c>
      <c r="E181" s="5" t="s">
        <v>226</v>
      </c>
      <c r="F181" s="14">
        <f>'[1]Harga Jual INF '!O183</f>
        <v>70000</v>
      </c>
      <c r="G181" s="16">
        <v>74000</v>
      </c>
      <c r="H181" s="17">
        <f t="shared" si="2"/>
        <v>-4000</v>
      </c>
      <c r="I181">
        <v>70000</v>
      </c>
      <c r="J181">
        <v>4000</v>
      </c>
      <c r="K181">
        <f>J181+I181</f>
        <v>74000</v>
      </c>
      <c r="L181" t="s">
        <v>729</v>
      </c>
    </row>
    <row r="182" spans="1:14" x14ac:dyDescent="0.25">
      <c r="A182" s="11">
        <v>181</v>
      </c>
      <c r="B182" s="4" t="s">
        <v>263</v>
      </c>
      <c r="C182" s="5" t="s">
        <v>6</v>
      </c>
      <c r="D182" s="10" t="s">
        <v>223</v>
      </c>
      <c r="E182" s="5" t="s">
        <v>264</v>
      </c>
      <c r="F182" s="14">
        <f>'[1]Harga Jual INF '!O184</f>
        <v>84950</v>
      </c>
      <c r="G182" s="16">
        <v>84950</v>
      </c>
      <c r="H182" s="17">
        <f t="shared" si="2"/>
        <v>0</v>
      </c>
      <c r="I182">
        <v>79000</v>
      </c>
      <c r="J182">
        <v>5950</v>
      </c>
      <c r="K182">
        <f>J182+I182</f>
        <v>84950</v>
      </c>
      <c r="L182" t="s">
        <v>723</v>
      </c>
    </row>
    <row r="183" spans="1:14" x14ac:dyDescent="0.25">
      <c r="A183" s="7">
        <v>182</v>
      </c>
      <c r="B183" s="4" t="s">
        <v>265</v>
      </c>
      <c r="C183" s="5" t="s">
        <v>10</v>
      </c>
      <c r="D183" s="10" t="s">
        <v>223</v>
      </c>
      <c r="E183" s="5" t="s">
        <v>251</v>
      </c>
      <c r="F183" s="14">
        <f>'[1]Harga Jual INF '!O185</f>
        <v>83000</v>
      </c>
      <c r="G183" s="16">
        <v>83000</v>
      </c>
      <c r="H183" s="12">
        <f t="shared" si="2"/>
        <v>0</v>
      </c>
    </row>
    <row r="184" spans="1:14" x14ac:dyDescent="0.25">
      <c r="A184" s="7">
        <v>183</v>
      </c>
      <c r="B184" s="4" t="s">
        <v>266</v>
      </c>
      <c r="C184" s="5" t="s">
        <v>10</v>
      </c>
      <c r="D184" s="10" t="s">
        <v>223</v>
      </c>
      <c r="E184" s="5" t="s">
        <v>267</v>
      </c>
      <c r="F184" s="14">
        <f>'[1]Harga Jual INF '!O186</f>
        <v>85000</v>
      </c>
      <c r="G184" s="16">
        <v>85000</v>
      </c>
      <c r="H184" s="12">
        <f t="shared" si="2"/>
        <v>0</v>
      </c>
      <c r="I184" t="s">
        <v>733</v>
      </c>
    </row>
    <row r="185" spans="1:14" x14ac:dyDescent="0.25">
      <c r="A185" s="7">
        <v>184</v>
      </c>
      <c r="B185" s="4" t="s">
        <v>268</v>
      </c>
      <c r="C185" s="5" t="s">
        <v>6</v>
      </c>
      <c r="D185" s="10" t="s">
        <v>223</v>
      </c>
      <c r="E185" s="5" t="s">
        <v>269</v>
      </c>
      <c r="F185" s="14">
        <f>'[1]Harga Jual INF '!O187</f>
        <v>54750</v>
      </c>
      <c r="G185" s="16">
        <v>54600</v>
      </c>
      <c r="H185" s="17">
        <f t="shared" si="2"/>
        <v>150</v>
      </c>
      <c r="I185">
        <v>48000</v>
      </c>
      <c r="J185">
        <v>5000</v>
      </c>
      <c r="K185">
        <f>J185+I185</f>
        <v>53000</v>
      </c>
      <c r="L185">
        <v>6600</v>
      </c>
      <c r="M185">
        <f>L185+K185</f>
        <v>59600</v>
      </c>
      <c r="N185" t="s">
        <v>756</v>
      </c>
    </row>
    <row r="186" spans="1:14" x14ac:dyDescent="0.25">
      <c r="A186" s="7">
        <v>185</v>
      </c>
      <c r="B186" s="4" t="s">
        <v>270</v>
      </c>
      <c r="C186" s="5" t="s">
        <v>10</v>
      </c>
      <c r="D186" s="10" t="s">
        <v>223</v>
      </c>
      <c r="E186" s="5" t="s">
        <v>271</v>
      </c>
      <c r="F186" s="14">
        <f>'[1]Harga Jual INF '!O188</f>
        <v>71900</v>
      </c>
      <c r="G186" s="16">
        <v>71900</v>
      </c>
      <c r="H186" s="12">
        <f t="shared" si="2"/>
        <v>0</v>
      </c>
      <c r="I186">
        <v>66000</v>
      </c>
      <c r="J186">
        <v>5900</v>
      </c>
      <c r="K186">
        <f>J186+I186</f>
        <v>71900</v>
      </c>
    </row>
    <row r="187" spans="1:14" x14ac:dyDescent="0.25">
      <c r="A187" s="7">
        <v>186</v>
      </c>
      <c r="B187" s="4" t="s">
        <v>272</v>
      </c>
      <c r="C187" s="5" t="s">
        <v>10</v>
      </c>
      <c r="D187" s="10" t="s">
        <v>223</v>
      </c>
      <c r="E187" s="5" t="s">
        <v>267</v>
      </c>
      <c r="F187" s="14">
        <f>'[1]Harga Jual INF '!O189</f>
        <v>88000</v>
      </c>
      <c r="G187" s="16">
        <v>88000</v>
      </c>
      <c r="H187" s="12">
        <f t="shared" si="2"/>
        <v>0</v>
      </c>
      <c r="I187" t="s">
        <v>733</v>
      </c>
    </row>
    <row r="188" spans="1:14" x14ac:dyDescent="0.25">
      <c r="A188" s="7">
        <v>187</v>
      </c>
      <c r="B188" s="4" t="s">
        <v>273</v>
      </c>
      <c r="C188" s="5" t="s">
        <v>6</v>
      </c>
      <c r="D188" s="10" t="s">
        <v>223</v>
      </c>
      <c r="E188" s="5" t="s">
        <v>269</v>
      </c>
      <c r="F188" s="14">
        <f>'[1]Harga Jual INF '!O190</f>
        <v>53950</v>
      </c>
      <c r="G188" s="16">
        <v>53800</v>
      </c>
      <c r="H188" s="17">
        <f t="shared" si="2"/>
        <v>150</v>
      </c>
      <c r="I188">
        <v>48000</v>
      </c>
      <c r="J188">
        <v>5000</v>
      </c>
      <c r="K188">
        <f>J188+I188</f>
        <v>53000</v>
      </c>
      <c r="L188">
        <v>5800</v>
      </c>
      <c r="M188">
        <f>L188+K188</f>
        <v>58800</v>
      </c>
      <c r="N188" t="s">
        <v>756</v>
      </c>
    </row>
    <row r="189" spans="1:14" x14ac:dyDescent="0.25">
      <c r="A189" s="11">
        <v>188</v>
      </c>
      <c r="B189" s="4" t="s">
        <v>274</v>
      </c>
      <c r="C189" s="5" t="s">
        <v>10</v>
      </c>
      <c r="D189" s="10" t="s">
        <v>223</v>
      </c>
      <c r="E189" s="5" t="s">
        <v>224</v>
      </c>
      <c r="F189" s="14">
        <f>'[1]Harga Jual INF '!O191</f>
        <v>58400</v>
      </c>
      <c r="G189" s="16">
        <v>61400</v>
      </c>
      <c r="H189" s="17">
        <f t="shared" si="2"/>
        <v>-3000</v>
      </c>
      <c r="I189">
        <v>58400</v>
      </c>
      <c r="J189">
        <v>3000</v>
      </c>
      <c r="K189">
        <f>J189+I189</f>
        <v>61400</v>
      </c>
      <c r="L189" t="s">
        <v>742</v>
      </c>
    </row>
    <row r="190" spans="1:14" x14ac:dyDescent="0.25">
      <c r="A190" s="7">
        <v>189</v>
      </c>
      <c r="B190" s="4" t="s">
        <v>275</v>
      </c>
      <c r="C190" s="5" t="s">
        <v>10</v>
      </c>
      <c r="D190" s="10" t="s">
        <v>223</v>
      </c>
      <c r="E190" s="5" t="s">
        <v>276</v>
      </c>
      <c r="F190" s="14">
        <f>'[1]Harga Jual INF '!O192</f>
        <v>74000</v>
      </c>
      <c r="G190" s="16">
        <v>74000</v>
      </c>
      <c r="H190" s="12">
        <f t="shared" si="2"/>
        <v>0</v>
      </c>
    </row>
    <row r="191" spans="1:14" x14ac:dyDescent="0.25">
      <c r="A191" s="7">
        <v>190</v>
      </c>
      <c r="B191" s="4" t="s">
        <v>277</v>
      </c>
      <c r="C191" s="5" t="s">
        <v>10</v>
      </c>
      <c r="D191" s="10" t="s">
        <v>223</v>
      </c>
      <c r="E191" s="5" t="s">
        <v>278</v>
      </c>
      <c r="F191" s="14">
        <f>'[1]Harga Jual INF '!O193</f>
        <v>60000</v>
      </c>
      <c r="G191" s="16">
        <v>65000</v>
      </c>
      <c r="H191" s="17">
        <f t="shared" si="2"/>
        <v>-5000</v>
      </c>
      <c r="L191" t="s">
        <v>743</v>
      </c>
    </row>
    <row r="192" spans="1:14" x14ac:dyDescent="0.25">
      <c r="A192" s="7">
        <v>191</v>
      </c>
      <c r="B192" s="4" t="s">
        <v>279</v>
      </c>
      <c r="C192" s="5" t="s">
        <v>10</v>
      </c>
      <c r="D192" s="10" t="s">
        <v>280</v>
      </c>
      <c r="E192" s="5" t="s">
        <v>267</v>
      </c>
      <c r="F192" s="14">
        <f>'[1]Harga Jual INF '!O194</f>
        <v>77000</v>
      </c>
      <c r="G192" s="16">
        <v>77000</v>
      </c>
      <c r="H192" s="12">
        <f t="shared" si="2"/>
        <v>0</v>
      </c>
      <c r="I192" t="s">
        <v>733</v>
      </c>
    </row>
    <row r="193" spans="1:14" x14ac:dyDescent="0.25">
      <c r="A193" s="7">
        <v>192</v>
      </c>
      <c r="B193" s="4" t="s">
        <v>281</v>
      </c>
      <c r="C193" s="5" t="s">
        <v>10</v>
      </c>
      <c r="D193" s="10" t="s">
        <v>280</v>
      </c>
      <c r="E193" s="5" t="s">
        <v>278</v>
      </c>
      <c r="F193" s="14">
        <f>'[1]Harga Jual INF '!O195</f>
        <v>60000</v>
      </c>
      <c r="G193" s="16">
        <v>65000</v>
      </c>
      <c r="H193" s="17">
        <f t="shared" si="2"/>
        <v>-5000</v>
      </c>
      <c r="L193" t="s">
        <v>743</v>
      </c>
    </row>
    <row r="194" spans="1:14" x14ac:dyDescent="0.25">
      <c r="A194" s="7">
        <v>193</v>
      </c>
      <c r="B194" s="4" t="s">
        <v>282</v>
      </c>
      <c r="C194" s="5" t="s">
        <v>10</v>
      </c>
      <c r="D194" s="10" t="s">
        <v>280</v>
      </c>
      <c r="E194" s="5" t="s">
        <v>278</v>
      </c>
      <c r="F194" s="14">
        <f>'[1]Harga Jual INF '!O196</f>
        <v>69000</v>
      </c>
      <c r="G194" s="16">
        <v>74000</v>
      </c>
      <c r="H194" s="17">
        <f t="shared" si="2"/>
        <v>-5000</v>
      </c>
      <c r="L194" t="s">
        <v>743</v>
      </c>
    </row>
    <row r="195" spans="1:14" x14ac:dyDescent="0.25">
      <c r="A195" s="7">
        <v>194</v>
      </c>
      <c r="B195" s="4" t="s">
        <v>283</v>
      </c>
      <c r="C195" s="5" t="s">
        <v>6</v>
      </c>
      <c r="D195" s="10" t="s">
        <v>280</v>
      </c>
      <c r="E195" s="5" t="s">
        <v>254</v>
      </c>
      <c r="F195" s="14">
        <f>'[1]Harga Jual INF '!O197</f>
        <v>71450</v>
      </c>
      <c r="G195" s="16">
        <v>71450</v>
      </c>
      <c r="H195" s="12">
        <f t="shared" ref="H195:H258" si="6">F195-G195</f>
        <v>0</v>
      </c>
      <c r="I195">
        <v>65000</v>
      </c>
      <c r="J195">
        <v>6450</v>
      </c>
      <c r="K195">
        <f>I195+J195</f>
        <v>71450</v>
      </c>
    </row>
    <row r="196" spans="1:14" x14ac:dyDescent="0.25">
      <c r="A196" s="7">
        <v>195</v>
      </c>
      <c r="B196" s="4" t="s">
        <v>284</v>
      </c>
      <c r="C196" s="5" t="s">
        <v>6</v>
      </c>
      <c r="D196" s="10" t="s">
        <v>280</v>
      </c>
      <c r="E196" s="5" t="s">
        <v>233</v>
      </c>
      <c r="F196" s="14">
        <f>'[1]Harga Jual INF '!O198</f>
        <v>72000</v>
      </c>
      <c r="G196" s="16">
        <v>77000</v>
      </c>
      <c r="H196" s="17">
        <f t="shared" si="6"/>
        <v>-5000</v>
      </c>
      <c r="I196">
        <v>72000</v>
      </c>
      <c r="J196">
        <v>5000</v>
      </c>
      <c r="K196">
        <f>J196+I196</f>
        <v>77000</v>
      </c>
      <c r="L196" t="s">
        <v>743</v>
      </c>
    </row>
    <row r="197" spans="1:14" x14ac:dyDescent="0.25">
      <c r="A197" s="7">
        <v>196</v>
      </c>
      <c r="B197" s="4" t="s">
        <v>285</v>
      </c>
      <c r="C197" s="2" t="s">
        <v>6</v>
      </c>
      <c r="D197" s="10" t="s">
        <v>280</v>
      </c>
      <c r="E197" s="2" t="s">
        <v>269</v>
      </c>
      <c r="F197" s="14">
        <f>'[1]Harga Jual INF '!O199</f>
        <v>58950</v>
      </c>
      <c r="G197" s="16">
        <v>58800</v>
      </c>
      <c r="H197" s="17">
        <f t="shared" si="6"/>
        <v>150</v>
      </c>
      <c r="I197">
        <v>53000</v>
      </c>
      <c r="J197">
        <v>5000</v>
      </c>
      <c r="K197">
        <f>J197+I197</f>
        <v>58000</v>
      </c>
      <c r="L197">
        <v>5800</v>
      </c>
      <c r="M197">
        <f>L197+K197</f>
        <v>63800</v>
      </c>
      <c r="N197" t="s">
        <v>756</v>
      </c>
    </row>
    <row r="198" spans="1:14" x14ac:dyDescent="0.25">
      <c r="A198" s="11">
        <v>197</v>
      </c>
      <c r="B198" s="4" t="s">
        <v>286</v>
      </c>
      <c r="C198" s="5" t="s">
        <v>10</v>
      </c>
      <c r="D198" s="10" t="s">
        <v>280</v>
      </c>
      <c r="E198" s="5" t="s">
        <v>264</v>
      </c>
      <c r="F198" s="14">
        <f>'[1]Harga Jual INF '!O200</f>
        <v>81000</v>
      </c>
      <c r="G198" s="16">
        <v>81000</v>
      </c>
      <c r="H198" s="12">
        <f t="shared" si="6"/>
        <v>0</v>
      </c>
    </row>
    <row r="199" spans="1:14" x14ac:dyDescent="0.25">
      <c r="A199" s="7">
        <v>198</v>
      </c>
      <c r="B199" s="4" t="s">
        <v>287</v>
      </c>
      <c r="C199" s="2" t="s">
        <v>10</v>
      </c>
      <c r="D199" s="10" t="s">
        <v>280</v>
      </c>
      <c r="E199" s="2" t="s">
        <v>288</v>
      </c>
      <c r="F199" s="14">
        <f>'[1]Harga Jual INF '!O201</f>
        <v>82000</v>
      </c>
      <c r="G199" s="16">
        <v>82000</v>
      </c>
      <c r="H199" s="12">
        <f t="shared" si="6"/>
        <v>0</v>
      </c>
    </row>
    <row r="200" spans="1:14" x14ac:dyDescent="0.25">
      <c r="A200" s="7">
        <v>199</v>
      </c>
      <c r="B200" s="4" t="s">
        <v>289</v>
      </c>
      <c r="C200" s="5" t="s">
        <v>10</v>
      </c>
      <c r="D200" s="10" t="s">
        <v>280</v>
      </c>
      <c r="E200" s="5" t="s">
        <v>233</v>
      </c>
      <c r="F200" s="14">
        <f>'[1]Harga Jual INF '!O202</f>
        <v>59500</v>
      </c>
      <c r="G200" s="16">
        <v>64500</v>
      </c>
      <c r="H200" s="17">
        <f t="shared" si="6"/>
        <v>-5000</v>
      </c>
      <c r="I200">
        <v>59500</v>
      </c>
      <c r="J200">
        <v>5000</v>
      </c>
      <c r="K200">
        <f>J200+I200</f>
        <v>64500</v>
      </c>
      <c r="L200" t="s">
        <v>743</v>
      </c>
    </row>
    <row r="201" spans="1:14" x14ac:dyDescent="0.25">
      <c r="A201" s="11">
        <v>200</v>
      </c>
      <c r="B201" s="4" t="s">
        <v>290</v>
      </c>
      <c r="C201" s="5" t="s">
        <v>10</v>
      </c>
      <c r="D201" s="10" t="s">
        <v>280</v>
      </c>
      <c r="E201" s="5" t="s">
        <v>224</v>
      </c>
      <c r="F201" s="14">
        <f>'[1]Harga Jual INF '!O203</f>
        <v>50900</v>
      </c>
      <c r="G201" s="16">
        <v>50900</v>
      </c>
      <c r="H201" s="12">
        <f t="shared" si="6"/>
        <v>0</v>
      </c>
    </row>
    <row r="202" spans="1:14" x14ac:dyDescent="0.25">
      <c r="A202" s="7">
        <v>201</v>
      </c>
      <c r="B202" s="4" t="s">
        <v>291</v>
      </c>
      <c r="C202" s="2" t="s">
        <v>6</v>
      </c>
      <c r="D202" s="10" t="s">
        <v>280</v>
      </c>
      <c r="E202" s="2" t="s">
        <v>292</v>
      </c>
      <c r="F202" s="14">
        <f>'[1]Harga Jual INF '!O204</f>
        <v>56000</v>
      </c>
      <c r="G202" s="16">
        <v>56000</v>
      </c>
      <c r="H202" s="12">
        <f t="shared" si="6"/>
        <v>0</v>
      </c>
      <c r="I202" t="s">
        <v>711</v>
      </c>
    </row>
    <row r="203" spans="1:14" x14ac:dyDescent="0.25">
      <c r="A203" s="7">
        <v>202</v>
      </c>
      <c r="B203" s="4" t="s">
        <v>293</v>
      </c>
      <c r="C203" s="2" t="s">
        <v>6</v>
      </c>
      <c r="D203" s="10" t="s">
        <v>280</v>
      </c>
      <c r="E203" s="2" t="s">
        <v>294</v>
      </c>
      <c r="F203" s="14">
        <f>'[1]Harga Jual INF '!O205</f>
        <v>37350</v>
      </c>
      <c r="G203" s="16">
        <v>37300</v>
      </c>
      <c r="H203" s="17">
        <f t="shared" si="6"/>
        <v>50</v>
      </c>
      <c r="I203">
        <v>32000</v>
      </c>
      <c r="J203">
        <v>2000</v>
      </c>
      <c r="K203">
        <f>J203+I203</f>
        <v>34000</v>
      </c>
      <c r="L203">
        <v>5300</v>
      </c>
      <c r="M203">
        <f>L203+K203</f>
        <v>39300</v>
      </c>
      <c r="N203" t="s">
        <v>710</v>
      </c>
    </row>
    <row r="204" spans="1:14" x14ac:dyDescent="0.25">
      <c r="A204" s="7">
        <v>203</v>
      </c>
      <c r="B204" s="4" t="s">
        <v>295</v>
      </c>
      <c r="C204" s="5" t="s">
        <v>10</v>
      </c>
      <c r="D204" s="10" t="s">
        <v>280</v>
      </c>
      <c r="E204" s="5" t="s">
        <v>296</v>
      </c>
      <c r="F204" s="14">
        <f>'[1]Harga Jual INF '!O206</f>
        <v>44000</v>
      </c>
      <c r="G204" s="16">
        <v>44000</v>
      </c>
      <c r="H204" s="12">
        <f t="shared" si="6"/>
        <v>0</v>
      </c>
    </row>
    <row r="205" spans="1:14" x14ac:dyDescent="0.25">
      <c r="A205" s="7">
        <v>204</v>
      </c>
      <c r="B205" s="4" t="s">
        <v>297</v>
      </c>
      <c r="C205" s="2" t="s">
        <v>10</v>
      </c>
      <c r="D205" s="10" t="s">
        <v>280</v>
      </c>
      <c r="E205" s="2" t="s">
        <v>298</v>
      </c>
      <c r="F205" s="14">
        <f>'[1]Harga Jual INF '!O207</f>
        <v>41300</v>
      </c>
      <c r="G205" s="16">
        <v>41300</v>
      </c>
      <c r="H205" s="12">
        <f t="shared" si="6"/>
        <v>0</v>
      </c>
      <c r="I205">
        <v>35000</v>
      </c>
      <c r="J205">
        <v>6300</v>
      </c>
      <c r="K205">
        <f>J205+I205</f>
        <v>41300</v>
      </c>
    </row>
    <row r="206" spans="1:14" x14ac:dyDescent="0.25">
      <c r="A206" s="7">
        <v>205</v>
      </c>
      <c r="B206" s="4" t="s">
        <v>299</v>
      </c>
      <c r="C206" s="2" t="s">
        <v>10</v>
      </c>
      <c r="D206" s="10" t="s">
        <v>280</v>
      </c>
      <c r="E206" s="2" t="s">
        <v>300</v>
      </c>
      <c r="F206" s="14">
        <f>'[1]Harga Jual INF '!O208</f>
        <v>54250</v>
      </c>
      <c r="G206" s="16">
        <v>55300</v>
      </c>
      <c r="H206" s="17">
        <f t="shared" si="6"/>
        <v>-1050</v>
      </c>
      <c r="I206">
        <v>50000</v>
      </c>
      <c r="J206">
        <v>5300</v>
      </c>
      <c r="K206">
        <f>J206+I206</f>
        <v>55300</v>
      </c>
      <c r="L206" t="s">
        <v>723</v>
      </c>
    </row>
    <row r="207" spans="1:14" x14ac:dyDescent="0.25">
      <c r="A207" s="7">
        <v>206</v>
      </c>
      <c r="B207" s="4" t="s">
        <v>301</v>
      </c>
      <c r="C207" s="5" t="s">
        <v>10</v>
      </c>
      <c r="D207" s="10" t="s">
        <v>280</v>
      </c>
      <c r="E207" s="5" t="s">
        <v>296</v>
      </c>
      <c r="F207" s="14">
        <f>'[1]Harga Jual INF '!O209</f>
        <v>50000</v>
      </c>
      <c r="G207" s="16">
        <v>50000</v>
      </c>
      <c r="H207" s="12">
        <f t="shared" si="6"/>
        <v>0</v>
      </c>
    </row>
    <row r="208" spans="1:14" x14ac:dyDescent="0.25">
      <c r="A208" s="7">
        <v>207</v>
      </c>
      <c r="B208" s="4" t="s">
        <v>302</v>
      </c>
      <c r="C208" s="5" t="s">
        <v>10</v>
      </c>
      <c r="D208" s="10" t="s">
        <v>280</v>
      </c>
      <c r="E208" s="5" t="s">
        <v>303</v>
      </c>
      <c r="F208" s="14">
        <f>'[1]Harga Jual INF '!O210</f>
        <v>75000</v>
      </c>
      <c r="G208" s="16">
        <v>75000</v>
      </c>
      <c r="H208" s="12">
        <f t="shared" si="6"/>
        <v>0</v>
      </c>
    </row>
    <row r="209" spans="1:14" x14ac:dyDescent="0.25">
      <c r="A209" s="7">
        <v>208</v>
      </c>
      <c r="B209" s="4" t="s">
        <v>304</v>
      </c>
      <c r="C209" s="5" t="s">
        <v>10</v>
      </c>
      <c r="D209" s="10" t="s">
        <v>280</v>
      </c>
      <c r="E209" s="5" t="s">
        <v>271</v>
      </c>
      <c r="F209" s="14">
        <f>'[1]Harga Jual INF '!O211</f>
        <v>71900</v>
      </c>
      <c r="G209" s="16">
        <v>71900</v>
      </c>
      <c r="H209" s="12">
        <f t="shared" si="6"/>
        <v>0</v>
      </c>
      <c r="I209">
        <v>65000</v>
      </c>
      <c r="J209">
        <v>6900</v>
      </c>
      <c r="K209">
        <f>J209+I209</f>
        <v>71900</v>
      </c>
    </row>
    <row r="210" spans="1:14" x14ac:dyDescent="0.25">
      <c r="A210" s="7">
        <v>209</v>
      </c>
      <c r="B210" s="4" t="s">
        <v>305</v>
      </c>
      <c r="C210" s="2" t="s">
        <v>6</v>
      </c>
      <c r="D210" s="10" t="s">
        <v>280</v>
      </c>
      <c r="E210" s="2" t="s">
        <v>306</v>
      </c>
      <c r="F210" s="14">
        <f>'[1]Harga Jual INF '!O212</f>
        <v>75000</v>
      </c>
      <c r="G210" s="16">
        <v>80000</v>
      </c>
      <c r="H210" s="17">
        <f t="shared" si="6"/>
        <v>-5000</v>
      </c>
      <c r="I210" t="s">
        <v>743</v>
      </c>
    </row>
    <row r="211" spans="1:14" x14ac:dyDescent="0.25">
      <c r="A211" s="7">
        <v>210</v>
      </c>
      <c r="B211" s="4" t="s">
        <v>307</v>
      </c>
      <c r="C211" s="5" t="s">
        <v>10</v>
      </c>
      <c r="D211" s="10" t="s">
        <v>280</v>
      </c>
      <c r="E211" s="5" t="s">
        <v>303</v>
      </c>
      <c r="F211" s="14">
        <f>'[1]Harga Jual INF '!O213</f>
        <v>82000</v>
      </c>
      <c r="G211" s="16">
        <v>82000</v>
      </c>
      <c r="H211" s="12">
        <f t="shared" si="6"/>
        <v>0</v>
      </c>
    </row>
    <row r="212" spans="1:14" x14ac:dyDescent="0.25">
      <c r="A212" s="7">
        <v>211</v>
      </c>
      <c r="B212" s="4" t="s">
        <v>308</v>
      </c>
      <c r="C212" s="5" t="s">
        <v>6</v>
      </c>
      <c r="D212" s="10" t="s">
        <v>280</v>
      </c>
      <c r="E212" s="5" t="s">
        <v>233</v>
      </c>
      <c r="F212" s="14">
        <f>'[1]Harga Jual INF '!O214</f>
        <v>84000</v>
      </c>
      <c r="G212" s="16">
        <v>84500</v>
      </c>
      <c r="H212" s="17">
        <f t="shared" si="6"/>
        <v>-500</v>
      </c>
      <c r="I212">
        <v>77500</v>
      </c>
      <c r="J212">
        <v>2000</v>
      </c>
      <c r="K212">
        <v>5000</v>
      </c>
      <c r="L212">
        <f>K212+J212+I212</f>
        <v>84500</v>
      </c>
      <c r="M212" t="s">
        <v>748</v>
      </c>
    </row>
    <row r="213" spans="1:14" x14ac:dyDescent="0.25">
      <c r="A213" s="7">
        <v>212</v>
      </c>
      <c r="B213" s="4" t="s">
        <v>309</v>
      </c>
      <c r="C213" s="5" t="s">
        <v>10</v>
      </c>
      <c r="D213" s="10" t="s">
        <v>280</v>
      </c>
      <c r="E213" s="5" t="s">
        <v>310</v>
      </c>
      <c r="F213" s="14">
        <f>'[1]Harga Jual INF '!O215</f>
        <v>71550</v>
      </c>
      <c r="G213" s="16">
        <v>71550</v>
      </c>
      <c r="H213" s="17">
        <f t="shared" si="6"/>
        <v>0</v>
      </c>
      <c r="I213">
        <v>65000</v>
      </c>
      <c r="J213">
        <v>6550</v>
      </c>
      <c r="K213">
        <f>J213+I213</f>
        <v>71550</v>
      </c>
    </row>
    <row r="214" spans="1:14" x14ac:dyDescent="0.25">
      <c r="A214" s="7">
        <v>213</v>
      </c>
      <c r="B214" s="4" t="s">
        <v>311</v>
      </c>
      <c r="C214" s="5" t="s">
        <v>10</v>
      </c>
      <c r="D214" s="10" t="s">
        <v>280</v>
      </c>
      <c r="E214" s="5" t="s">
        <v>303</v>
      </c>
      <c r="F214" s="14">
        <f>'[1]Harga Jual INF '!O216</f>
        <v>80000</v>
      </c>
      <c r="G214" s="16">
        <v>80000</v>
      </c>
      <c r="H214" s="12">
        <f t="shared" si="6"/>
        <v>0</v>
      </c>
    </row>
    <row r="215" spans="1:14" x14ac:dyDescent="0.25">
      <c r="A215" s="7">
        <v>214</v>
      </c>
      <c r="B215" s="4" t="s">
        <v>312</v>
      </c>
      <c r="C215" s="5" t="s">
        <v>10</v>
      </c>
      <c r="D215" s="10" t="s">
        <v>280</v>
      </c>
      <c r="E215" s="5" t="s">
        <v>303</v>
      </c>
      <c r="F215" s="14">
        <f>'[1]Harga Jual INF '!O217</f>
        <v>82000</v>
      </c>
      <c r="G215" s="16">
        <v>82000</v>
      </c>
      <c r="H215" s="12">
        <f t="shared" si="6"/>
        <v>0</v>
      </c>
    </row>
    <row r="216" spans="1:14" x14ac:dyDescent="0.25">
      <c r="A216" s="11">
        <v>215</v>
      </c>
      <c r="B216" s="4" t="s">
        <v>313</v>
      </c>
      <c r="C216" s="5" t="s">
        <v>6</v>
      </c>
      <c r="D216" s="10" t="s">
        <v>280</v>
      </c>
      <c r="E216" s="5" t="s">
        <v>264</v>
      </c>
      <c r="F216" s="14">
        <f>'[1]Harga Jual INF '!O218</f>
        <v>56450</v>
      </c>
      <c r="G216" s="16">
        <v>56950</v>
      </c>
      <c r="H216" s="17">
        <f t="shared" si="6"/>
        <v>-500</v>
      </c>
      <c r="I216">
        <v>50000</v>
      </c>
      <c r="J216">
        <v>6950</v>
      </c>
      <c r="K216">
        <f>J216+I216</f>
        <v>56950</v>
      </c>
      <c r="L216" t="s">
        <v>723</v>
      </c>
    </row>
    <row r="217" spans="1:14" x14ac:dyDescent="0.25">
      <c r="A217" s="11">
        <v>216</v>
      </c>
      <c r="B217" s="4" t="s">
        <v>314</v>
      </c>
      <c r="C217" s="5" t="s">
        <v>10</v>
      </c>
      <c r="D217" s="10" t="s">
        <v>280</v>
      </c>
      <c r="E217" s="5" t="s">
        <v>264</v>
      </c>
      <c r="F217" s="14">
        <f>'[1]Harga Jual INF '!O219</f>
        <v>87000</v>
      </c>
      <c r="G217" s="16">
        <v>87000</v>
      </c>
      <c r="H217" s="12">
        <f t="shared" si="6"/>
        <v>0</v>
      </c>
    </row>
    <row r="218" spans="1:14" x14ac:dyDescent="0.25">
      <c r="A218" s="7">
        <v>217</v>
      </c>
      <c r="B218" s="4" t="s">
        <v>315</v>
      </c>
      <c r="C218" s="2" t="s">
        <v>6</v>
      </c>
      <c r="D218" s="10" t="s">
        <v>280</v>
      </c>
      <c r="E218" s="2" t="s">
        <v>258</v>
      </c>
      <c r="F218" s="14">
        <f>'[1]Harga Jual INF '!O220</f>
        <v>50950</v>
      </c>
      <c r="G218" s="16">
        <v>50800</v>
      </c>
      <c r="H218" s="17">
        <f t="shared" si="6"/>
        <v>150</v>
      </c>
      <c r="I218">
        <v>45000</v>
      </c>
      <c r="J218">
        <v>7000</v>
      </c>
      <c r="K218">
        <f>J218+I218</f>
        <v>52000</v>
      </c>
      <c r="L218">
        <v>5800</v>
      </c>
      <c r="M218">
        <f>L218+K218</f>
        <v>57800</v>
      </c>
      <c r="N218" t="s">
        <v>725</v>
      </c>
    </row>
    <row r="219" spans="1:14" x14ac:dyDescent="0.25">
      <c r="A219" s="7">
        <v>218</v>
      </c>
      <c r="B219" s="4" t="s">
        <v>316</v>
      </c>
      <c r="C219" s="5" t="s">
        <v>10</v>
      </c>
      <c r="D219" s="6" t="s">
        <v>317</v>
      </c>
      <c r="E219" s="5" t="s">
        <v>233</v>
      </c>
      <c r="F219" s="14">
        <f>'[1]Harga Jual INF '!O221</f>
        <v>87000</v>
      </c>
      <c r="G219" s="16">
        <v>92000</v>
      </c>
      <c r="H219" s="17">
        <f t="shared" si="6"/>
        <v>-5000</v>
      </c>
      <c r="I219">
        <v>87000</v>
      </c>
      <c r="J219">
        <v>5000</v>
      </c>
      <c r="K219">
        <f>J219+I219</f>
        <v>92000</v>
      </c>
      <c r="L219" t="s">
        <v>743</v>
      </c>
    </row>
    <row r="220" spans="1:14" x14ac:dyDescent="0.25">
      <c r="A220" s="7">
        <v>219</v>
      </c>
      <c r="B220" s="4" t="s">
        <v>318</v>
      </c>
      <c r="C220" s="2" t="s">
        <v>6</v>
      </c>
      <c r="D220" s="6" t="s">
        <v>317</v>
      </c>
      <c r="E220" s="2" t="s">
        <v>319</v>
      </c>
      <c r="F220" s="14">
        <f>'[1]Harga Jual INF '!O222</f>
        <v>68200</v>
      </c>
      <c r="G220" s="16">
        <v>67450</v>
      </c>
      <c r="H220" s="17">
        <f t="shared" si="6"/>
        <v>750</v>
      </c>
      <c r="I220">
        <v>61000</v>
      </c>
      <c r="J220">
        <v>7000</v>
      </c>
      <c r="K220">
        <f>J220+I220</f>
        <v>68000</v>
      </c>
      <c r="L220">
        <v>6450</v>
      </c>
      <c r="M220">
        <f>L220+K220</f>
        <v>74450</v>
      </c>
      <c r="N220" t="s">
        <v>725</v>
      </c>
    </row>
    <row r="221" spans="1:14" x14ac:dyDescent="0.25">
      <c r="A221" s="7">
        <v>220</v>
      </c>
      <c r="B221" s="4" t="s">
        <v>320</v>
      </c>
      <c r="C221" s="5" t="s">
        <v>10</v>
      </c>
      <c r="D221" s="6" t="s">
        <v>317</v>
      </c>
      <c r="E221" s="5" t="s">
        <v>276</v>
      </c>
      <c r="F221" s="14">
        <f>'[1]Harga Jual INF '!O223</f>
        <v>77000</v>
      </c>
      <c r="G221" s="16">
        <v>77000</v>
      </c>
      <c r="H221" s="12">
        <f t="shared" si="6"/>
        <v>0</v>
      </c>
    </row>
    <row r="222" spans="1:14" x14ac:dyDescent="0.25">
      <c r="A222" s="7">
        <v>221</v>
      </c>
      <c r="B222" s="4" t="s">
        <v>321</v>
      </c>
      <c r="C222" s="5" t="s">
        <v>10</v>
      </c>
      <c r="D222" s="6" t="s">
        <v>317</v>
      </c>
      <c r="E222" s="5" t="s">
        <v>310</v>
      </c>
      <c r="F222" s="14">
        <f>'[1]Harga Jual INF '!O224</f>
        <v>74400</v>
      </c>
      <c r="G222" s="16">
        <v>74400</v>
      </c>
      <c r="H222" s="12">
        <f t="shared" si="6"/>
        <v>0</v>
      </c>
      <c r="I222">
        <v>67500</v>
      </c>
      <c r="J222">
        <v>6900</v>
      </c>
      <c r="K222">
        <f>J222+I222</f>
        <v>74400</v>
      </c>
    </row>
    <row r="223" spans="1:14" x14ac:dyDescent="0.25">
      <c r="A223" s="7">
        <v>222</v>
      </c>
      <c r="B223" s="4" t="s">
        <v>322</v>
      </c>
      <c r="C223" s="5" t="s">
        <v>10</v>
      </c>
      <c r="D223" s="6" t="s">
        <v>317</v>
      </c>
      <c r="E223" s="5" t="s">
        <v>233</v>
      </c>
      <c r="F223" s="14">
        <f>'[1]Harga Jual INF '!O225</f>
        <v>75000</v>
      </c>
      <c r="G223" s="16">
        <v>80000</v>
      </c>
      <c r="H223" s="17">
        <f t="shared" si="6"/>
        <v>-5000</v>
      </c>
      <c r="I223">
        <v>75000</v>
      </c>
      <c r="J223">
        <v>5000</v>
      </c>
      <c r="K223">
        <f>J223+I223</f>
        <v>80000</v>
      </c>
      <c r="L223" t="s">
        <v>743</v>
      </c>
    </row>
    <row r="224" spans="1:14" x14ac:dyDescent="0.25">
      <c r="A224" s="7">
        <v>223</v>
      </c>
      <c r="B224" s="4" t="s">
        <v>323</v>
      </c>
      <c r="C224" s="2" t="s">
        <v>10</v>
      </c>
      <c r="D224" s="6" t="s">
        <v>317</v>
      </c>
      <c r="E224" s="2" t="s">
        <v>230</v>
      </c>
      <c r="F224" s="14">
        <f>'[1]Harga Jual INF '!O226</f>
        <v>76000</v>
      </c>
      <c r="G224" s="16">
        <v>76000</v>
      </c>
      <c r="H224" s="12">
        <f t="shared" si="6"/>
        <v>0</v>
      </c>
    </row>
    <row r="225" spans="1:13" x14ac:dyDescent="0.25">
      <c r="A225" s="7">
        <v>224</v>
      </c>
      <c r="B225" s="4" t="s">
        <v>324</v>
      </c>
      <c r="C225" s="2" t="s">
        <v>10</v>
      </c>
      <c r="D225" s="6" t="s">
        <v>317</v>
      </c>
      <c r="E225" s="2" t="s">
        <v>325</v>
      </c>
      <c r="F225" s="14">
        <f>'[1]Harga Jual INF '!O227</f>
        <v>75000</v>
      </c>
      <c r="G225" s="16">
        <v>75000</v>
      </c>
      <c r="H225" s="12">
        <f t="shared" si="6"/>
        <v>0</v>
      </c>
    </row>
    <row r="226" spans="1:13" x14ac:dyDescent="0.25">
      <c r="A226" s="7">
        <v>225</v>
      </c>
      <c r="B226" s="4" t="s">
        <v>326</v>
      </c>
      <c r="C226" s="5" t="s">
        <v>10</v>
      </c>
      <c r="D226" s="6" t="s">
        <v>317</v>
      </c>
      <c r="E226" s="5" t="s">
        <v>276</v>
      </c>
      <c r="F226" s="14">
        <f>'[1]Harga Jual INF '!O228</f>
        <v>77000</v>
      </c>
      <c r="G226" s="16">
        <v>77000</v>
      </c>
      <c r="H226" s="12">
        <f t="shared" si="6"/>
        <v>0</v>
      </c>
    </row>
    <row r="227" spans="1:13" x14ac:dyDescent="0.25">
      <c r="A227" s="11">
        <v>226</v>
      </c>
      <c r="B227" s="4" t="s">
        <v>327</v>
      </c>
      <c r="C227" s="5" t="s">
        <v>10</v>
      </c>
      <c r="D227" s="6" t="s">
        <v>317</v>
      </c>
      <c r="E227" s="5" t="s">
        <v>264</v>
      </c>
      <c r="F227" s="14">
        <f>'[1]Harga Jual INF '!O229</f>
        <v>81000</v>
      </c>
      <c r="G227" s="16">
        <v>81000</v>
      </c>
      <c r="H227" s="12">
        <f t="shared" si="6"/>
        <v>0</v>
      </c>
    </row>
    <row r="228" spans="1:13" x14ac:dyDescent="0.25">
      <c r="A228" s="7">
        <v>227</v>
      </c>
      <c r="B228" s="4" t="s">
        <v>328</v>
      </c>
      <c r="C228" s="5" t="s">
        <v>6</v>
      </c>
      <c r="D228" s="6" t="s">
        <v>317</v>
      </c>
      <c r="E228" s="5" t="s">
        <v>233</v>
      </c>
      <c r="F228" s="14">
        <f>'[1]Harga Jual INF '!O230</f>
        <v>79500</v>
      </c>
      <c r="G228" s="16">
        <v>84500</v>
      </c>
      <c r="H228" s="17">
        <f t="shared" si="6"/>
        <v>-5000</v>
      </c>
      <c r="I228">
        <v>79500</v>
      </c>
      <c r="J228">
        <v>5000</v>
      </c>
      <c r="K228">
        <f>J228+I228</f>
        <v>84500</v>
      </c>
      <c r="L228" t="s">
        <v>743</v>
      </c>
    </row>
    <row r="229" spans="1:13" x14ac:dyDescent="0.25">
      <c r="A229" s="11">
        <v>228</v>
      </c>
      <c r="B229" s="4" t="s">
        <v>329</v>
      </c>
      <c r="C229" s="5" t="s">
        <v>6</v>
      </c>
      <c r="D229" s="6" t="s">
        <v>317</v>
      </c>
      <c r="E229" s="5" t="s">
        <v>264</v>
      </c>
      <c r="F229" s="14">
        <f>'[1]Harga Jual INF '!O231</f>
        <v>90050</v>
      </c>
      <c r="G229" s="16">
        <v>90050</v>
      </c>
      <c r="H229" s="17">
        <f t="shared" si="6"/>
        <v>0</v>
      </c>
      <c r="I229">
        <v>82500</v>
      </c>
      <c r="J229">
        <v>7550</v>
      </c>
      <c r="K229">
        <f>J229+I229</f>
        <v>90050</v>
      </c>
      <c r="L229" t="s">
        <v>723</v>
      </c>
    </row>
    <row r="230" spans="1:13" x14ac:dyDescent="0.25">
      <c r="A230" s="7">
        <v>229</v>
      </c>
      <c r="B230" s="4" t="s">
        <v>330</v>
      </c>
      <c r="C230" s="5" t="s">
        <v>6</v>
      </c>
      <c r="D230" s="6" t="s">
        <v>317</v>
      </c>
      <c r="E230" s="5" t="s">
        <v>271</v>
      </c>
      <c r="F230" s="14">
        <f>'[1]Harga Jual INF '!O232</f>
        <v>75500</v>
      </c>
      <c r="G230" s="16">
        <v>75500</v>
      </c>
      <c r="H230" s="12">
        <f t="shared" si="6"/>
        <v>0</v>
      </c>
      <c r="I230">
        <v>68000</v>
      </c>
      <c r="J230">
        <v>7500</v>
      </c>
      <c r="K230">
        <f>J230+I230</f>
        <v>75500</v>
      </c>
    </row>
    <row r="231" spans="1:13" x14ac:dyDescent="0.25">
      <c r="A231" s="11">
        <v>230</v>
      </c>
      <c r="B231" s="4" t="s">
        <v>331</v>
      </c>
      <c r="C231" s="5" t="s">
        <v>10</v>
      </c>
      <c r="D231" s="6" t="s">
        <v>317</v>
      </c>
      <c r="E231" s="5" t="s">
        <v>264</v>
      </c>
      <c r="F231" s="14">
        <f>'[1]Harga Jual INF '!O233</f>
        <v>79000</v>
      </c>
      <c r="G231" s="16">
        <v>79000</v>
      </c>
      <c r="H231" s="12">
        <f t="shared" si="6"/>
        <v>0</v>
      </c>
    </row>
    <row r="232" spans="1:13" x14ac:dyDescent="0.25">
      <c r="A232" s="11">
        <v>231</v>
      </c>
      <c r="B232" s="4" t="s">
        <v>332</v>
      </c>
      <c r="C232" s="5" t="s">
        <v>10</v>
      </c>
      <c r="D232" s="6" t="s">
        <v>317</v>
      </c>
      <c r="E232" s="5" t="s">
        <v>264</v>
      </c>
      <c r="F232" s="14">
        <f>'[1]Harga Jual INF '!O234</f>
        <v>85000</v>
      </c>
      <c r="G232" s="16">
        <v>85000</v>
      </c>
      <c r="H232" s="12">
        <f t="shared" si="6"/>
        <v>0</v>
      </c>
    </row>
    <row r="233" spans="1:13" x14ac:dyDescent="0.25">
      <c r="A233" s="7">
        <v>232</v>
      </c>
      <c r="B233" s="4" t="s">
        <v>333</v>
      </c>
      <c r="C233" s="2" t="s">
        <v>6</v>
      </c>
      <c r="D233" s="6" t="s">
        <v>317</v>
      </c>
      <c r="E233" s="2" t="s">
        <v>334</v>
      </c>
      <c r="F233" s="14">
        <f>'[1]Harga Jual INF '!O235</f>
        <v>72400</v>
      </c>
      <c r="G233" s="16">
        <v>80300</v>
      </c>
      <c r="H233" s="17">
        <f t="shared" si="6"/>
        <v>-7900</v>
      </c>
      <c r="I233">
        <v>72500</v>
      </c>
      <c r="J233">
        <v>7800</v>
      </c>
      <c r="K233">
        <f>J233+I233</f>
        <v>80300</v>
      </c>
      <c r="L233" t="s">
        <v>723</v>
      </c>
    </row>
    <row r="234" spans="1:13" x14ac:dyDescent="0.25">
      <c r="A234" s="7">
        <v>233</v>
      </c>
      <c r="B234" s="4" t="s">
        <v>335</v>
      </c>
      <c r="C234" s="2" t="s">
        <v>10</v>
      </c>
      <c r="D234" s="6" t="s">
        <v>317</v>
      </c>
      <c r="E234" s="2" t="s">
        <v>254</v>
      </c>
      <c r="F234" s="14">
        <f>'[1]Harga Jual INF '!O236</f>
        <v>71450</v>
      </c>
      <c r="G234" s="16">
        <v>71450</v>
      </c>
      <c r="H234" s="12">
        <f t="shared" si="6"/>
        <v>0</v>
      </c>
      <c r="I234">
        <v>65000</v>
      </c>
      <c r="J234">
        <v>6450</v>
      </c>
      <c r="K234">
        <f>I234+J234</f>
        <v>71450</v>
      </c>
    </row>
    <row r="235" spans="1:13" x14ac:dyDescent="0.25">
      <c r="A235" s="7">
        <v>234</v>
      </c>
      <c r="B235" s="4" t="s">
        <v>336</v>
      </c>
      <c r="C235" s="5" t="s">
        <v>10</v>
      </c>
      <c r="D235" s="6" t="s">
        <v>317</v>
      </c>
      <c r="E235" s="5" t="s">
        <v>233</v>
      </c>
      <c r="F235" s="14">
        <f>'[1]Harga Jual INF '!O237</f>
        <v>74000</v>
      </c>
      <c r="G235" s="16">
        <v>82000</v>
      </c>
      <c r="H235" s="17">
        <f t="shared" si="6"/>
        <v>-8000</v>
      </c>
      <c r="I235">
        <v>74000</v>
      </c>
      <c r="J235">
        <v>5000</v>
      </c>
      <c r="K235">
        <v>3000</v>
      </c>
      <c r="L235">
        <f>K235+J235+I235</f>
        <v>82000</v>
      </c>
      <c r="M235" t="s">
        <v>716</v>
      </c>
    </row>
    <row r="236" spans="1:13" x14ac:dyDescent="0.25">
      <c r="A236" s="7">
        <v>235</v>
      </c>
      <c r="B236" s="4" t="s">
        <v>337</v>
      </c>
      <c r="C236" s="5" t="s">
        <v>10</v>
      </c>
      <c r="D236" s="6" t="s">
        <v>317</v>
      </c>
      <c r="E236" s="5" t="s">
        <v>233</v>
      </c>
      <c r="F236" s="14">
        <f>'[1]Harga Jual INF '!O238</f>
        <v>77000</v>
      </c>
      <c r="G236" s="16">
        <v>82000</v>
      </c>
      <c r="H236" s="17">
        <f t="shared" si="6"/>
        <v>-5000</v>
      </c>
      <c r="I236">
        <v>77000</v>
      </c>
      <c r="J236">
        <v>5000</v>
      </c>
      <c r="K236">
        <f>J236+I236</f>
        <v>82000</v>
      </c>
      <c r="L236" t="s">
        <v>743</v>
      </c>
    </row>
    <row r="237" spans="1:13" x14ac:dyDescent="0.25">
      <c r="A237" s="7">
        <v>236</v>
      </c>
      <c r="B237" s="4" t="s">
        <v>338</v>
      </c>
      <c r="C237" s="2" t="s">
        <v>6</v>
      </c>
      <c r="D237" s="6" t="s">
        <v>317</v>
      </c>
      <c r="E237" s="2" t="s">
        <v>239</v>
      </c>
      <c r="F237" s="14">
        <f>'[1]Harga Jual INF '!O239</f>
        <v>59700</v>
      </c>
      <c r="G237" s="16">
        <v>58950</v>
      </c>
      <c r="H237" s="17">
        <f t="shared" si="6"/>
        <v>750</v>
      </c>
      <c r="I237">
        <v>52500</v>
      </c>
      <c r="J237">
        <v>6450</v>
      </c>
      <c r="K237">
        <f>J237+I237</f>
        <v>58950</v>
      </c>
      <c r="L237" t="s">
        <v>723</v>
      </c>
    </row>
    <row r="238" spans="1:13" x14ac:dyDescent="0.25">
      <c r="A238" s="11">
        <v>237</v>
      </c>
      <c r="B238" s="4" t="s">
        <v>339</v>
      </c>
      <c r="C238" s="5" t="s">
        <v>10</v>
      </c>
      <c r="D238" s="6" t="s">
        <v>317</v>
      </c>
      <c r="E238" s="5" t="s">
        <v>264</v>
      </c>
      <c r="F238" s="14">
        <f>'[1]Harga Jual INF '!O240</f>
        <v>81500</v>
      </c>
      <c r="G238" s="16">
        <v>81500</v>
      </c>
      <c r="H238" s="12">
        <f t="shared" si="6"/>
        <v>0</v>
      </c>
    </row>
    <row r="239" spans="1:13" x14ac:dyDescent="0.25">
      <c r="A239" s="7">
        <v>238</v>
      </c>
      <c r="B239" s="4" t="s">
        <v>340</v>
      </c>
      <c r="C239" s="5" t="s">
        <v>6</v>
      </c>
      <c r="D239" s="6" t="s">
        <v>317</v>
      </c>
      <c r="E239" s="5" t="s">
        <v>233</v>
      </c>
      <c r="F239" s="14">
        <f>'[1]Harga Jual INF '!O241</f>
        <v>68000</v>
      </c>
      <c r="G239" s="16">
        <v>73000</v>
      </c>
      <c r="H239" s="17">
        <f t="shared" si="6"/>
        <v>-5000</v>
      </c>
      <c r="I239">
        <v>68000</v>
      </c>
      <c r="J239">
        <v>5000</v>
      </c>
      <c r="K239">
        <f t="shared" ref="K239:K240" si="7">J239+I239</f>
        <v>73000</v>
      </c>
      <c r="L239" t="s">
        <v>743</v>
      </c>
    </row>
    <row r="240" spans="1:13" x14ac:dyDescent="0.25">
      <c r="A240" s="7">
        <v>239</v>
      </c>
      <c r="B240" s="4" t="s">
        <v>341</v>
      </c>
      <c r="C240" s="5" t="s">
        <v>6</v>
      </c>
      <c r="D240" s="6" t="s">
        <v>317</v>
      </c>
      <c r="E240" s="5" t="s">
        <v>233</v>
      </c>
      <c r="F240" s="14">
        <f>'[1]Harga Jual INF '!O242</f>
        <v>83800</v>
      </c>
      <c r="G240" s="16">
        <v>88800</v>
      </c>
      <c r="H240" s="17">
        <f t="shared" si="6"/>
        <v>-5000</v>
      </c>
      <c r="I240">
        <v>83800</v>
      </c>
      <c r="J240">
        <v>5000</v>
      </c>
      <c r="K240">
        <f t="shared" si="7"/>
        <v>88800</v>
      </c>
      <c r="L240" t="s">
        <v>743</v>
      </c>
    </row>
    <row r="241" spans="1:14" x14ac:dyDescent="0.25">
      <c r="A241" s="11">
        <v>240</v>
      </c>
      <c r="B241" s="4" t="s">
        <v>342</v>
      </c>
      <c r="C241" s="5" t="s">
        <v>10</v>
      </c>
      <c r="D241" s="6" t="s">
        <v>317</v>
      </c>
      <c r="E241" s="5" t="s">
        <v>264</v>
      </c>
      <c r="F241" s="14">
        <f>'[1]Harga Jual INF '!O243</f>
        <v>84000</v>
      </c>
      <c r="G241" s="16">
        <v>84000</v>
      </c>
      <c r="H241" s="12">
        <f t="shared" si="6"/>
        <v>0</v>
      </c>
    </row>
    <row r="242" spans="1:14" x14ac:dyDescent="0.25">
      <c r="A242" s="7">
        <v>241</v>
      </c>
      <c r="B242" s="4" t="s">
        <v>343</v>
      </c>
      <c r="C242" s="5" t="s">
        <v>10</v>
      </c>
      <c r="D242" s="6" t="s">
        <v>317</v>
      </c>
      <c r="E242" s="5" t="s">
        <v>344</v>
      </c>
      <c r="F242" s="14">
        <f>'[1]Harga Jual INF '!O244</f>
        <v>57400</v>
      </c>
      <c r="G242" s="16">
        <v>57400</v>
      </c>
      <c r="H242" s="12">
        <f t="shared" si="6"/>
        <v>0</v>
      </c>
    </row>
    <row r="243" spans="1:14" x14ac:dyDescent="0.25">
      <c r="A243" s="7">
        <v>242</v>
      </c>
      <c r="B243" s="4" t="s">
        <v>345</v>
      </c>
      <c r="C243" s="5" t="s">
        <v>6</v>
      </c>
      <c r="D243" s="6" t="s">
        <v>346</v>
      </c>
      <c r="E243" s="5" t="s">
        <v>347</v>
      </c>
      <c r="F243" s="14">
        <f>'[1]Harga Jual INF '!O245</f>
        <v>70500</v>
      </c>
      <c r="G243" s="16">
        <v>72800</v>
      </c>
      <c r="H243" s="17">
        <f t="shared" si="6"/>
        <v>-2300</v>
      </c>
      <c r="I243">
        <v>61150</v>
      </c>
      <c r="J243">
        <f>2000+2500</f>
        <v>4500</v>
      </c>
      <c r="K243">
        <f>J243+I243</f>
        <v>65650</v>
      </c>
      <c r="L243">
        <v>7150</v>
      </c>
      <c r="M243">
        <f>L243+K243</f>
        <v>72800</v>
      </c>
      <c r="N243" t="s">
        <v>751</v>
      </c>
    </row>
    <row r="244" spans="1:14" x14ac:dyDescent="0.25">
      <c r="A244" s="7">
        <v>243</v>
      </c>
      <c r="B244" s="4" t="s">
        <v>348</v>
      </c>
      <c r="C244" s="5" t="s">
        <v>10</v>
      </c>
      <c r="D244" s="6" t="s">
        <v>317</v>
      </c>
      <c r="E244" s="5" t="s">
        <v>296</v>
      </c>
      <c r="F244" s="14">
        <f>'[1]Harga Jual INF '!O246</f>
        <v>87000</v>
      </c>
      <c r="G244" s="16">
        <v>87000</v>
      </c>
      <c r="H244" s="12">
        <f t="shared" si="6"/>
        <v>0</v>
      </c>
    </row>
    <row r="245" spans="1:14" x14ac:dyDescent="0.25">
      <c r="A245" s="7">
        <v>244</v>
      </c>
      <c r="B245" s="4" t="s">
        <v>349</v>
      </c>
      <c r="C245" s="5" t="s">
        <v>6</v>
      </c>
      <c r="D245" s="6" t="s">
        <v>346</v>
      </c>
      <c r="E245" s="5" t="s">
        <v>334</v>
      </c>
      <c r="F245" s="14">
        <f>'[1]Harga Jual INF '!O247</f>
        <v>77400</v>
      </c>
      <c r="G245" s="16">
        <v>87800</v>
      </c>
      <c r="H245" s="17">
        <f t="shared" si="6"/>
        <v>-10400</v>
      </c>
      <c r="I245">
        <v>80000</v>
      </c>
      <c r="J245">
        <v>7800</v>
      </c>
      <c r="K245">
        <f>J245+I245</f>
        <v>87800</v>
      </c>
      <c r="L245" t="s">
        <v>723</v>
      </c>
    </row>
    <row r="246" spans="1:14" x14ac:dyDescent="0.25">
      <c r="A246" s="7">
        <v>245</v>
      </c>
      <c r="B246" s="4" t="s">
        <v>350</v>
      </c>
      <c r="C246" s="5" t="s">
        <v>6</v>
      </c>
      <c r="D246" s="10" t="s">
        <v>351</v>
      </c>
      <c r="E246" s="5" t="s">
        <v>310</v>
      </c>
      <c r="F246" s="14">
        <f>'[1]Harga Jual INF '!O248</f>
        <v>37000</v>
      </c>
      <c r="G246" s="16">
        <v>37000</v>
      </c>
      <c r="H246" s="12">
        <f t="shared" si="6"/>
        <v>0</v>
      </c>
    </row>
    <row r="247" spans="1:14" x14ac:dyDescent="0.25">
      <c r="A247" s="7">
        <v>246</v>
      </c>
      <c r="B247" s="4" t="s">
        <v>352</v>
      </c>
      <c r="C247" s="5" t="s">
        <v>6</v>
      </c>
      <c r="D247" s="10" t="s">
        <v>351</v>
      </c>
      <c r="E247" s="5" t="s">
        <v>310</v>
      </c>
      <c r="F247" s="14">
        <f>'[1]Harga Jual INF '!O249</f>
        <v>36000</v>
      </c>
      <c r="G247" s="16">
        <v>36000</v>
      </c>
      <c r="H247" s="12">
        <f t="shared" si="6"/>
        <v>0</v>
      </c>
    </row>
    <row r="248" spans="1:14" x14ac:dyDescent="0.25">
      <c r="A248" s="7">
        <v>247</v>
      </c>
      <c r="B248" s="4" t="s">
        <v>353</v>
      </c>
      <c r="C248" s="5" t="s">
        <v>6</v>
      </c>
      <c r="D248" s="10" t="s">
        <v>351</v>
      </c>
      <c r="E248" s="5" t="s">
        <v>354</v>
      </c>
      <c r="F248" s="14">
        <f>'[1]Harga Jual INF '!O250</f>
        <v>32500</v>
      </c>
      <c r="G248" s="16">
        <v>32500</v>
      </c>
      <c r="H248" s="12">
        <f t="shared" si="6"/>
        <v>0</v>
      </c>
    </row>
    <row r="249" spans="1:14" x14ac:dyDescent="0.25">
      <c r="A249" s="11">
        <v>248</v>
      </c>
      <c r="B249" s="4" t="s">
        <v>355</v>
      </c>
      <c r="C249" s="5" t="s">
        <v>10</v>
      </c>
      <c r="D249" s="10" t="s">
        <v>351</v>
      </c>
      <c r="E249" s="5" t="s">
        <v>224</v>
      </c>
      <c r="F249" s="14">
        <f>'[1]Harga Jual INF '!O251</f>
        <v>37900</v>
      </c>
      <c r="G249" s="16">
        <v>37900</v>
      </c>
      <c r="H249" s="12">
        <f t="shared" si="6"/>
        <v>0</v>
      </c>
    </row>
    <row r="250" spans="1:14" x14ac:dyDescent="0.25">
      <c r="A250" s="7">
        <v>249</v>
      </c>
      <c r="B250" s="4" t="s">
        <v>356</v>
      </c>
      <c r="C250" s="5" t="s">
        <v>10</v>
      </c>
      <c r="D250" s="10" t="s">
        <v>351</v>
      </c>
      <c r="E250" s="5" t="s">
        <v>357</v>
      </c>
      <c r="F250" s="14">
        <f>'[1]Harga Jual INF '!O252</f>
        <v>40900</v>
      </c>
      <c r="G250" s="16">
        <v>40900</v>
      </c>
      <c r="H250" s="12">
        <f t="shared" si="6"/>
        <v>0</v>
      </c>
    </row>
    <row r="251" spans="1:14" x14ac:dyDescent="0.25">
      <c r="A251" s="11">
        <v>250</v>
      </c>
      <c r="B251" s="4" t="s">
        <v>358</v>
      </c>
      <c r="C251" s="5" t="s">
        <v>10</v>
      </c>
      <c r="D251" s="10" t="s">
        <v>351</v>
      </c>
      <c r="E251" s="5" t="s">
        <v>224</v>
      </c>
      <c r="F251" s="14">
        <f>'[1]Harga Jual INF '!O253</f>
        <v>37900</v>
      </c>
      <c r="G251" s="16">
        <v>37900</v>
      </c>
      <c r="H251" s="12">
        <f t="shared" si="6"/>
        <v>0</v>
      </c>
    </row>
    <row r="252" spans="1:14" x14ac:dyDescent="0.25">
      <c r="A252" s="11">
        <v>251</v>
      </c>
      <c r="B252" s="4" t="s">
        <v>359</v>
      </c>
      <c r="C252" s="5" t="s">
        <v>10</v>
      </c>
      <c r="D252" s="10" t="s">
        <v>351</v>
      </c>
      <c r="E252" s="5" t="s">
        <v>224</v>
      </c>
      <c r="F252" s="14">
        <f>'[1]Harga Jual INF '!O254</f>
        <v>40900</v>
      </c>
      <c r="G252" s="16">
        <v>40900</v>
      </c>
      <c r="H252" s="12">
        <f t="shared" si="6"/>
        <v>0</v>
      </c>
    </row>
    <row r="253" spans="1:14" x14ac:dyDescent="0.25">
      <c r="A253" s="7">
        <v>252</v>
      </c>
      <c r="B253" s="4" t="s">
        <v>360</v>
      </c>
      <c r="C253" s="2" t="s">
        <v>10</v>
      </c>
      <c r="D253" s="10" t="s">
        <v>351</v>
      </c>
      <c r="E253" s="2" t="s">
        <v>361</v>
      </c>
      <c r="F253" s="14">
        <f>'[1]Harga Jual INF '!O255</f>
        <v>47500</v>
      </c>
      <c r="G253" s="16">
        <v>47500</v>
      </c>
      <c r="H253" s="12">
        <f t="shared" si="6"/>
        <v>0</v>
      </c>
    </row>
    <row r="254" spans="1:14" x14ac:dyDescent="0.25">
      <c r="A254" s="7">
        <v>253</v>
      </c>
      <c r="B254" s="4" t="s">
        <v>362</v>
      </c>
      <c r="C254" s="2" t="s">
        <v>6</v>
      </c>
      <c r="D254" s="10" t="s">
        <v>351</v>
      </c>
      <c r="E254" s="2" t="s">
        <v>363</v>
      </c>
      <c r="F254" s="14">
        <f>'[1]Harga Jual INF '!O256</f>
        <v>70500</v>
      </c>
      <c r="G254" s="16">
        <v>70450</v>
      </c>
      <c r="H254" s="17">
        <f t="shared" si="6"/>
        <v>50</v>
      </c>
      <c r="I254">
        <v>65000</v>
      </c>
      <c r="J254">
        <v>2500</v>
      </c>
      <c r="K254">
        <f>J254+I254</f>
        <v>67500</v>
      </c>
      <c r="L254">
        <v>5450</v>
      </c>
      <c r="M254">
        <f>L254+K254</f>
        <v>72950</v>
      </c>
      <c r="N254" t="s">
        <v>725</v>
      </c>
    </row>
    <row r="255" spans="1:14" x14ac:dyDescent="0.25">
      <c r="A255" s="7">
        <v>254</v>
      </c>
      <c r="B255" s="4" t="s">
        <v>364</v>
      </c>
      <c r="C255" s="5" t="s">
        <v>10</v>
      </c>
      <c r="D255" s="10" t="s">
        <v>351</v>
      </c>
      <c r="E255" s="5" t="s">
        <v>354</v>
      </c>
      <c r="F255" s="14">
        <f>'[1]Harga Jual INF '!O257</f>
        <v>30000</v>
      </c>
      <c r="G255" s="16">
        <v>30000</v>
      </c>
      <c r="H255" s="12">
        <f t="shared" si="6"/>
        <v>0</v>
      </c>
    </row>
    <row r="256" spans="1:14" x14ac:dyDescent="0.25">
      <c r="A256" s="7">
        <v>255</v>
      </c>
      <c r="B256" s="4" t="s">
        <v>365</v>
      </c>
      <c r="C256" s="5" t="s">
        <v>10</v>
      </c>
      <c r="D256" s="10" t="s">
        <v>351</v>
      </c>
      <c r="E256" s="5" t="s">
        <v>357</v>
      </c>
      <c r="F256" s="14">
        <f>'[1]Harga Jual INF '!O258</f>
        <v>41900</v>
      </c>
      <c r="G256" s="16">
        <v>41900</v>
      </c>
      <c r="H256" s="12">
        <f t="shared" si="6"/>
        <v>0</v>
      </c>
    </row>
    <row r="257" spans="1:14" x14ac:dyDescent="0.25">
      <c r="A257" s="7">
        <v>256</v>
      </c>
      <c r="B257" s="4" t="s">
        <v>366</v>
      </c>
      <c r="C257" s="5" t="s">
        <v>6</v>
      </c>
      <c r="D257" s="10" t="s">
        <v>351</v>
      </c>
      <c r="E257" s="5" t="s">
        <v>354</v>
      </c>
      <c r="F257" s="14">
        <f>'[1]Harga Jual INF '!O259</f>
        <v>32000</v>
      </c>
      <c r="G257" s="16">
        <v>32000</v>
      </c>
      <c r="H257" s="12">
        <f t="shared" si="6"/>
        <v>0</v>
      </c>
    </row>
    <row r="258" spans="1:14" x14ac:dyDescent="0.25">
      <c r="A258" s="7">
        <v>257</v>
      </c>
      <c r="B258" s="4" t="s">
        <v>367</v>
      </c>
      <c r="C258" s="5" t="s">
        <v>6</v>
      </c>
      <c r="D258" s="10" t="s">
        <v>351</v>
      </c>
      <c r="E258" s="5" t="s">
        <v>354</v>
      </c>
      <c r="F258" s="14">
        <f>'[1]Harga Jual INF '!O260</f>
        <v>27550</v>
      </c>
      <c r="G258" s="16">
        <v>27550</v>
      </c>
      <c r="H258" s="12">
        <f t="shared" si="6"/>
        <v>0</v>
      </c>
    </row>
    <row r="259" spans="1:14" x14ac:dyDescent="0.25">
      <c r="A259" s="7">
        <v>258</v>
      </c>
      <c r="B259" s="4" t="s">
        <v>368</v>
      </c>
      <c r="C259" s="5" t="s">
        <v>10</v>
      </c>
      <c r="D259" s="10" t="s">
        <v>351</v>
      </c>
      <c r="E259" s="5" t="s">
        <v>278</v>
      </c>
      <c r="F259" s="14">
        <f>'[1]Harga Jual INF '!O261</f>
        <v>38000</v>
      </c>
      <c r="G259" s="16">
        <v>38000</v>
      </c>
      <c r="H259" s="12">
        <f t="shared" ref="H259:H322" si="8">F259-G259</f>
        <v>0</v>
      </c>
    </row>
    <row r="260" spans="1:14" x14ac:dyDescent="0.25">
      <c r="A260" s="7">
        <v>259</v>
      </c>
      <c r="B260" s="4" t="s">
        <v>369</v>
      </c>
      <c r="C260" s="2" t="s">
        <v>6</v>
      </c>
      <c r="D260" s="10" t="s">
        <v>351</v>
      </c>
      <c r="E260" s="2" t="s">
        <v>370</v>
      </c>
      <c r="F260" s="14">
        <f>'[1]Harga Jual INF '!O262</f>
        <v>40950</v>
      </c>
      <c r="G260" s="16">
        <v>39450</v>
      </c>
      <c r="H260" s="17">
        <f t="shared" si="8"/>
        <v>1500</v>
      </c>
      <c r="I260">
        <v>34000</v>
      </c>
      <c r="J260">
        <v>1500</v>
      </c>
      <c r="K260" s="18">
        <f>J260+I260</f>
        <v>35500</v>
      </c>
      <c r="L260">
        <v>5450</v>
      </c>
      <c r="M260">
        <f>L260+K260</f>
        <v>40950</v>
      </c>
      <c r="N260" t="s">
        <v>749</v>
      </c>
    </row>
    <row r="261" spans="1:14" x14ac:dyDescent="0.25">
      <c r="A261" s="11">
        <v>260</v>
      </c>
      <c r="B261" s="4" t="s">
        <v>371</v>
      </c>
      <c r="C261" s="5" t="s">
        <v>10</v>
      </c>
      <c r="D261" s="10" t="s">
        <v>351</v>
      </c>
      <c r="E261" s="5" t="s">
        <v>224</v>
      </c>
      <c r="F261" s="14">
        <f>'[1]Harga Jual INF '!O263</f>
        <v>37900</v>
      </c>
      <c r="G261" s="16">
        <v>37900</v>
      </c>
      <c r="H261" s="12">
        <f t="shared" si="8"/>
        <v>0</v>
      </c>
    </row>
    <row r="262" spans="1:14" x14ac:dyDescent="0.25">
      <c r="A262" s="7">
        <v>261</v>
      </c>
      <c r="B262" s="4" t="s">
        <v>372</v>
      </c>
      <c r="C262" s="2" t="s">
        <v>10</v>
      </c>
      <c r="D262" s="10" t="s">
        <v>351</v>
      </c>
      <c r="E262" s="2" t="s">
        <v>354</v>
      </c>
      <c r="F262" s="14">
        <f>'[1]Harga Jual INF '!O264</f>
        <v>30000</v>
      </c>
      <c r="G262" s="16">
        <v>30000</v>
      </c>
      <c r="H262" s="12">
        <f t="shared" si="8"/>
        <v>0</v>
      </c>
    </row>
    <row r="263" spans="1:14" x14ac:dyDescent="0.25">
      <c r="A263" s="7">
        <v>262</v>
      </c>
      <c r="B263" s="4" t="s">
        <v>373</v>
      </c>
      <c r="C263" s="5" t="s">
        <v>6</v>
      </c>
      <c r="D263" s="10" t="s">
        <v>351</v>
      </c>
      <c r="E263" s="5" t="s">
        <v>354</v>
      </c>
      <c r="F263" s="14">
        <f>'[1]Harga Jual INF '!O265</f>
        <v>27000</v>
      </c>
      <c r="G263" s="16">
        <v>27000</v>
      </c>
      <c r="H263" s="12">
        <f t="shared" si="8"/>
        <v>0</v>
      </c>
    </row>
    <row r="264" spans="1:14" x14ac:dyDescent="0.25">
      <c r="A264" s="7">
        <v>263</v>
      </c>
      <c r="B264" s="4" t="s">
        <v>374</v>
      </c>
      <c r="C264" s="5" t="s">
        <v>6</v>
      </c>
      <c r="D264" s="10" t="s">
        <v>351</v>
      </c>
      <c r="E264" s="5" t="s">
        <v>354</v>
      </c>
      <c r="F264" s="14">
        <f>'[1]Harga Jual INF '!O266</f>
        <v>27000</v>
      </c>
      <c r="G264" s="16">
        <v>27000</v>
      </c>
      <c r="H264" s="12">
        <f t="shared" si="8"/>
        <v>0</v>
      </c>
    </row>
    <row r="265" spans="1:14" x14ac:dyDescent="0.25">
      <c r="A265" s="7">
        <v>264</v>
      </c>
      <c r="B265" s="4" t="s">
        <v>375</v>
      </c>
      <c r="C265" s="5" t="s">
        <v>10</v>
      </c>
      <c r="D265" s="10" t="s">
        <v>351</v>
      </c>
      <c r="E265" s="5" t="s">
        <v>354</v>
      </c>
      <c r="F265" s="14">
        <f>'[1]Harga Jual INF '!O267</f>
        <v>30000</v>
      </c>
      <c r="G265" s="16">
        <v>30000</v>
      </c>
      <c r="H265" s="12">
        <f t="shared" si="8"/>
        <v>0</v>
      </c>
    </row>
    <row r="266" spans="1:14" x14ac:dyDescent="0.25">
      <c r="A266" s="7">
        <v>265</v>
      </c>
      <c r="B266" s="4" t="s">
        <v>376</v>
      </c>
      <c r="C266" s="5" t="s">
        <v>10</v>
      </c>
      <c r="D266" s="10" t="s">
        <v>351</v>
      </c>
      <c r="E266" s="5" t="s">
        <v>278</v>
      </c>
      <c r="F266" s="14">
        <f>'[1]Harga Jual INF '!O268</f>
        <v>37000</v>
      </c>
      <c r="G266" s="16">
        <v>37000</v>
      </c>
      <c r="H266" s="12">
        <f t="shared" si="8"/>
        <v>0</v>
      </c>
    </row>
    <row r="267" spans="1:14" x14ac:dyDescent="0.25">
      <c r="A267" s="11">
        <v>266</v>
      </c>
      <c r="B267" s="4" t="s">
        <v>377</v>
      </c>
      <c r="C267" s="5" t="s">
        <v>10</v>
      </c>
      <c r="D267" s="10" t="s">
        <v>351</v>
      </c>
      <c r="E267" s="5" t="s">
        <v>224</v>
      </c>
      <c r="F267" s="14">
        <f>'[1]Harga Jual INF '!O269</f>
        <v>37900</v>
      </c>
      <c r="G267" s="16">
        <v>37900</v>
      </c>
      <c r="H267" s="12">
        <f t="shared" si="8"/>
        <v>0</v>
      </c>
    </row>
    <row r="268" spans="1:14" x14ac:dyDescent="0.25">
      <c r="A268" s="7">
        <v>267</v>
      </c>
      <c r="B268" s="4" t="s">
        <v>378</v>
      </c>
      <c r="C268" s="5" t="s">
        <v>10</v>
      </c>
      <c r="D268" s="10" t="s">
        <v>351</v>
      </c>
      <c r="E268" s="5" t="s">
        <v>354</v>
      </c>
      <c r="F268" s="14">
        <f>'[1]Harga Jual INF '!O270</f>
        <v>30000</v>
      </c>
      <c r="G268" s="16">
        <v>30000</v>
      </c>
      <c r="H268" s="12">
        <f t="shared" si="8"/>
        <v>0</v>
      </c>
    </row>
    <row r="269" spans="1:14" x14ac:dyDescent="0.25">
      <c r="A269" s="7">
        <v>268</v>
      </c>
      <c r="B269" s="4" t="s">
        <v>379</v>
      </c>
      <c r="C269" s="5" t="s">
        <v>10</v>
      </c>
      <c r="D269" s="10" t="s">
        <v>351</v>
      </c>
      <c r="E269" s="5" t="s">
        <v>354</v>
      </c>
      <c r="F269" s="14">
        <f>'[1]Harga Jual INF '!O271</f>
        <v>30000</v>
      </c>
      <c r="G269" s="16">
        <v>30000</v>
      </c>
      <c r="H269" s="12">
        <f t="shared" si="8"/>
        <v>0</v>
      </c>
    </row>
    <row r="270" spans="1:14" x14ac:dyDescent="0.25">
      <c r="A270" s="7">
        <v>269</v>
      </c>
      <c r="B270" s="4" t="s">
        <v>380</v>
      </c>
      <c r="C270" s="2" t="s">
        <v>6</v>
      </c>
      <c r="D270" s="6" t="s">
        <v>381</v>
      </c>
      <c r="E270" s="2" t="s">
        <v>185</v>
      </c>
      <c r="F270" s="14">
        <f>'[1]Harga Jual INF '!O272</f>
        <v>47000</v>
      </c>
      <c r="G270" s="16">
        <v>47000</v>
      </c>
      <c r="H270" s="12">
        <f t="shared" si="8"/>
        <v>0</v>
      </c>
    </row>
    <row r="271" spans="1:14" x14ac:dyDescent="0.25">
      <c r="A271" s="7">
        <v>270</v>
      </c>
      <c r="B271" s="4" t="s">
        <v>382</v>
      </c>
      <c r="C271" s="2" t="s">
        <v>6</v>
      </c>
      <c r="D271" s="6" t="s">
        <v>381</v>
      </c>
      <c r="E271" s="2" t="s">
        <v>383</v>
      </c>
      <c r="F271" s="14">
        <f>'[1]Harga Jual INF '!O273</f>
        <v>48000</v>
      </c>
      <c r="G271" s="16">
        <v>48000</v>
      </c>
      <c r="H271" s="12">
        <f t="shared" si="8"/>
        <v>0</v>
      </c>
      <c r="I271" t="s">
        <v>727</v>
      </c>
    </row>
    <row r="272" spans="1:14" x14ac:dyDescent="0.25">
      <c r="A272" s="7">
        <v>271</v>
      </c>
      <c r="B272" s="4" t="s">
        <v>384</v>
      </c>
      <c r="C272" s="2" t="s">
        <v>10</v>
      </c>
      <c r="D272" s="6" t="s">
        <v>385</v>
      </c>
      <c r="E272" s="2" t="s">
        <v>386</v>
      </c>
      <c r="F272" s="14">
        <f>'[1]Harga Jual INF '!O274</f>
        <v>63000</v>
      </c>
      <c r="G272" s="16">
        <v>63000</v>
      </c>
      <c r="H272" s="12">
        <f t="shared" si="8"/>
        <v>0</v>
      </c>
    </row>
    <row r="273" spans="1:14" x14ac:dyDescent="0.25">
      <c r="A273" s="7">
        <v>272</v>
      </c>
      <c r="B273" s="4" t="s">
        <v>387</v>
      </c>
      <c r="C273" s="2" t="s">
        <v>10</v>
      </c>
      <c r="D273" s="6" t="s">
        <v>381</v>
      </c>
      <c r="E273" s="2" t="s">
        <v>386</v>
      </c>
      <c r="F273" s="14">
        <f>'[1]Harga Jual INF '!O275</f>
        <v>47000</v>
      </c>
      <c r="G273" s="16">
        <v>47000</v>
      </c>
      <c r="H273" s="12">
        <f t="shared" si="8"/>
        <v>0</v>
      </c>
    </row>
    <row r="274" spans="1:14" x14ac:dyDescent="0.25">
      <c r="A274" s="7">
        <v>273</v>
      </c>
      <c r="B274" s="4" t="s">
        <v>388</v>
      </c>
      <c r="C274" s="2" t="s">
        <v>10</v>
      </c>
      <c r="D274" s="6" t="s">
        <v>381</v>
      </c>
      <c r="E274" s="2" t="s">
        <v>386</v>
      </c>
      <c r="F274" s="14">
        <f>'[1]Harga Jual INF '!O276</f>
        <v>47000</v>
      </c>
      <c r="G274" s="16">
        <v>47000</v>
      </c>
      <c r="H274" s="12">
        <f t="shared" si="8"/>
        <v>0</v>
      </c>
    </row>
    <row r="275" spans="1:14" x14ac:dyDescent="0.25">
      <c r="A275" s="7">
        <v>274</v>
      </c>
      <c r="B275" s="4" t="s">
        <v>389</v>
      </c>
      <c r="C275" s="2" t="s">
        <v>10</v>
      </c>
      <c r="D275" s="6" t="s">
        <v>381</v>
      </c>
      <c r="E275" s="2" t="s">
        <v>386</v>
      </c>
      <c r="F275" s="14">
        <f>'[1]Harga Jual INF '!O277</f>
        <v>47000</v>
      </c>
      <c r="G275" s="16">
        <v>47000</v>
      </c>
      <c r="H275" s="12">
        <f t="shared" si="8"/>
        <v>0</v>
      </c>
    </row>
    <row r="276" spans="1:14" x14ac:dyDescent="0.25">
      <c r="A276" s="7">
        <v>275</v>
      </c>
      <c r="B276" s="4" t="s">
        <v>390</v>
      </c>
      <c r="C276" s="2" t="s">
        <v>10</v>
      </c>
      <c r="D276" s="6" t="s">
        <v>385</v>
      </c>
      <c r="E276" s="2" t="s">
        <v>386</v>
      </c>
      <c r="F276" s="14">
        <f>'[1]Harga Jual INF '!O278</f>
        <v>63000</v>
      </c>
      <c r="G276" s="16">
        <v>63000</v>
      </c>
      <c r="H276" s="12">
        <f t="shared" si="8"/>
        <v>0</v>
      </c>
    </row>
    <row r="277" spans="1:14" x14ac:dyDescent="0.25">
      <c r="A277" s="7">
        <v>276</v>
      </c>
      <c r="B277" s="4" t="s">
        <v>391</v>
      </c>
      <c r="C277" s="2" t="s">
        <v>6</v>
      </c>
      <c r="D277" s="6" t="s">
        <v>381</v>
      </c>
      <c r="E277" s="2" t="s">
        <v>392</v>
      </c>
      <c r="F277" s="14">
        <f>'[1]Harga Jual INF '!O279</f>
        <v>50650</v>
      </c>
      <c r="G277" s="16">
        <v>50950</v>
      </c>
      <c r="H277" s="17">
        <f t="shared" si="8"/>
        <v>-300</v>
      </c>
      <c r="I277">
        <v>47000</v>
      </c>
      <c r="J277">
        <v>0</v>
      </c>
      <c r="K277">
        <f>J277+I277</f>
        <v>47000</v>
      </c>
      <c r="L277">
        <v>3950</v>
      </c>
      <c r="M277">
        <f>L277+K277</f>
        <v>50950</v>
      </c>
      <c r="N277" t="s">
        <v>723</v>
      </c>
    </row>
    <row r="278" spans="1:14" x14ac:dyDescent="0.25">
      <c r="A278" s="7">
        <v>277</v>
      </c>
      <c r="B278" s="4" t="s">
        <v>393</v>
      </c>
      <c r="C278" s="2" t="s">
        <v>10</v>
      </c>
      <c r="D278" s="6" t="s">
        <v>394</v>
      </c>
      <c r="E278" s="2" t="s">
        <v>38</v>
      </c>
      <c r="F278" s="14">
        <f>'[1]Harga Jual INF '!O280</f>
        <v>84000</v>
      </c>
      <c r="G278" s="16">
        <v>84000</v>
      </c>
      <c r="H278" s="12">
        <f t="shared" si="8"/>
        <v>0</v>
      </c>
    </row>
    <row r="279" spans="1:14" x14ac:dyDescent="0.25">
      <c r="A279" s="7">
        <v>278</v>
      </c>
      <c r="B279" s="4" t="s">
        <v>395</v>
      </c>
      <c r="C279" s="5" t="s">
        <v>10</v>
      </c>
      <c r="D279" s="6" t="s">
        <v>385</v>
      </c>
      <c r="E279" s="5" t="s">
        <v>149</v>
      </c>
      <c r="F279" s="14">
        <f>'[1]Harga Jual INF '!O281</f>
        <v>63250</v>
      </c>
      <c r="G279" s="16">
        <v>63250</v>
      </c>
      <c r="H279" s="12">
        <f t="shared" si="8"/>
        <v>0</v>
      </c>
      <c r="I279">
        <v>59000</v>
      </c>
      <c r="J279">
        <v>4250</v>
      </c>
      <c r="K279">
        <f>J279+I279</f>
        <v>63250</v>
      </c>
    </row>
    <row r="280" spans="1:14" x14ac:dyDescent="0.25">
      <c r="A280" s="7">
        <v>279</v>
      </c>
      <c r="B280" s="4" t="s">
        <v>396</v>
      </c>
      <c r="C280" s="2" t="s">
        <v>6</v>
      </c>
      <c r="D280" s="6" t="s">
        <v>385</v>
      </c>
      <c r="E280" s="2" t="s">
        <v>397</v>
      </c>
      <c r="F280" s="14">
        <f>'[1]Harga Jual INF '!O282</f>
        <v>59150</v>
      </c>
      <c r="G280" s="16">
        <v>59450</v>
      </c>
      <c r="H280" s="17">
        <f t="shared" si="8"/>
        <v>-300</v>
      </c>
      <c r="I280">
        <v>55000</v>
      </c>
      <c r="J280">
        <v>3000</v>
      </c>
      <c r="K280">
        <f>J280+I280</f>
        <v>58000</v>
      </c>
      <c r="L280">
        <v>4450</v>
      </c>
      <c r="M280">
        <f>L280+K280</f>
        <v>62450</v>
      </c>
    </row>
    <row r="281" spans="1:14" x14ac:dyDescent="0.25">
      <c r="A281" s="7">
        <v>280</v>
      </c>
      <c r="B281" s="4" t="s">
        <v>398</v>
      </c>
      <c r="C281" s="5" t="s">
        <v>10</v>
      </c>
      <c r="D281" s="6" t="s">
        <v>385</v>
      </c>
      <c r="E281" s="5" t="s">
        <v>149</v>
      </c>
      <c r="F281" s="14">
        <f>'[1]Harga Jual INF '!O283</f>
        <v>63250</v>
      </c>
      <c r="G281" s="16">
        <v>63250</v>
      </c>
      <c r="H281" s="12">
        <f t="shared" si="8"/>
        <v>0</v>
      </c>
      <c r="I281">
        <v>59000</v>
      </c>
      <c r="J281">
        <v>4250</v>
      </c>
      <c r="K281">
        <f>J281+I281</f>
        <v>63250</v>
      </c>
    </row>
    <row r="282" spans="1:14" x14ac:dyDescent="0.25">
      <c r="A282" s="7">
        <v>281</v>
      </c>
      <c r="B282" s="4" t="s">
        <v>399</v>
      </c>
      <c r="C282" s="2" t="s">
        <v>6</v>
      </c>
      <c r="D282" s="6" t="s">
        <v>385</v>
      </c>
      <c r="E282" s="2" t="s">
        <v>400</v>
      </c>
      <c r="F282" s="14">
        <f>'[1]Harga Jual INF '!O284</f>
        <v>57650</v>
      </c>
      <c r="G282" s="16">
        <v>57950</v>
      </c>
      <c r="H282" s="17">
        <f t="shared" si="8"/>
        <v>-300</v>
      </c>
      <c r="I282">
        <v>54000</v>
      </c>
      <c r="J282">
        <v>5000</v>
      </c>
      <c r="K282">
        <f>J282+I282</f>
        <v>59000</v>
      </c>
      <c r="L282">
        <v>3950</v>
      </c>
      <c r="M282">
        <f>L282+K282</f>
        <v>62950</v>
      </c>
      <c r="N282" t="s">
        <v>723</v>
      </c>
    </row>
    <row r="283" spans="1:14" x14ac:dyDescent="0.25">
      <c r="A283" s="7">
        <v>282</v>
      </c>
      <c r="B283" s="4" t="s">
        <v>401</v>
      </c>
      <c r="C283" s="2" t="s">
        <v>10</v>
      </c>
      <c r="D283" s="6" t="s">
        <v>385</v>
      </c>
      <c r="E283" s="2" t="s">
        <v>38</v>
      </c>
      <c r="F283" s="14">
        <f>'[1]Harga Jual INF '!O285</f>
        <v>63000</v>
      </c>
      <c r="G283" s="16">
        <v>63000</v>
      </c>
      <c r="H283" s="12">
        <f t="shared" si="8"/>
        <v>0</v>
      </c>
    </row>
    <row r="284" spans="1:14" x14ac:dyDescent="0.25">
      <c r="A284" s="7">
        <v>283</v>
      </c>
      <c r="B284" s="4" t="s">
        <v>402</v>
      </c>
      <c r="C284" s="2" t="s">
        <v>10</v>
      </c>
      <c r="D284" s="6" t="s">
        <v>385</v>
      </c>
      <c r="E284" s="2" t="s">
        <v>386</v>
      </c>
      <c r="F284" s="14">
        <f>'[1]Harga Jual INF '!O286</f>
        <v>63000</v>
      </c>
      <c r="G284" s="16">
        <v>63000</v>
      </c>
      <c r="H284" s="12">
        <f t="shared" si="8"/>
        <v>0</v>
      </c>
    </row>
    <row r="285" spans="1:14" x14ac:dyDescent="0.25">
      <c r="A285" s="7">
        <v>284</v>
      </c>
      <c r="B285" s="4" t="s">
        <v>403</v>
      </c>
      <c r="C285" s="5" t="s">
        <v>10</v>
      </c>
      <c r="D285" s="6" t="s">
        <v>394</v>
      </c>
      <c r="E285" s="5" t="s">
        <v>38</v>
      </c>
      <c r="F285" s="14">
        <f>'[1]Harga Jual INF '!O287</f>
        <v>84000</v>
      </c>
      <c r="G285" s="16">
        <v>84000</v>
      </c>
      <c r="H285" s="12">
        <f t="shared" si="8"/>
        <v>0</v>
      </c>
    </row>
    <row r="286" spans="1:14" x14ac:dyDescent="0.25">
      <c r="A286" s="7">
        <v>285</v>
      </c>
      <c r="B286" s="4" t="s">
        <v>404</v>
      </c>
      <c r="C286" s="2" t="s">
        <v>6</v>
      </c>
      <c r="D286" s="6" t="s">
        <v>405</v>
      </c>
      <c r="E286" s="2" t="s">
        <v>16</v>
      </c>
      <c r="F286" s="14">
        <f>'[1]Harga Jual INF '!O288</f>
        <v>0</v>
      </c>
      <c r="G286" s="16">
        <v>80000</v>
      </c>
      <c r="H286" s="12">
        <f t="shared" si="8"/>
        <v>-80000</v>
      </c>
    </row>
    <row r="287" spans="1:14" x14ac:dyDescent="0.25">
      <c r="A287" s="7">
        <v>286</v>
      </c>
      <c r="B287" s="4" t="s">
        <v>406</v>
      </c>
      <c r="C287" s="5" t="s">
        <v>10</v>
      </c>
      <c r="D287" s="10" t="s">
        <v>407</v>
      </c>
      <c r="E287" s="5" t="s">
        <v>52</v>
      </c>
      <c r="F287" s="14">
        <f>'[1]Harga Jual INF '!O289</f>
        <v>70000</v>
      </c>
      <c r="G287" s="16">
        <v>70000</v>
      </c>
      <c r="H287" s="12">
        <f t="shared" si="8"/>
        <v>0</v>
      </c>
    </row>
    <row r="288" spans="1:14" x14ac:dyDescent="0.25">
      <c r="A288" s="7">
        <v>287</v>
      </c>
      <c r="B288" s="4" t="s">
        <v>408</v>
      </c>
      <c r="C288" s="2" t="s">
        <v>6</v>
      </c>
      <c r="D288" s="10" t="s">
        <v>407</v>
      </c>
      <c r="E288" s="2" t="s">
        <v>38</v>
      </c>
      <c r="F288" s="14">
        <f>'[1]Harga Jual INF '!O290</f>
        <v>72000</v>
      </c>
      <c r="G288" s="16">
        <v>72000</v>
      </c>
      <c r="H288" s="12">
        <f t="shared" si="8"/>
        <v>0</v>
      </c>
    </row>
    <row r="289" spans="1:11" x14ac:dyDescent="0.25">
      <c r="A289" s="7">
        <v>288</v>
      </c>
      <c r="B289" s="4" t="s">
        <v>409</v>
      </c>
      <c r="C289" s="5" t="s">
        <v>10</v>
      </c>
      <c r="D289" s="6" t="s">
        <v>394</v>
      </c>
      <c r="E289" s="5" t="s">
        <v>74</v>
      </c>
      <c r="F289" s="14">
        <f>'[1]Harga Jual INF '!O291</f>
        <v>75000</v>
      </c>
      <c r="G289" s="16">
        <v>75000</v>
      </c>
      <c r="H289" s="12">
        <f t="shared" si="8"/>
        <v>0</v>
      </c>
    </row>
    <row r="290" spans="1:11" x14ac:dyDescent="0.25">
      <c r="A290" s="7">
        <v>289</v>
      </c>
      <c r="B290" s="4" t="s">
        <v>410</v>
      </c>
      <c r="C290" s="5" t="s">
        <v>10</v>
      </c>
      <c r="D290" s="6" t="s">
        <v>394</v>
      </c>
      <c r="E290" s="5" t="s">
        <v>74</v>
      </c>
      <c r="F290" s="14">
        <f>'[1]Harga Jual INF '!O292</f>
        <v>75000</v>
      </c>
      <c r="G290" s="16">
        <v>75000</v>
      </c>
      <c r="H290" s="12">
        <f t="shared" si="8"/>
        <v>0</v>
      </c>
    </row>
    <row r="291" spans="1:11" x14ac:dyDescent="0.25">
      <c r="A291" s="7">
        <v>290</v>
      </c>
      <c r="B291" s="4" t="s">
        <v>411</v>
      </c>
      <c r="C291" s="5" t="s">
        <v>6</v>
      </c>
      <c r="D291" s="10" t="s">
        <v>407</v>
      </c>
      <c r="E291" s="5" t="s">
        <v>74</v>
      </c>
      <c r="F291" s="14">
        <f>'[1]Harga Jual INF '!O293</f>
        <v>70000</v>
      </c>
      <c r="G291" s="16">
        <v>70000</v>
      </c>
      <c r="H291" s="12">
        <f t="shared" si="8"/>
        <v>0</v>
      </c>
    </row>
    <row r="292" spans="1:11" x14ac:dyDescent="0.25">
      <c r="A292" s="7">
        <v>291</v>
      </c>
      <c r="B292" s="4" t="s">
        <v>412</v>
      </c>
      <c r="C292" s="5" t="s">
        <v>6</v>
      </c>
      <c r="D292" s="10" t="s">
        <v>407</v>
      </c>
      <c r="E292" s="5" t="s">
        <v>74</v>
      </c>
      <c r="F292" s="14">
        <f>'[1]Harga Jual INF '!O294</f>
        <v>70000</v>
      </c>
      <c r="G292" s="16">
        <v>70000</v>
      </c>
      <c r="H292" s="12">
        <f t="shared" si="8"/>
        <v>0</v>
      </c>
    </row>
    <row r="293" spans="1:11" x14ac:dyDescent="0.25">
      <c r="A293" s="7">
        <v>292</v>
      </c>
      <c r="B293" s="4" t="s">
        <v>413</v>
      </c>
      <c r="C293" s="2" t="s">
        <v>6</v>
      </c>
      <c r="D293" s="10" t="s">
        <v>407</v>
      </c>
      <c r="E293" s="2" t="s">
        <v>16</v>
      </c>
      <c r="F293" s="14">
        <f>'[1]Harga Jual INF '!O295</f>
        <v>0</v>
      </c>
      <c r="G293" s="16">
        <v>73000</v>
      </c>
      <c r="H293" s="12">
        <f t="shared" si="8"/>
        <v>-73000</v>
      </c>
      <c r="I293" t="s">
        <v>727</v>
      </c>
    </row>
    <row r="294" spans="1:11" x14ac:dyDescent="0.25">
      <c r="A294" s="7">
        <v>293</v>
      </c>
      <c r="B294" s="4" t="s">
        <v>414</v>
      </c>
      <c r="C294" s="2" t="s">
        <v>10</v>
      </c>
      <c r="D294" s="10" t="s">
        <v>407</v>
      </c>
      <c r="E294" s="2" t="s">
        <v>415</v>
      </c>
      <c r="F294" s="14">
        <f>'[1]Harga Jual INF '!O296</f>
        <v>71000</v>
      </c>
      <c r="G294" s="16">
        <v>71000</v>
      </c>
      <c r="H294" s="12">
        <f t="shared" si="8"/>
        <v>0</v>
      </c>
    </row>
    <row r="295" spans="1:11" x14ac:dyDescent="0.25">
      <c r="A295" s="7">
        <v>294</v>
      </c>
      <c r="B295" s="4" t="s">
        <v>416</v>
      </c>
      <c r="C295" s="5" t="s">
        <v>10</v>
      </c>
      <c r="D295" s="10" t="s">
        <v>407</v>
      </c>
      <c r="E295" s="5" t="s">
        <v>52</v>
      </c>
      <c r="F295" s="14">
        <f>'[1]Harga Jual INF '!O297</f>
        <v>72500</v>
      </c>
      <c r="G295" s="16">
        <v>72500</v>
      </c>
      <c r="H295" s="12">
        <f t="shared" si="8"/>
        <v>0</v>
      </c>
    </row>
    <row r="296" spans="1:11" x14ac:dyDescent="0.25">
      <c r="A296" s="7">
        <v>295</v>
      </c>
      <c r="B296" s="4" t="s">
        <v>417</v>
      </c>
      <c r="C296" s="2" t="s">
        <v>10</v>
      </c>
      <c r="D296" s="6" t="s">
        <v>385</v>
      </c>
      <c r="E296" s="2" t="s">
        <v>386</v>
      </c>
      <c r="F296" s="14">
        <f>'[1]Harga Jual INF '!O298</f>
        <v>63000</v>
      </c>
      <c r="G296" s="16">
        <v>63000</v>
      </c>
      <c r="H296" s="12">
        <f t="shared" si="8"/>
        <v>0</v>
      </c>
    </row>
    <row r="297" spans="1:11" x14ac:dyDescent="0.25">
      <c r="A297" s="7">
        <v>296</v>
      </c>
      <c r="B297" s="4" t="s">
        <v>418</v>
      </c>
      <c r="C297" s="2" t="s">
        <v>10</v>
      </c>
      <c r="D297" s="6" t="s">
        <v>385</v>
      </c>
      <c r="E297" s="2" t="s">
        <v>386</v>
      </c>
      <c r="F297" s="14">
        <f>'[1]Harga Jual INF '!O299</f>
        <v>63000</v>
      </c>
      <c r="G297" s="16">
        <v>63000</v>
      </c>
      <c r="H297" s="12">
        <f t="shared" si="8"/>
        <v>0</v>
      </c>
    </row>
    <row r="298" spans="1:11" x14ac:dyDescent="0.25">
      <c r="A298" s="7">
        <v>297</v>
      </c>
      <c r="B298" s="4" t="s">
        <v>419</v>
      </c>
      <c r="C298" s="2" t="s">
        <v>6</v>
      </c>
      <c r="D298" s="10" t="s">
        <v>407</v>
      </c>
      <c r="E298" s="2" t="s">
        <v>93</v>
      </c>
      <c r="F298" s="14">
        <f>'[1]Harga Jual INF '!O300</f>
        <v>70000</v>
      </c>
      <c r="G298" s="16">
        <v>70000</v>
      </c>
      <c r="H298" s="12">
        <f t="shared" si="8"/>
        <v>0</v>
      </c>
    </row>
    <row r="299" spans="1:11" x14ac:dyDescent="0.25">
      <c r="A299" s="7">
        <v>298</v>
      </c>
      <c r="B299" s="4" t="s">
        <v>420</v>
      </c>
      <c r="C299" s="2" t="s">
        <v>10</v>
      </c>
      <c r="D299" s="10" t="s">
        <v>407</v>
      </c>
      <c r="E299" s="2" t="s">
        <v>38</v>
      </c>
      <c r="F299" s="14">
        <f>'[1]Harga Jual INF '!O301</f>
        <v>75000</v>
      </c>
      <c r="G299" s="16">
        <v>75000</v>
      </c>
      <c r="H299" s="12">
        <f t="shared" si="8"/>
        <v>0</v>
      </c>
    </row>
    <row r="300" spans="1:11" x14ac:dyDescent="0.25">
      <c r="A300" s="7">
        <v>299</v>
      </c>
      <c r="B300" s="4" t="s">
        <v>421</v>
      </c>
      <c r="C300" s="5" t="s">
        <v>6</v>
      </c>
      <c r="D300" s="10" t="s">
        <v>407</v>
      </c>
      <c r="E300" s="5" t="s">
        <v>149</v>
      </c>
      <c r="F300" s="14">
        <f>'[1]Harga Jual INF '!O302</f>
        <v>72800</v>
      </c>
      <c r="G300" s="16">
        <v>72950</v>
      </c>
      <c r="H300" s="17">
        <f t="shared" si="8"/>
        <v>-150</v>
      </c>
      <c r="I300">
        <v>69000</v>
      </c>
      <c r="J300">
        <v>3950</v>
      </c>
      <c r="K300">
        <f>J300+I300</f>
        <v>72950</v>
      </c>
    </row>
    <row r="301" spans="1:11" x14ac:dyDescent="0.25">
      <c r="A301" s="7">
        <v>300</v>
      </c>
      <c r="B301" s="4" t="s">
        <v>422</v>
      </c>
      <c r="C301" s="2" t="s">
        <v>6</v>
      </c>
      <c r="D301" s="10" t="s">
        <v>407</v>
      </c>
      <c r="E301" s="2" t="s">
        <v>423</v>
      </c>
      <c r="F301" s="14">
        <f>'[1]Harga Jual INF '!O303</f>
        <v>75000</v>
      </c>
      <c r="G301" s="16">
        <v>75000</v>
      </c>
      <c r="H301" s="12">
        <f t="shared" si="8"/>
        <v>0</v>
      </c>
    </row>
    <row r="302" spans="1:11" x14ac:dyDescent="0.25">
      <c r="A302" s="7">
        <v>301</v>
      </c>
      <c r="B302" s="4" t="s">
        <v>424</v>
      </c>
      <c r="C302" s="2" t="s">
        <v>6</v>
      </c>
      <c r="D302" s="10" t="s">
        <v>407</v>
      </c>
      <c r="E302" s="2" t="s">
        <v>16</v>
      </c>
      <c r="F302" s="14">
        <f>'[1]Harga Jual INF '!O304</f>
        <v>0</v>
      </c>
      <c r="G302" s="16">
        <v>85000</v>
      </c>
      <c r="H302" s="12">
        <f t="shared" si="8"/>
        <v>-85000</v>
      </c>
    </row>
    <row r="303" spans="1:11" x14ac:dyDescent="0.25">
      <c r="A303" s="7">
        <v>302</v>
      </c>
      <c r="B303" s="4" t="s">
        <v>425</v>
      </c>
      <c r="C303" s="2" t="s">
        <v>6</v>
      </c>
      <c r="D303" s="6" t="s">
        <v>405</v>
      </c>
      <c r="E303" s="2" t="s">
        <v>16</v>
      </c>
      <c r="F303" s="14">
        <f>'[1]Harga Jual INF '!O305</f>
        <v>0</v>
      </c>
      <c r="G303" s="16">
        <v>85000</v>
      </c>
      <c r="H303" s="12">
        <f t="shared" si="8"/>
        <v>-85000</v>
      </c>
    </row>
    <row r="304" spans="1:11" x14ac:dyDescent="0.25">
      <c r="A304" s="7">
        <v>303</v>
      </c>
      <c r="B304" s="4" t="s">
        <v>426</v>
      </c>
      <c r="C304" s="2" t="s">
        <v>6</v>
      </c>
      <c r="D304" s="6" t="s">
        <v>381</v>
      </c>
      <c r="E304" s="2" t="s">
        <v>185</v>
      </c>
      <c r="F304" s="14">
        <f>'[1]Harga Jual INF '!O306</f>
        <v>47000</v>
      </c>
      <c r="G304" s="16">
        <v>47000</v>
      </c>
      <c r="H304" s="12">
        <f t="shared" si="8"/>
        <v>0</v>
      </c>
    </row>
    <row r="305" spans="1:13" x14ac:dyDescent="0.25">
      <c r="A305" s="7">
        <v>304</v>
      </c>
      <c r="B305" s="4" t="s">
        <v>427</v>
      </c>
      <c r="C305" s="5" t="s">
        <v>6</v>
      </c>
      <c r="D305" s="6" t="s">
        <v>385</v>
      </c>
      <c r="E305" s="5" t="s">
        <v>149</v>
      </c>
      <c r="F305" s="14">
        <f>'[1]Harga Jual INF '!O307</f>
        <v>63250</v>
      </c>
      <c r="G305" s="16">
        <v>63250</v>
      </c>
      <c r="H305" s="12">
        <f t="shared" si="8"/>
        <v>0</v>
      </c>
      <c r="I305">
        <v>59000</v>
      </c>
      <c r="J305">
        <v>4250</v>
      </c>
      <c r="K305">
        <f>J305+I305</f>
        <v>63250</v>
      </c>
    </row>
    <row r="306" spans="1:13" x14ac:dyDescent="0.25">
      <c r="A306" s="7">
        <v>305</v>
      </c>
      <c r="B306" s="4" t="s">
        <v>428</v>
      </c>
      <c r="C306" s="5" t="s">
        <v>10</v>
      </c>
      <c r="D306" s="6" t="s">
        <v>429</v>
      </c>
      <c r="E306" s="5" t="s">
        <v>149</v>
      </c>
      <c r="F306" s="14">
        <f>'[1]Harga Jual INF '!O308</f>
        <v>73250</v>
      </c>
      <c r="G306" s="16">
        <v>73250</v>
      </c>
      <c r="H306" s="12">
        <f t="shared" si="8"/>
        <v>0</v>
      </c>
      <c r="I306">
        <v>69000</v>
      </c>
      <c r="J306">
        <v>4250</v>
      </c>
      <c r="K306">
        <f>J306+I306</f>
        <v>73250</v>
      </c>
    </row>
    <row r="307" spans="1:13" x14ac:dyDescent="0.25">
      <c r="A307" s="7">
        <v>306</v>
      </c>
      <c r="B307" s="4" t="s">
        <v>430</v>
      </c>
      <c r="C307" s="5" t="s">
        <v>10</v>
      </c>
      <c r="D307" s="6" t="s">
        <v>429</v>
      </c>
      <c r="E307" s="5" t="s">
        <v>149</v>
      </c>
      <c r="F307" s="14">
        <f>'[1]Harga Jual INF '!O309</f>
        <v>81450</v>
      </c>
      <c r="G307" s="16">
        <v>81450</v>
      </c>
      <c r="H307" s="12">
        <f t="shared" si="8"/>
        <v>0</v>
      </c>
      <c r="I307">
        <v>75000</v>
      </c>
      <c r="J307">
        <v>6450</v>
      </c>
      <c r="K307">
        <f>J307+I307</f>
        <v>81450</v>
      </c>
    </row>
    <row r="308" spans="1:13" x14ac:dyDescent="0.25">
      <c r="A308" s="7">
        <v>307</v>
      </c>
      <c r="B308" s="4" t="s">
        <v>431</v>
      </c>
      <c r="C308" s="5" t="s">
        <v>6</v>
      </c>
      <c r="D308" s="6" t="s">
        <v>429</v>
      </c>
      <c r="E308" s="5" t="s">
        <v>149</v>
      </c>
      <c r="F308" s="14">
        <f>'[1]Harga Jual INF '!O310</f>
        <v>73500</v>
      </c>
      <c r="G308" s="16">
        <v>73450</v>
      </c>
      <c r="H308" s="17">
        <f t="shared" si="8"/>
        <v>50</v>
      </c>
      <c r="I308">
        <v>69000</v>
      </c>
      <c r="J308">
        <v>4450</v>
      </c>
      <c r="K308">
        <f>J308+I308</f>
        <v>73450</v>
      </c>
    </row>
    <row r="309" spans="1:13" x14ac:dyDescent="0.25">
      <c r="A309" s="7">
        <v>308</v>
      </c>
      <c r="B309" s="4" t="s">
        <v>432</v>
      </c>
      <c r="C309" s="5" t="s">
        <v>10</v>
      </c>
      <c r="D309" s="10" t="s">
        <v>433</v>
      </c>
      <c r="E309" s="5" t="s">
        <v>434</v>
      </c>
      <c r="F309" s="14">
        <f>'[1]Harga Jual INF '!O311</f>
        <v>100000</v>
      </c>
      <c r="G309" s="16">
        <v>100000</v>
      </c>
      <c r="H309" s="12">
        <f t="shared" si="8"/>
        <v>0</v>
      </c>
    </row>
    <row r="310" spans="1:13" x14ac:dyDescent="0.25">
      <c r="A310" s="7">
        <v>309</v>
      </c>
      <c r="B310" s="4" t="s">
        <v>435</v>
      </c>
      <c r="C310" s="5" t="s">
        <v>10</v>
      </c>
      <c r="D310" s="10" t="s">
        <v>433</v>
      </c>
      <c r="E310" s="5" t="s">
        <v>149</v>
      </c>
      <c r="F310" s="14">
        <f>'[1]Harga Jual INF '!O312</f>
        <v>94650</v>
      </c>
      <c r="G310" s="16">
        <v>94650</v>
      </c>
      <c r="H310" s="12">
        <f t="shared" si="8"/>
        <v>0</v>
      </c>
      <c r="I310">
        <v>88500</v>
      </c>
      <c r="J310">
        <v>6150</v>
      </c>
      <c r="K310">
        <f>J310+I310</f>
        <v>94650</v>
      </c>
    </row>
    <row r="311" spans="1:13" x14ac:dyDescent="0.25">
      <c r="A311" s="7">
        <v>310</v>
      </c>
      <c r="B311" s="4" t="s">
        <v>436</v>
      </c>
      <c r="C311" s="5" t="s">
        <v>6</v>
      </c>
      <c r="D311" s="10" t="s">
        <v>433</v>
      </c>
      <c r="E311" s="5" t="s">
        <v>149</v>
      </c>
      <c r="F311" s="14">
        <f>'[1]Harga Jual INF '!O313</f>
        <v>95450</v>
      </c>
      <c r="G311" s="16">
        <v>95450</v>
      </c>
      <c r="H311" s="12">
        <f t="shared" si="8"/>
        <v>0</v>
      </c>
      <c r="I311">
        <v>88500</v>
      </c>
      <c r="J311">
        <v>6950</v>
      </c>
      <c r="K311">
        <f>J311+I311</f>
        <v>95450</v>
      </c>
    </row>
    <row r="312" spans="1:13" x14ac:dyDescent="0.25">
      <c r="A312" s="7">
        <v>311</v>
      </c>
      <c r="B312" s="4" t="s">
        <v>437</v>
      </c>
      <c r="C312" s="2" t="s">
        <v>10</v>
      </c>
      <c r="D312" s="6" t="s">
        <v>438</v>
      </c>
      <c r="E312" s="2" t="s">
        <v>185</v>
      </c>
      <c r="F312" s="14">
        <f>'[1]Harga Jual INF '!O314</f>
        <v>81500</v>
      </c>
      <c r="G312" s="16">
        <v>81500</v>
      </c>
      <c r="H312" s="12">
        <f t="shared" si="8"/>
        <v>0</v>
      </c>
    </row>
    <row r="313" spans="1:13" x14ac:dyDescent="0.25">
      <c r="A313" s="7">
        <v>312</v>
      </c>
      <c r="B313" s="4" t="s">
        <v>439</v>
      </c>
      <c r="C313" s="2" t="s">
        <v>10</v>
      </c>
      <c r="D313" s="6" t="s">
        <v>438</v>
      </c>
      <c r="E313" s="2" t="s">
        <v>185</v>
      </c>
      <c r="F313" s="14">
        <f>'[1]Harga Jual INF '!O315</f>
        <v>81500</v>
      </c>
      <c r="G313" s="16">
        <v>81500</v>
      </c>
      <c r="H313" s="12">
        <f t="shared" si="8"/>
        <v>0</v>
      </c>
    </row>
    <row r="314" spans="1:13" x14ac:dyDescent="0.25">
      <c r="A314" s="7">
        <v>313</v>
      </c>
      <c r="B314" s="4" t="s">
        <v>440</v>
      </c>
      <c r="C314" s="2" t="s">
        <v>10</v>
      </c>
      <c r="D314" s="10" t="s">
        <v>433</v>
      </c>
      <c r="E314" s="2" t="s">
        <v>441</v>
      </c>
      <c r="F314" s="14">
        <f>'[1]Harga Jual INF '!O316</f>
        <v>0</v>
      </c>
      <c r="G314" s="16">
        <v>115100</v>
      </c>
      <c r="H314" s="12">
        <f t="shared" si="8"/>
        <v>-115100</v>
      </c>
      <c r="K314">
        <v>108000</v>
      </c>
      <c r="L314">
        <v>7100</v>
      </c>
      <c r="M314">
        <f>L314+K314</f>
        <v>115100</v>
      </c>
    </row>
    <row r="315" spans="1:13" x14ac:dyDescent="0.25">
      <c r="A315" s="7">
        <v>314</v>
      </c>
      <c r="B315" s="4" t="s">
        <v>442</v>
      </c>
      <c r="C315" s="5" t="s">
        <v>10</v>
      </c>
      <c r="D315" s="10" t="s">
        <v>433</v>
      </c>
      <c r="E315" s="5" t="s">
        <v>443</v>
      </c>
      <c r="F315" s="14">
        <f>'[1]Harga Jual INF '!O317</f>
        <v>102000</v>
      </c>
      <c r="G315" s="16">
        <v>102000</v>
      </c>
      <c r="H315" s="12">
        <f t="shared" si="8"/>
        <v>0</v>
      </c>
      <c r="I315" t="s">
        <v>714</v>
      </c>
    </row>
    <row r="316" spans="1:13" x14ac:dyDescent="0.25">
      <c r="A316" s="7">
        <v>315</v>
      </c>
      <c r="B316" s="4" t="s">
        <v>444</v>
      </c>
      <c r="C316" s="5" t="s">
        <v>10</v>
      </c>
      <c r="D316" s="10" t="s">
        <v>433</v>
      </c>
      <c r="E316" s="5" t="s">
        <v>149</v>
      </c>
      <c r="F316" s="14">
        <f>'[1]Harga Jual INF '!O318</f>
        <v>107450</v>
      </c>
      <c r="G316" s="16">
        <v>112450</v>
      </c>
      <c r="H316" s="17">
        <f t="shared" si="8"/>
        <v>-5000</v>
      </c>
      <c r="I316">
        <v>101000</v>
      </c>
      <c r="J316">
        <v>5000</v>
      </c>
      <c r="K316">
        <v>6450</v>
      </c>
      <c r="L316">
        <f>K316+J316+I316</f>
        <v>112450</v>
      </c>
      <c r="M316" t="s">
        <v>722</v>
      </c>
    </row>
    <row r="317" spans="1:13" x14ac:dyDescent="0.25">
      <c r="A317" s="7">
        <v>316</v>
      </c>
      <c r="B317" s="4" t="s">
        <v>445</v>
      </c>
      <c r="C317" s="8" t="s">
        <v>10</v>
      </c>
      <c r="D317" s="10" t="s">
        <v>433</v>
      </c>
      <c r="E317" s="5" t="s">
        <v>446</v>
      </c>
      <c r="F317" s="14">
        <f>'[1]Harga Jual INF '!O319</f>
        <v>103000</v>
      </c>
      <c r="G317" s="16">
        <v>103000</v>
      </c>
      <c r="H317" s="12">
        <f t="shared" si="8"/>
        <v>0</v>
      </c>
    </row>
    <row r="318" spans="1:13" x14ac:dyDescent="0.25">
      <c r="A318" s="7">
        <v>317</v>
      </c>
      <c r="B318" s="4" t="s">
        <v>447</v>
      </c>
      <c r="C318" s="5" t="s">
        <v>6</v>
      </c>
      <c r="D318" s="10" t="s">
        <v>433</v>
      </c>
      <c r="E318" s="5" t="s">
        <v>64</v>
      </c>
      <c r="F318" s="14">
        <f>'[1]Harga Jual INF '!O320</f>
        <v>117500</v>
      </c>
      <c r="G318" s="16">
        <v>117500</v>
      </c>
      <c r="H318" s="12">
        <f t="shared" si="8"/>
        <v>0</v>
      </c>
    </row>
    <row r="319" spans="1:13" x14ac:dyDescent="0.25">
      <c r="A319" s="7">
        <v>318</v>
      </c>
      <c r="B319" s="4" t="s">
        <v>448</v>
      </c>
      <c r="C319" s="2" t="s">
        <v>6</v>
      </c>
      <c r="D319" s="6" t="s">
        <v>438</v>
      </c>
      <c r="E319" s="2" t="s">
        <v>185</v>
      </c>
      <c r="F319" s="14">
        <f>'[1]Harga Jual INF '!O321</f>
        <v>81500</v>
      </c>
      <c r="G319" s="16">
        <v>81500</v>
      </c>
      <c r="H319" s="12">
        <f t="shared" si="8"/>
        <v>0</v>
      </c>
    </row>
    <row r="320" spans="1:13" x14ac:dyDescent="0.25">
      <c r="A320" s="7">
        <v>319</v>
      </c>
      <c r="B320" s="4" t="s">
        <v>449</v>
      </c>
      <c r="C320" s="5" t="s">
        <v>6</v>
      </c>
      <c r="D320" s="10" t="s">
        <v>433</v>
      </c>
      <c r="E320" s="5" t="s">
        <v>149</v>
      </c>
      <c r="F320" s="14">
        <f>'[1]Harga Jual INF '!O322</f>
        <v>107150</v>
      </c>
      <c r="G320" s="16">
        <v>107150</v>
      </c>
      <c r="H320" s="12">
        <f t="shared" si="8"/>
        <v>0</v>
      </c>
      <c r="I320">
        <v>101000</v>
      </c>
      <c r="J320">
        <v>6150</v>
      </c>
      <c r="K320">
        <f>J320+I320</f>
        <v>107150</v>
      </c>
    </row>
    <row r="321" spans="1:11" x14ac:dyDescent="0.25">
      <c r="A321" s="7">
        <v>320</v>
      </c>
      <c r="B321" s="4" t="s">
        <v>450</v>
      </c>
      <c r="C321" s="2" t="s">
        <v>10</v>
      </c>
      <c r="D321" s="6" t="s">
        <v>451</v>
      </c>
      <c r="E321" s="2" t="s">
        <v>452</v>
      </c>
      <c r="F321" s="14">
        <f>'[1]Harga Jual INF '!O323</f>
        <v>79000</v>
      </c>
      <c r="G321" s="16">
        <v>79000</v>
      </c>
      <c r="H321" s="12">
        <f t="shared" si="8"/>
        <v>0</v>
      </c>
    </row>
    <row r="322" spans="1:11" x14ac:dyDescent="0.25">
      <c r="A322" s="7">
        <v>321</v>
      </c>
      <c r="B322" s="4" t="s">
        <v>453</v>
      </c>
      <c r="C322" s="2" t="s">
        <v>6</v>
      </c>
      <c r="D322" s="6" t="s">
        <v>438</v>
      </c>
      <c r="E322" s="2" t="s">
        <v>454</v>
      </c>
      <c r="F322" s="14">
        <f>'[1]Harga Jual INF '!O324</f>
        <v>72500</v>
      </c>
      <c r="G322" s="16">
        <v>72500</v>
      </c>
      <c r="H322" s="12">
        <f t="shared" si="8"/>
        <v>0</v>
      </c>
      <c r="I322" t="s">
        <v>726</v>
      </c>
    </row>
    <row r="323" spans="1:11" x14ac:dyDescent="0.25">
      <c r="A323" s="7">
        <v>322</v>
      </c>
      <c r="B323" s="4" t="s">
        <v>455</v>
      </c>
      <c r="C323" s="2" t="s">
        <v>10</v>
      </c>
      <c r="D323" s="6" t="s">
        <v>438</v>
      </c>
      <c r="E323" s="2" t="s">
        <v>38</v>
      </c>
      <c r="F323" s="14">
        <f>'[1]Harga Jual INF '!O325</f>
        <v>83000</v>
      </c>
      <c r="G323" s="16">
        <v>83000</v>
      </c>
      <c r="H323" s="12">
        <f t="shared" ref="H323:H386" si="9">F323-G323</f>
        <v>0</v>
      </c>
    </row>
    <row r="324" spans="1:11" x14ac:dyDescent="0.25">
      <c r="A324" s="7">
        <v>323</v>
      </c>
      <c r="B324" s="4" t="s">
        <v>456</v>
      </c>
      <c r="C324" s="5" t="s">
        <v>10</v>
      </c>
      <c r="D324" s="6" t="s">
        <v>438</v>
      </c>
      <c r="E324" s="5" t="s">
        <v>64</v>
      </c>
      <c r="F324" s="14">
        <f>'[1]Harga Jual INF '!O326</f>
        <v>76500</v>
      </c>
      <c r="G324" s="16">
        <v>76500</v>
      </c>
      <c r="H324" s="12">
        <f t="shared" si="9"/>
        <v>0</v>
      </c>
    </row>
    <row r="325" spans="1:11" x14ac:dyDescent="0.25">
      <c r="A325" s="7">
        <v>324</v>
      </c>
      <c r="B325" s="4" t="s">
        <v>457</v>
      </c>
      <c r="C325" s="2" t="s">
        <v>10</v>
      </c>
      <c r="D325" s="6" t="s">
        <v>438</v>
      </c>
      <c r="E325" s="2" t="s">
        <v>458</v>
      </c>
      <c r="F325" s="14">
        <f>'[1]Harga Jual INF '!O327</f>
        <v>78000</v>
      </c>
      <c r="G325" s="16">
        <v>78000</v>
      </c>
      <c r="H325" s="12">
        <f t="shared" si="9"/>
        <v>0</v>
      </c>
    </row>
    <row r="326" spans="1:11" x14ac:dyDescent="0.25">
      <c r="A326" s="7">
        <v>325</v>
      </c>
      <c r="B326" s="4" t="s">
        <v>459</v>
      </c>
      <c r="C326" s="5" t="s">
        <v>10</v>
      </c>
      <c r="D326" s="6" t="s">
        <v>438</v>
      </c>
      <c r="E326" s="5" t="s">
        <v>64</v>
      </c>
      <c r="F326" s="14">
        <f>'[1]Harga Jual INF '!O328</f>
        <v>77000</v>
      </c>
      <c r="G326" s="16">
        <v>77000</v>
      </c>
      <c r="H326" s="12">
        <f t="shared" si="9"/>
        <v>0</v>
      </c>
    </row>
    <row r="327" spans="1:11" x14ac:dyDescent="0.25">
      <c r="A327" s="7">
        <v>326</v>
      </c>
      <c r="B327" s="4" t="s">
        <v>460</v>
      </c>
      <c r="C327" s="5" t="s">
        <v>10</v>
      </c>
      <c r="D327" s="6" t="s">
        <v>438</v>
      </c>
      <c r="E327" s="5" t="s">
        <v>64</v>
      </c>
      <c r="F327" s="14">
        <f>'[1]Harga Jual INF '!O329</f>
        <v>77000</v>
      </c>
      <c r="G327" s="16">
        <v>77000</v>
      </c>
      <c r="H327" s="12">
        <f t="shared" si="9"/>
        <v>0</v>
      </c>
    </row>
    <row r="328" spans="1:11" x14ac:dyDescent="0.25">
      <c r="A328" s="7">
        <v>327</v>
      </c>
      <c r="B328" s="4" t="s">
        <v>461</v>
      </c>
      <c r="C328" s="5" t="s">
        <v>10</v>
      </c>
      <c r="D328" s="10" t="s">
        <v>205</v>
      </c>
      <c r="E328" s="5" t="s">
        <v>434</v>
      </c>
      <c r="F328" s="14">
        <f>'[1]Harga Jual INF '!O330</f>
        <v>107500</v>
      </c>
      <c r="G328" s="16">
        <v>107500</v>
      </c>
      <c r="H328" s="12">
        <f t="shared" si="9"/>
        <v>0</v>
      </c>
    </row>
    <row r="329" spans="1:11" x14ac:dyDescent="0.25">
      <c r="A329" s="7">
        <v>328</v>
      </c>
      <c r="B329" s="4" t="s">
        <v>462</v>
      </c>
      <c r="C329" s="2" t="s">
        <v>6</v>
      </c>
      <c r="D329" s="6" t="s">
        <v>438</v>
      </c>
      <c r="E329" s="2" t="s">
        <v>185</v>
      </c>
      <c r="F329" s="14">
        <f>'[1]Harga Jual INF '!O331</f>
        <v>85500</v>
      </c>
      <c r="G329" s="16">
        <v>85500</v>
      </c>
      <c r="H329" s="12">
        <f t="shared" si="9"/>
        <v>0</v>
      </c>
    </row>
    <row r="330" spans="1:11" x14ac:dyDescent="0.25">
      <c r="A330" s="7">
        <v>329</v>
      </c>
      <c r="B330" s="4" t="s">
        <v>463</v>
      </c>
      <c r="C330" s="5" t="s">
        <v>10</v>
      </c>
      <c r="D330" s="10" t="s">
        <v>205</v>
      </c>
      <c r="E330" s="5" t="s">
        <v>149</v>
      </c>
      <c r="F330" s="14">
        <f>'[1]Harga Jual INF '!O332</f>
        <v>90450</v>
      </c>
      <c r="G330" s="16">
        <v>90450</v>
      </c>
      <c r="H330" s="12">
        <f t="shared" si="9"/>
        <v>0</v>
      </c>
      <c r="I330">
        <v>84000</v>
      </c>
      <c r="J330">
        <v>6450</v>
      </c>
      <c r="K330">
        <f>J330+I330</f>
        <v>90450</v>
      </c>
    </row>
    <row r="331" spans="1:11" x14ac:dyDescent="0.25">
      <c r="A331" s="7">
        <v>330</v>
      </c>
      <c r="B331" s="4" t="s">
        <v>464</v>
      </c>
      <c r="C331" s="5" t="s">
        <v>10</v>
      </c>
      <c r="D331" s="10" t="s">
        <v>205</v>
      </c>
      <c r="E331" s="5" t="s">
        <v>465</v>
      </c>
      <c r="F331" s="14">
        <f>'[1]Harga Jual INF '!O333</f>
        <v>82500</v>
      </c>
      <c r="G331" s="16">
        <v>82500</v>
      </c>
      <c r="H331" s="12">
        <f t="shared" si="9"/>
        <v>0</v>
      </c>
    </row>
    <row r="332" spans="1:11" x14ac:dyDescent="0.25">
      <c r="A332" s="7">
        <v>331</v>
      </c>
      <c r="B332" s="4" t="s">
        <v>466</v>
      </c>
      <c r="C332" s="2" t="s">
        <v>10</v>
      </c>
      <c r="D332" s="10" t="s">
        <v>205</v>
      </c>
      <c r="E332" s="2" t="s">
        <v>467</v>
      </c>
      <c r="F332" s="14">
        <f>'[1]Harga Jual INF '!O334</f>
        <v>80000</v>
      </c>
      <c r="G332" s="16">
        <v>80000</v>
      </c>
      <c r="H332" s="12">
        <f t="shared" si="9"/>
        <v>0</v>
      </c>
    </row>
    <row r="333" spans="1:11" x14ac:dyDescent="0.25">
      <c r="A333" s="7">
        <v>332</v>
      </c>
      <c r="B333" s="4" t="s">
        <v>468</v>
      </c>
      <c r="C333" s="5" t="s">
        <v>10</v>
      </c>
      <c r="D333" s="10" t="s">
        <v>205</v>
      </c>
      <c r="E333" s="5" t="s">
        <v>434</v>
      </c>
      <c r="F333" s="14">
        <f>'[1]Harga Jual INF '!O335</f>
        <v>105000</v>
      </c>
      <c r="G333" s="16">
        <v>105000</v>
      </c>
      <c r="H333" s="12">
        <f t="shared" si="9"/>
        <v>0</v>
      </c>
    </row>
    <row r="334" spans="1:11" x14ac:dyDescent="0.25">
      <c r="A334" s="7">
        <v>333</v>
      </c>
      <c r="B334" s="4" t="s">
        <v>469</v>
      </c>
      <c r="C334" s="2" t="s">
        <v>6</v>
      </c>
      <c r="D334" s="6" t="s">
        <v>438</v>
      </c>
      <c r="E334" s="2" t="s">
        <v>185</v>
      </c>
      <c r="F334" s="14">
        <f>'[1]Harga Jual INF '!O336</f>
        <v>81500</v>
      </c>
      <c r="G334" s="16">
        <v>81500</v>
      </c>
      <c r="H334" s="12">
        <f t="shared" si="9"/>
        <v>0</v>
      </c>
    </row>
    <row r="335" spans="1:11" x14ac:dyDescent="0.25">
      <c r="A335" s="7">
        <v>334</v>
      </c>
      <c r="B335" s="4" t="s">
        <v>470</v>
      </c>
      <c r="C335" s="5" t="s">
        <v>10</v>
      </c>
      <c r="D335" s="6" t="s">
        <v>451</v>
      </c>
      <c r="E335" s="5" t="s">
        <v>434</v>
      </c>
      <c r="F335" s="14">
        <f>'[1]Harga Jual INF '!O337</f>
        <v>105000</v>
      </c>
      <c r="G335" s="16">
        <v>105000</v>
      </c>
      <c r="H335" s="12">
        <f t="shared" si="9"/>
        <v>0</v>
      </c>
    </row>
    <row r="336" spans="1:11" x14ac:dyDescent="0.25">
      <c r="A336" s="7">
        <v>335</v>
      </c>
      <c r="B336" s="4" t="s">
        <v>471</v>
      </c>
      <c r="C336" s="5" t="s">
        <v>6</v>
      </c>
      <c r="D336" s="10" t="s">
        <v>205</v>
      </c>
      <c r="E336" s="5" t="s">
        <v>443</v>
      </c>
      <c r="F336" s="14">
        <f>'[1]Harga Jual INF '!O338</f>
        <v>105000</v>
      </c>
      <c r="G336" s="16">
        <v>105000</v>
      </c>
      <c r="H336" s="12">
        <f t="shared" si="9"/>
        <v>0</v>
      </c>
    </row>
    <row r="337" spans="1:14" x14ac:dyDescent="0.25">
      <c r="A337" s="7">
        <v>336</v>
      </c>
      <c r="B337" s="4" t="s">
        <v>472</v>
      </c>
      <c r="C337" s="5" t="s">
        <v>10</v>
      </c>
      <c r="D337" s="10" t="s">
        <v>205</v>
      </c>
      <c r="E337" s="5" t="s">
        <v>434</v>
      </c>
      <c r="F337" s="14">
        <f>'[1]Harga Jual INF '!O339</f>
        <v>101000</v>
      </c>
      <c r="G337" s="16">
        <v>101000</v>
      </c>
      <c r="H337" s="12">
        <f t="shared" si="9"/>
        <v>0</v>
      </c>
    </row>
    <row r="338" spans="1:14" x14ac:dyDescent="0.25">
      <c r="A338" s="7">
        <v>337</v>
      </c>
      <c r="B338" s="4" t="s">
        <v>473</v>
      </c>
      <c r="C338" s="5" t="s">
        <v>10</v>
      </c>
      <c r="D338" s="10" t="s">
        <v>205</v>
      </c>
      <c r="E338" s="5" t="s">
        <v>149</v>
      </c>
      <c r="F338" s="14">
        <f>'[1]Harga Jual INF '!O340</f>
        <v>113950</v>
      </c>
      <c r="G338" s="16">
        <v>113950</v>
      </c>
      <c r="H338" s="12">
        <f t="shared" si="9"/>
        <v>0</v>
      </c>
      <c r="I338">
        <v>107500</v>
      </c>
      <c r="J338">
        <v>6450</v>
      </c>
      <c r="K338">
        <f>J338+I338</f>
        <v>113950</v>
      </c>
    </row>
    <row r="339" spans="1:14" x14ac:dyDescent="0.25">
      <c r="A339" s="7">
        <v>338</v>
      </c>
      <c r="B339" s="4" t="s">
        <v>474</v>
      </c>
      <c r="C339" s="2" t="s">
        <v>6</v>
      </c>
      <c r="D339" s="10" t="s">
        <v>201</v>
      </c>
      <c r="E339" s="2" t="s">
        <v>189</v>
      </c>
      <c r="F339" s="14">
        <f>'[1]Harga Jual INF '!O341</f>
        <v>97500</v>
      </c>
      <c r="G339" s="16">
        <v>100000</v>
      </c>
      <c r="H339" s="17">
        <f t="shared" si="9"/>
        <v>-2500</v>
      </c>
      <c r="I339" t="s">
        <v>737</v>
      </c>
      <c r="N339" t="s">
        <v>737</v>
      </c>
    </row>
    <row r="340" spans="1:14" x14ac:dyDescent="0.25">
      <c r="A340" s="7">
        <v>339</v>
      </c>
      <c r="B340" s="4" t="s">
        <v>475</v>
      </c>
      <c r="C340" s="2" t="s">
        <v>6</v>
      </c>
      <c r="D340" s="10" t="s">
        <v>201</v>
      </c>
      <c r="E340" s="2" t="s">
        <v>16</v>
      </c>
      <c r="F340" s="14">
        <f>'[1]Harga Jual INF '!O342</f>
        <v>0</v>
      </c>
      <c r="G340" s="16">
        <v>100000</v>
      </c>
      <c r="H340" s="12">
        <f t="shared" si="9"/>
        <v>-100000</v>
      </c>
    </row>
    <row r="341" spans="1:14" x14ac:dyDescent="0.25">
      <c r="A341" s="7">
        <v>340</v>
      </c>
      <c r="B341" s="4" t="s">
        <v>476</v>
      </c>
      <c r="C341" s="2" t="s">
        <v>6</v>
      </c>
      <c r="D341" s="10" t="s">
        <v>201</v>
      </c>
      <c r="E341" s="2" t="s">
        <v>477</v>
      </c>
      <c r="F341" s="14">
        <f>'[1]Harga Jual INF '!O343</f>
        <v>99000</v>
      </c>
      <c r="G341" s="16">
        <v>99000</v>
      </c>
      <c r="H341" s="12">
        <f t="shared" si="9"/>
        <v>0</v>
      </c>
      <c r="I341" t="s">
        <v>720</v>
      </c>
    </row>
    <row r="342" spans="1:14" x14ac:dyDescent="0.25">
      <c r="A342" s="7">
        <v>341</v>
      </c>
      <c r="B342" s="4" t="s">
        <v>478</v>
      </c>
      <c r="C342" s="2" t="s">
        <v>6</v>
      </c>
      <c r="D342" s="10" t="s">
        <v>201</v>
      </c>
      <c r="E342" s="2" t="s">
        <v>16</v>
      </c>
      <c r="F342" s="14">
        <f>'[1]Harga Jual INF '!O344</f>
        <v>0</v>
      </c>
      <c r="G342" s="16">
        <v>105000</v>
      </c>
      <c r="H342" s="12">
        <f t="shared" si="9"/>
        <v>-105000</v>
      </c>
    </row>
    <row r="343" spans="1:14" x14ac:dyDescent="0.25">
      <c r="A343" s="7">
        <v>342</v>
      </c>
      <c r="B343" s="4" t="s">
        <v>479</v>
      </c>
      <c r="C343" s="2" t="s">
        <v>10</v>
      </c>
      <c r="D343" s="10" t="s">
        <v>201</v>
      </c>
      <c r="E343" s="2" t="s">
        <v>480</v>
      </c>
      <c r="F343" s="14">
        <f>'[1]Harga Jual INF '!O345</f>
        <v>105000</v>
      </c>
      <c r="G343" s="16">
        <v>101050</v>
      </c>
      <c r="H343" s="17">
        <f t="shared" si="9"/>
        <v>3950</v>
      </c>
      <c r="I343" t="s">
        <v>708</v>
      </c>
    </row>
    <row r="344" spans="1:14" x14ac:dyDescent="0.25">
      <c r="A344" s="7">
        <v>343</v>
      </c>
      <c r="B344" s="4" t="s">
        <v>481</v>
      </c>
      <c r="C344" s="2" t="s">
        <v>6</v>
      </c>
      <c r="D344" s="10" t="s">
        <v>201</v>
      </c>
      <c r="E344" s="2" t="s">
        <v>16</v>
      </c>
      <c r="F344" s="14">
        <f>'[1]Harga Jual INF '!O346</f>
        <v>0</v>
      </c>
      <c r="G344" s="16">
        <v>105000</v>
      </c>
      <c r="H344" s="12">
        <f t="shared" si="9"/>
        <v>-105000</v>
      </c>
    </row>
    <row r="345" spans="1:14" x14ac:dyDescent="0.25">
      <c r="A345" s="7">
        <v>344</v>
      </c>
      <c r="B345" s="4" t="s">
        <v>482</v>
      </c>
      <c r="C345" s="2" t="s">
        <v>10</v>
      </c>
      <c r="D345" s="10" t="s">
        <v>201</v>
      </c>
      <c r="E345" s="2" t="s">
        <v>16</v>
      </c>
      <c r="F345" s="14">
        <f>'[1]Harga Jual INF '!O347</f>
        <v>0</v>
      </c>
      <c r="G345" s="16">
        <v>110000</v>
      </c>
      <c r="H345" s="12">
        <f t="shared" si="9"/>
        <v>-110000</v>
      </c>
    </row>
    <row r="346" spans="1:14" x14ac:dyDescent="0.25">
      <c r="A346" s="7">
        <v>345</v>
      </c>
      <c r="B346" s="4" t="s">
        <v>483</v>
      </c>
      <c r="C346" s="5" t="s">
        <v>10</v>
      </c>
      <c r="D346" s="10" t="s">
        <v>201</v>
      </c>
      <c r="E346" s="5" t="s">
        <v>191</v>
      </c>
      <c r="F346" s="14">
        <f>'[1]Harga Jual INF '!O348</f>
        <v>94150</v>
      </c>
      <c r="G346" s="16">
        <v>94150</v>
      </c>
      <c r="H346" s="12">
        <f t="shared" si="9"/>
        <v>0</v>
      </c>
      <c r="I346">
        <v>88000</v>
      </c>
      <c r="J346">
        <v>6150</v>
      </c>
      <c r="K346">
        <f>J346+I346</f>
        <v>94150</v>
      </c>
    </row>
    <row r="347" spans="1:14" x14ac:dyDescent="0.25">
      <c r="A347" s="7">
        <v>346</v>
      </c>
      <c r="B347" s="4" t="s">
        <v>484</v>
      </c>
      <c r="C347" s="5" t="s">
        <v>109</v>
      </c>
      <c r="D347" s="10" t="s">
        <v>201</v>
      </c>
      <c r="E347" s="5" t="s">
        <v>64</v>
      </c>
      <c r="F347" s="14">
        <f>'[1]Harga Jual INF '!O349</f>
        <v>104000</v>
      </c>
      <c r="G347" s="16">
        <v>104000</v>
      </c>
      <c r="H347" s="12">
        <f t="shared" si="9"/>
        <v>0</v>
      </c>
    </row>
    <row r="348" spans="1:14" x14ac:dyDescent="0.25">
      <c r="A348" s="7">
        <v>347</v>
      </c>
      <c r="B348" s="4" t="s">
        <v>485</v>
      </c>
      <c r="C348" s="5" t="s">
        <v>10</v>
      </c>
      <c r="D348" s="10" t="s">
        <v>486</v>
      </c>
      <c r="E348" s="5" t="s">
        <v>443</v>
      </c>
      <c r="F348" s="14">
        <f>'[1]Harga Jual INF '!O350</f>
        <v>97500</v>
      </c>
      <c r="G348" s="16">
        <v>97500</v>
      </c>
      <c r="H348" s="12">
        <f t="shared" si="9"/>
        <v>0</v>
      </c>
    </row>
    <row r="349" spans="1:14" x14ac:dyDescent="0.25">
      <c r="A349" s="7">
        <v>348</v>
      </c>
      <c r="B349" s="4" t="s">
        <v>487</v>
      </c>
      <c r="C349" s="5" t="s">
        <v>10</v>
      </c>
      <c r="D349" s="10" t="s">
        <v>488</v>
      </c>
      <c r="E349" s="5" t="s">
        <v>183</v>
      </c>
      <c r="F349" s="14">
        <f>'[1]Harga Jual INF '!O351</f>
        <v>116750</v>
      </c>
      <c r="G349" s="16">
        <v>116750</v>
      </c>
      <c r="H349" s="12">
        <f t="shared" si="9"/>
        <v>0</v>
      </c>
      <c r="I349">
        <v>110000</v>
      </c>
      <c r="J349">
        <v>6150</v>
      </c>
      <c r="K349">
        <f>J349+I349</f>
        <v>116150</v>
      </c>
    </row>
    <row r="350" spans="1:14" x14ac:dyDescent="0.25">
      <c r="A350" s="7">
        <v>349</v>
      </c>
      <c r="B350" s="4" t="s">
        <v>489</v>
      </c>
      <c r="C350" s="5" t="s">
        <v>6</v>
      </c>
      <c r="D350" s="10" t="s">
        <v>486</v>
      </c>
      <c r="E350" s="5" t="s">
        <v>183</v>
      </c>
      <c r="F350" s="14">
        <f>'[1]Harga Jual INF '!O352</f>
        <v>96750</v>
      </c>
      <c r="G350" s="16">
        <v>96750</v>
      </c>
      <c r="H350" s="12">
        <f t="shared" si="9"/>
        <v>0</v>
      </c>
      <c r="I350">
        <v>90000</v>
      </c>
      <c r="J350">
        <v>6750</v>
      </c>
      <c r="K350">
        <f>J350+I350</f>
        <v>96750</v>
      </c>
    </row>
    <row r="351" spans="1:14" x14ac:dyDescent="0.25">
      <c r="A351" s="7">
        <v>350</v>
      </c>
      <c r="B351" s="4" t="s">
        <v>490</v>
      </c>
      <c r="C351" s="2" t="s">
        <v>6</v>
      </c>
      <c r="D351" s="6" t="s">
        <v>491</v>
      </c>
      <c r="E351" s="2" t="s">
        <v>16</v>
      </c>
      <c r="F351" s="14">
        <f>'[1]Harga Jual INF '!O353</f>
        <v>0</v>
      </c>
      <c r="G351" s="16">
        <v>105000</v>
      </c>
      <c r="H351" s="12">
        <f t="shared" si="9"/>
        <v>-105000</v>
      </c>
    </row>
    <row r="352" spans="1:14" x14ac:dyDescent="0.25">
      <c r="A352" s="7">
        <v>351</v>
      </c>
      <c r="B352" s="4" t="s">
        <v>492</v>
      </c>
      <c r="C352" s="5" t="s">
        <v>10</v>
      </c>
      <c r="D352" s="10" t="s">
        <v>205</v>
      </c>
      <c r="E352" s="5" t="s">
        <v>465</v>
      </c>
      <c r="F352" s="14">
        <f>'[1]Harga Jual INF '!O354</f>
        <v>125000</v>
      </c>
      <c r="G352" s="16">
        <v>125000</v>
      </c>
      <c r="H352" s="12">
        <f t="shared" si="9"/>
        <v>0</v>
      </c>
    </row>
    <row r="353" spans="1:13" x14ac:dyDescent="0.25">
      <c r="A353" s="7">
        <v>352</v>
      </c>
      <c r="B353" s="4" t="s">
        <v>493</v>
      </c>
      <c r="C353" s="5" t="s">
        <v>6</v>
      </c>
      <c r="D353" s="10" t="s">
        <v>488</v>
      </c>
      <c r="E353" s="5" t="s">
        <v>183</v>
      </c>
      <c r="F353" s="14">
        <f>'[1]Harga Jual INF '!O355</f>
        <v>119750</v>
      </c>
      <c r="G353" s="16">
        <v>119750</v>
      </c>
      <c r="H353" s="12">
        <f t="shared" si="9"/>
        <v>0</v>
      </c>
      <c r="I353">
        <v>113000</v>
      </c>
      <c r="J353">
        <v>6750</v>
      </c>
      <c r="K353">
        <f>J353+I353</f>
        <v>119750</v>
      </c>
    </row>
    <row r="354" spans="1:13" x14ac:dyDescent="0.25">
      <c r="A354" s="7">
        <v>353</v>
      </c>
      <c r="B354" s="4" t="s">
        <v>494</v>
      </c>
      <c r="C354" s="2" t="s">
        <v>10</v>
      </c>
      <c r="D354" s="10" t="s">
        <v>205</v>
      </c>
      <c r="E354" s="2" t="s">
        <v>495</v>
      </c>
      <c r="F354" s="14">
        <f>'[1]Harga Jual INF '!O356</f>
        <v>103000</v>
      </c>
      <c r="G354" s="16">
        <v>103000</v>
      </c>
      <c r="H354" s="12">
        <f t="shared" si="9"/>
        <v>0</v>
      </c>
    </row>
    <row r="355" spans="1:13" x14ac:dyDescent="0.25">
      <c r="A355" s="7">
        <v>354</v>
      </c>
      <c r="B355" s="4" t="s">
        <v>496</v>
      </c>
      <c r="C355" s="2" t="s">
        <v>6</v>
      </c>
      <c r="D355" s="10" t="s">
        <v>205</v>
      </c>
      <c r="E355" s="2" t="s">
        <v>497</v>
      </c>
      <c r="F355" s="14">
        <f>'[1]Harga Jual INF '!O357</f>
        <v>97500</v>
      </c>
      <c r="G355" s="16">
        <v>97500</v>
      </c>
      <c r="H355" s="12">
        <f t="shared" si="9"/>
        <v>0</v>
      </c>
      <c r="I355">
        <v>97500</v>
      </c>
      <c r="J355">
        <v>7500</v>
      </c>
      <c r="K355">
        <f>I355+J355</f>
        <v>105000</v>
      </c>
      <c r="L355" t="s">
        <v>712</v>
      </c>
    </row>
    <row r="356" spans="1:13" x14ac:dyDescent="0.25">
      <c r="A356" s="7">
        <v>355</v>
      </c>
      <c r="B356" s="4" t="s">
        <v>498</v>
      </c>
      <c r="C356" s="5" t="s">
        <v>6</v>
      </c>
      <c r="D356" s="10" t="s">
        <v>499</v>
      </c>
      <c r="E356" s="5" t="s">
        <v>434</v>
      </c>
      <c r="F356" s="14">
        <f>'[1]Harga Jual INF '!O358</f>
        <v>126750</v>
      </c>
      <c r="G356" s="16">
        <v>126750</v>
      </c>
      <c r="H356" s="12">
        <f t="shared" si="9"/>
        <v>0</v>
      </c>
    </row>
    <row r="357" spans="1:13" x14ac:dyDescent="0.25">
      <c r="A357" s="7">
        <v>356</v>
      </c>
      <c r="B357" s="4" t="s">
        <v>500</v>
      </c>
      <c r="C357" s="2" t="s">
        <v>6</v>
      </c>
      <c r="D357" s="6" t="s">
        <v>501</v>
      </c>
      <c r="E357" s="2" t="s">
        <v>502</v>
      </c>
      <c r="F357" s="14">
        <f>'[1]Harga Jual INF '!O359</f>
        <v>62000</v>
      </c>
      <c r="G357" s="16">
        <v>62000</v>
      </c>
      <c r="H357" s="12">
        <f t="shared" si="9"/>
        <v>0</v>
      </c>
      <c r="I357">
        <v>57000</v>
      </c>
      <c r="J357">
        <v>5000</v>
      </c>
      <c r="K357">
        <f>J357+I357</f>
        <v>62000</v>
      </c>
    </row>
    <row r="358" spans="1:13" x14ac:dyDescent="0.25">
      <c r="A358" s="7">
        <v>357</v>
      </c>
      <c r="B358" s="4" t="s">
        <v>503</v>
      </c>
      <c r="C358" s="2" t="s">
        <v>6</v>
      </c>
      <c r="D358" s="6" t="s">
        <v>501</v>
      </c>
      <c r="E358" s="2" t="s">
        <v>502</v>
      </c>
      <c r="F358" s="14">
        <f>'[1]Harga Jual INF '!O360</f>
        <v>95000</v>
      </c>
      <c r="G358" s="16">
        <v>95000</v>
      </c>
      <c r="H358" s="12">
        <f t="shared" si="9"/>
        <v>0</v>
      </c>
      <c r="I358">
        <v>90000</v>
      </c>
      <c r="J358">
        <v>5000</v>
      </c>
      <c r="K358">
        <f>J358+I358</f>
        <v>95000</v>
      </c>
    </row>
    <row r="359" spans="1:13" x14ac:dyDescent="0.25">
      <c r="A359" s="7">
        <v>358</v>
      </c>
      <c r="B359" s="4" t="s">
        <v>504</v>
      </c>
      <c r="C359" s="2" t="s">
        <v>6</v>
      </c>
      <c r="D359" s="6" t="s">
        <v>501</v>
      </c>
      <c r="E359" s="2" t="s">
        <v>502</v>
      </c>
      <c r="F359" s="14">
        <f>'[1]Harga Jual INF '!O361</f>
        <v>35000</v>
      </c>
      <c r="G359" s="16">
        <v>35000</v>
      </c>
      <c r="H359" s="12">
        <f t="shared" si="9"/>
        <v>0</v>
      </c>
      <c r="I359">
        <v>30000</v>
      </c>
      <c r="J359">
        <v>5000</v>
      </c>
      <c r="K359">
        <f>J359+I359</f>
        <v>35000</v>
      </c>
    </row>
    <row r="360" spans="1:13" x14ac:dyDescent="0.25">
      <c r="A360" s="7">
        <v>359</v>
      </c>
      <c r="B360" s="4" t="s">
        <v>505</v>
      </c>
      <c r="C360" s="2" t="s">
        <v>10</v>
      </c>
      <c r="D360" s="6" t="s">
        <v>506</v>
      </c>
      <c r="E360" s="2" t="s">
        <v>502</v>
      </c>
      <c r="F360" s="14">
        <f>'[1]Harga Jual INF '!O362</f>
        <v>78600</v>
      </c>
      <c r="G360" s="16">
        <v>78600</v>
      </c>
      <c r="H360" s="12">
        <f t="shared" si="9"/>
        <v>0</v>
      </c>
      <c r="I360">
        <v>74000</v>
      </c>
      <c r="J360">
        <v>4600</v>
      </c>
      <c r="K360">
        <f t="shared" ref="K360:K361" si="10">J360+I360</f>
        <v>78600</v>
      </c>
    </row>
    <row r="361" spans="1:13" x14ac:dyDescent="0.25">
      <c r="A361" s="7">
        <v>360</v>
      </c>
      <c r="B361" s="4" t="s">
        <v>507</v>
      </c>
      <c r="C361" s="2" t="s">
        <v>10</v>
      </c>
      <c r="D361" s="6" t="s">
        <v>506</v>
      </c>
      <c r="E361" s="2" t="s">
        <v>502</v>
      </c>
      <c r="F361" s="14">
        <f>'[1]Harga Jual INF '!O363</f>
        <v>42100</v>
      </c>
      <c r="G361" s="16">
        <v>42100</v>
      </c>
      <c r="H361" s="12">
        <f t="shared" si="9"/>
        <v>0</v>
      </c>
      <c r="I361">
        <v>37500</v>
      </c>
      <c r="J361">
        <v>4600</v>
      </c>
      <c r="K361">
        <f t="shared" si="10"/>
        <v>42100</v>
      </c>
    </row>
    <row r="362" spans="1:13" x14ac:dyDescent="0.25">
      <c r="A362" s="7">
        <v>361</v>
      </c>
      <c r="B362" s="4" t="s">
        <v>508</v>
      </c>
      <c r="C362" s="2" t="s">
        <v>6</v>
      </c>
      <c r="D362" s="6" t="s">
        <v>506</v>
      </c>
      <c r="E362" s="2" t="s">
        <v>502</v>
      </c>
      <c r="F362" s="14">
        <f>'[1]Harga Jual INF '!O364</f>
        <v>40600</v>
      </c>
      <c r="G362" s="16">
        <v>40600</v>
      </c>
      <c r="H362" s="12">
        <f t="shared" si="9"/>
        <v>0</v>
      </c>
      <c r="I362">
        <v>36000</v>
      </c>
      <c r="J362">
        <v>4600</v>
      </c>
      <c r="K362">
        <f>J362+I362</f>
        <v>40600</v>
      </c>
    </row>
    <row r="363" spans="1:13" x14ac:dyDescent="0.25">
      <c r="A363" s="7">
        <v>362</v>
      </c>
      <c r="B363" s="4" t="s">
        <v>509</v>
      </c>
      <c r="C363" s="2" t="s">
        <v>10</v>
      </c>
      <c r="D363" s="6" t="s">
        <v>510</v>
      </c>
      <c r="E363" s="2" t="s">
        <v>511</v>
      </c>
      <c r="F363" s="14">
        <f>'[1]Harga Jual INF '!O365</f>
        <v>95550</v>
      </c>
      <c r="G363" s="16">
        <v>95550</v>
      </c>
      <c r="H363" s="12">
        <f t="shared" si="9"/>
        <v>0</v>
      </c>
      <c r="I363">
        <v>89000</v>
      </c>
      <c r="J363">
        <v>6550</v>
      </c>
      <c r="K363">
        <f>J363+I363</f>
        <v>95550</v>
      </c>
      <c r="M363" t="s">
        <v>718</v>
      </c>
    </row>
    <row r="364" spans="1:13" x14ac:dyDescent="0.25">
      <c r="A364" s="7">
        <v>363</v>
      </c>
      <c r="B364" s="4" t="s">
        <v>512</v>
      </c>
      <c r="C364" s="2" t="s">
        <v>10</v>
      </c>
      <c r="D364" s="6" t="s">
        <v>510</v>
      </c>
      <c r="E364" s="2" t="s">
        <v>513</v>
      </c>
      <c r="F364" s="14">
        <f>'[1]Harga Jual INF '!O366</f>
        <v>0</v>
      </c>
      <c r="G364" s="16">
        <v>101550</v>
      </c>
      <c r="H364" s="12">
        <f t="shared" si="9"/>
        <v>-101550</v>
      </c>
      <c r="K364">
        <v>95000</v>
      </c>
      <c r="L364">
        <v>6550</v>
      </c>
      <c r="M364">
        <f>L364+K364</f>
        <v>101550</v>
      </c>
    </row>
    <row r="365" spans="1:13" x14ac:dyDescent="0.25">
      <c r="A365" s="7">
        <v>364</v>
      </c>
      <c r="B365" s="4" t="s">
        <v>514</v>
      </c>
      <c r="C365" s="2" t="s">
        <v>10</v>
      </c>
      <c r="D365" s="6" t="s">
        <v>510</v>
      </c>
      <c r="E365" s="2" t="s">
        <v>515</v>
      </c>
      <c r="F365" s="14">
        <f>'[1]Harga Jual INF '!O367</f>
        <v>0</v>
      </c>
      <c r="G365" s="16">
        <v>84350</v>
      </c>
      <c r="H365" s="12">
        <f t="shared" si="9"/>
        <v>-84350</v>
      </c>
      <c r="K365">
        <v>80000</v>
      </c>
      <c r="L365">
        <v>4350</v>
      </c>
      <c r="M365">
        <f>L365+K365</f>
        <v>84350</v>
      </c>
    </row>
    <row r="366" spans="1:13" x14ac:dyDescent="0.25">
      <c r="A366" s="7">
        <v>365</v>
      </c>
      <c r="B366" s="4" t="s">
        <v>516</v>
      </c>
      <c r="C366" s="5" t="s">
        <v>6</v>
      </c>
      <c r="D366" s="6" t="s">
        <v>491</v>
      </c>
      <c r="E366" s="5" t="s">
        <v>191</v>
      </c>
      <c r="F366" s="14">
        <f>'[1]Harga Jual INF '!O368</f>
        <v>86550</v>
      </c>
      <c r="G366" s="16">
        <v>87250</v>
      </c>
      <c r="H366" s="17">
        <f t="shared" si="9"/>
        <v>-700</v>
      </c>
      <c r="I366">
        <v>80000</v>
      </c>
      <c r="J366">
        <v>7250</v>
      </c>
      <c r="K366">
        <f>J366+I366</f>
        <v>87250</v>
      </c>
      <c r="L366" t="s">
        <v>723</v>
      </c>
    </row>
    <row r="367" spans="1:13" x14ac:dyDescent="0.25">
      <c r="A367" s="7">
        <v>366</v>
      </c>
      <c r="B367" s="4" t="s">
        <v>517</v>
      </c>
      <c r="C367" s="5" t="s">
        <v>6</v>
      </c>
      <c r="D367" s="6" t="s">
        <v>510</v>
      </c>
      <c r="E367" s="5" t="s">
        <v>511</v>
      </c>
      <c r="F367" s="14">
        <f>'[1]Harga Jual INF '!O369</f>
        <v>106550</v>
      </c>
      <c r="G367" s="16">
        <v>106550</v>
      </c>
      <c r="H367" s="12">
        <f t="shared" si="9"/>
        <v>0</v>
      </c>
      <c r="I367">
        <v>100000</v>
      </c>
      <c r="J367">
        <v>6550</v>
      </c>
      <c r="K367">
        <f>J367+I367</f>
        <v>106550</v>
      </c>
      <c r="M367" t="s">
        <v>718</v>
      </c>
    </row>
    <row r="368" spans="1:13" x14ac:dyDescent="0.25">
      <c r="A368" s="7">
        <v>367</v>
      </c>
      <c r="B368" s="4" t="s">
        <v>518</v>
      </c>
      <c r="C368" s="8" t="s">
        <v>6</v>
      </c>
      <c r="D368" s="6" t="s">
        <v>491</v>
      </c>
      <c r="E368" s="5" t="s">
        <v>215</v>
      </c>
      <c r="F368" s="14">
        <f>'[1]Harga Jual INF '!O370</f>
        <v>93000</v>
      </c>
      <c r="G368" s="16">
        <v>93000</v>
      </c>
      <c r="H368" s="12">
        <f t="shared" si="9"/>
        <v>0</v>
      </c>
      <c r="I368" t="s">
        <v>709</v>
      </c>
    </row>
    <row r="369" spans="1:13" x14ac:dyDescent="0.25">
      <c r="A369" s="7">
        <v>368</v>
      </c>
      <c r="B369" s="4" t="s">
        <v>519</v>
      </c>
      <c r="C369" s="2" t="s">
        <v>10</v>
      </c>
      <c r="D369" s="6" t="s">
        <v>520</v>
      </c>
      <c r="E369" s="2" t="s">
        <v>513</v>
      </c>
      <c r="F369" s="14">
        <f>'[1]Harga Jual INF '!O371</f>
        <v>0</v>
      </c>
      <c r="G369" s="16">
        <v>86550</v>
      </c>
      <c r="H369" s="12">
        <f t="shared" si="9"/>
        <v>-86550</v>
      </c>
      <c r="K369">
        <v>80000</v>
      </c>
      <c r="L369">
        <v>6550</v>
      </c>
      <c r="M369">
        <f>L369+K369</f>
        <v>86550</v>
      </c>
    </row>
    <row r="370" spans="1:13" x14ac:dyDescent="0.25">
      <c r="A370" s="7">
        <v>369</v>
      </c>
      <c r="B370" s="3" t="s">
        <v>521</v>
      </c>
      <c r="C370" s="5" t="s">
        <v>10</v>
      </c>
      <c r="D370" s="6" t="s">
        <v>491</v>
      </c>
      <c r="E370" s="5" t="s">
        <v>215</v>
      </c>
      <c r="F370" s="14">
        <f>'[1]Harga Jual INF '!O372</f>
        <v>93000</v>
      </c>
      <c r="G370" s="16">
        <v>93000</v>
      </c>
      <c r="H370" s="12">
        <f t="shared" si="9"/>
        <v>0</v>
      </c>
      <c r="I370" t="s">
        <v>709</v>
      </c>
    </row>
    <row r="371" spans="1:13" x14ac:dyDescent="0.25">
      <c r="A371" s="7">
        <v>370</v>
      </c>
      <c r="B371" s="4" t="s">
        <v>522</v>
      </c>
      <c r="C371" s="5" t="s">
        <v>10</v>
      </c>
      <c r="D371" s="6" t="s">
        <v>491</v>
      </c>
      <c r="E371" s="5" t="s">
        <v>191</v>
      </c>
      <c r="F371" s="14">
        <f>'[1]Harga Jual INF '!O373</f>
        <v>86550</v>
      </c>
      <c r="G371" s="16">
        <v>87250</v>
      </c>
      <c r="H371" s="17">
        <f t="shared" si="9"/>
        <v>-700</v>
      </c>
      <c r="I371">
        <v>80000</v>
      </c>
      <c r="J371">
        <v>7250</v>
      </c>
      <c r="K371">
        <f>J371+I371</f>
        <v>87250</v>
      </c>
      <c r="L371" t="s">
        <v>723</v>
      </c>
    </row>
    <row r="372" spans="1:13" x14ac:dyDescent="0.25">
      <c r="A372" s="7">
        <v>371</v>
      </c>
      <c r="B372" s="4" t="s">
        <v>523</v>
      </c>
      <c r="C372" s="5" t="s">
        <v>10</v>
      </c>
      <c r="D372" s="6" t="s">
        <v>491</v>
      </c>
      <c r="E372" s="5" t="s">
        <v>197</v>
      </c>
      <c r="F372" s="14">
        <f>'[1]Harga Jual INF '!O374</f>
        <v>100000</v>
      </c>
      <c r="G372" s="16">
        <v>100000</v>
      </c>
      <c r="H372" s="12">
        <f t="shared" si="9"/>
        <v>0</v>
      </c>
    </row>
    <row r="373" spans="1:13" x14ac:dyDescent="0.25">
      <c r="A373" s="7">
        <v>372</v>
      </c>
      <c r="B373" s="4" t="s">
        <v>524</v>
      </c>
      <c r="C373" s="2" t="s">
        <v>6</v>
      </c>
      <c r="D373" s="6" t="s">
        <v>491</v>
      </c>
      <c r="E373" s="2" t="s">
        <v>511</v>
      </c>
      <c r="F373" s="14">
        <f>'[1]Harga Jual INF '!O375</f>
        <v>92550</v>
      </c>
      <c r="G373" s="16">
        <v>92550</v>
      </c>
      <c r="H373" s="12">
        <f t="shared" si="9"/>
        <v>0</v>
      </c>
      <c r="I373">
        <v>86000</v>
      </c>
      <c r="J373">
        <v>6550</v>
      </c>
      <c r="K373">
        <f>J373+I373</f>
        <v>92550</v>
      </c>
      <c r="M373" t="s">
        <v>718</v>
      </c>
    </row>
    <row r="374" spans="1:13" x14ac:dyDescent="0.25">
      <c r="A374" s="7">
        <v>373</v>
      </c>
      <c r="B374" s="4" t="s">
        <v>525</v>
      </c>
      <c r="C374" s="8" t="s">
        <v>10</v>
      </c>
      <c r="D374" s="6" t="s">
        <v>491</v>
      </c>
      <c r="E374" s="5" t="s">
        <v>215</v>
      </c>
      <c r="F374" s="14">
        <f>'[1]Harga Jual INF '!O376</f>
        <v>93000</v>
      </c>
      <c r="G374" s="16">
        <v>93000</v>
      </c>
      <c r="H374" s="12">
        <f t="shared" si="9"/>
        <v>0</v>
      </c>
      <c r="I374" t="s">
        <v>709</v>
      </c>
    </row>
    <row r="375" spans="1:13" x14ac:dyDescent="0.25">
      <c r="A375" s="7">
        <v>374</v>
      </c>
      <c r="B375" s="4" t="s">
        <v>526</v>
      </c>
      <c r="C375" s="2" t="s">
        <v>10</v>
      </c>
      <c r="D375" s="6" t="s">
        <v>527</v>
      </c>
      <c r="E375" s="2" t="s">
        <v>528</v>
      </c>
      <c r="F375" s="14">
        <f>'[1]Harga Jual INF '!O377</f>
        <v>77650</v>
      </c>
      <c r="G375" s="16">
        <v>78100</v>
      </c>
      <c r="H375" s="17">
        <f t="shared" si="9"/>
        <v>-450</v>
      </c>
      <c r="I375">
        <v>70000</v>
      </c>
      <c r="J375">
        <v>8100</v>
      </c>
      <c r="K375">
        <f>J375+I375</f>
        <v>78100</v>
      </c>
      <c r="L375" t="s">
        <v>723</v>
      </c>
    </row>
    <row r="376" spans="1:13" x14ac:dyDescent="0.25">
      <c r="A376" s="7">
        <v>375</v>
      </c>
      <c r="B376" s="4" t="s">
        <v>529</v>
      </c>
      <c r="C376" s="2" t="s">
        <v>6</v>
      </c>
      <c r="D376" s="6" t="s">
        <v>527</v>
      </c>
      <c r="E376" s="2" t="s">
        <v>528</v>
      </c>
      <c r="F376" s="14">
        <f>'[1]Harga Jual INF '!O378</f>
        <v>87700</v>
      </c>
      <c r="G376" s="16">
        <v>87750</v>
      </c>
      <c r="H376" s="17">
        <f t="shared" si="9"/>
        <v>-50</v>
      </c>
      <c r="I376">
        <v>81000</v>
      </c>
      <c r="J376">
        <v>6750</v>
      </c>
      <c r="K376">
        <f>J376+I376</f>
        <v>87750</v>
      </c>
      <c r="L376" t="s">
        <v>723</v>
      </c>
    </row>
    <row r="377" spans="1:13" x14ac:dyDescent="0.25">
      <c r="A377" s="7">
        <v>376</v>
      </c>
      <c r="B377" s="4" t="s">
        <v>530</v>
      </c>
      <c r="C377" s="2" t="s">
        <v>10</v>
      </c>
      <c r="D377" s="6" t="s">
        <v>527</v>
      </c>
      <c r="E377" s="2" t="s">
        <v>528</v>
      </c>
      <c r="F377" s="14">
        <f>'[1]Harga Jual INF '!O379</f>
        <v>79650</v>
      </c>
      <c r="G377" s="16">
        <v>80100</v>
      </c>
      <c r="H377" s="17">
        <f t="shared" si="9"/>
        <v>-450</v>
      </c>
      <c r="I377">
        <v>72000</v>
      </c>
      <c r="J377">
        <v>8100</v>
      </c>
      <c r="K377">
        <f>J377+I377</f>
        <v>80100</v>
      </c>
      <c r="L377" t="s">
        <v>723</v>
      </c>
    </row>
    <row r="378" spans="1:13" x14ac:dyDescent="0.25">
      <c r="A378" s="11">
        <v>377</v>
      </c>
      <c r="B378" s="4" t="s">
        <v>531</v>
      </c>
      <c r="C378" s="2" t="s">
        <v>6</v>
      </c>
      <c r="D378" s="6" t="s">
        <v>527</v>
      </c>
      <c r="E378" s="2" t="s">
        <v>532</v>
      </c>
      <c r="F378" s="14">
        <f>'[1]Harga Jual INF '!O380</f>
        <v>85500</v>
      </c>
      <c r="G378" s="16">
        <v>85500</v>
      </c>
      <c r="H378" s="12">
        <f t="shared" si="9"/>
        <v>0</v>
      </c>
      <c r="I378">
        <v>77750</v>
      </c>
      <c r="J378">
        <v>7750</v>
      </c>
      <c r="K378">
        <f>J378+I378</f>
        <v>85500</v>
      </c>
    </row>
    <row r="379" spans="1:13" x14ac:dyDescent="0.25">
      <c r="A379" s="7">
        <v>378</v>
      </c>
      <c r="B379" s="4" t="s">
        <v>533</v>
      </c>
      <c r="C379" s="5" t="s">
        <v>10</v>
      </c>
      <c r="D379" s="6" t="s">
        <v>527</v>
      </c>
      <c r="E379" s="5" t="s">
        <v>347</v>
      </c>
      <c r="F379" s="14">
        <f>'[1]Harga Jual INF '!O381</f>
        <v>85600</v>
      </c>
      <c r="G379" s="16">
        <v>85600</v>
      </c>
      <c r="H379" s="12">
        <f t="shared" si="9"/>
        <v>0</v>
      </c>
      <c r="I379">
        <v>75000</v>
      </c>
      <c r="J379">
        <v>2500</v>
      </c>
      <c r="K379">
        <v>8100</v>
      </c>
      <c r="L379">
        <f>SUM(I379:K379)</f>
        <v>85600</v>
      </c>
    </row>
    <row r="380" spans="1:13" x14ac:dyDescent="0.25">
      <c r="A380" s="7">
        <v>379</v>
      </c>
      <c r="B380" s="4" t="s">
        <v>534</v>
      </c>
      <c r="C380" s="2" t="s">
        <v>10</v>
      </c>
      <c r="D380" s="6" t="s">
        <v>527</v>
      </c>
      <c r="E380" s="2" t="s">
        <v>535</v>
      </c>
      <c r="F380" s="14">
        <f>'[1]Harga Jual INF '!O382</f>
        <v>80150</v>
      </c>
      <c r="G380" s="16">
        <v>80150</v>
      </c>
      <c r="H380" s="12">
        <f t="shared" si="9"/>
        <v>0</v>
      </c>
      <c r="I380">
        <v>72500</v>
      </c>
      <c r="J380">
        <v>7650</v>
      </c>
      <c r="K380">
        <f>J380+I380</f>
        <v>80150</v>
      </c>
    </row>
    <row r="381" spans="1:13" x14ac:dyDescent="0.25">
      <c r="A381" s="7">
        <v>380</v>
      </c>
      <c r="B381" s="4" t="s">
        <v>536</v>
      </c>
      <c r="C381" s="5" t="s">
        <v>10</v>
      </c>
      <c r="D381" s="6" t="s">
        <v>527</v>
      </c>
      <c r="E381" s="5" t="s">
        <v>347</v>
      </c>
      <c r="F381" s="14">
        <f>'[1]Harga Jual INF '!O383</f>
        <v>85600</v>
      </c>
      <c r="G381" s="16">
        <v>85600</v>
      </c>
      <c r="H381" s="12">
        <f t="shared" si="9"/>
        <v>0</v>
      </c>
      <c r="I381">
        <v>75000</v>
      </c>
      <c r="J381">
        <v>2500</v>
      </c>
      <c r="K381">
        <v>8100</v>
      </c>
      <c r="L381">
        <f>SUM(I381:K381)</f>
        <v>85600</v>
      </c>
    </row>
    <row r="382" spans="1:13" x14ac:dyDescent="0.25">
      <c r="A382" s="7">
        <v>381</v>
      </c>
      <c r="B382" s="4" t="s">
        <v>537</v>
      </c>
      <c r="C382" s="2" t="s">
        <v>10</v>
      </c>
      <c r="D382" s="6" t="s">
        <v>527</v>
      </c>
      <c r="E382" s="2" t="s">
        <v>347</v>
      </c>
      <c r="F382" s="14">
        <f>'[1]Harga Jual INF '!O384</f>
        <v>85600</v>
      </c>
      <c r="G382" s="16">
        <v>85600</v>
      </c>
      <c r="H382" s="12">
        <f t="shared" si="9"/>
        <v>0</v>
      </c>
      <c r="I382">
        <v>75000</v>
      </c>
      <c r="J382">
        <v>2500</v>
      </c>
      <c r="K382">
        <v>8100</v>
      </c>
      <c r="L382">
        <f>SUM(I382:K382)</f>
        <v>85600</v>
      </c>
    </row>
    <row r="383" spans="1:13" x14ac:dyDescent="0.25">
      <c r="A383" s="7">
        <v>382</v>
      </c>
      <c r="B383" s="4" t="s">
        <v>538</v>
      </c>
      <c r="C383" s="5" t="s">
        <v>10</v>
      </c>
      <c r="D383" s="6" t="s">
        <v>527</v>
      </c>
      <c r="E383" s="5" t="s">
        <v>347</v>
      </c>
      <c r="F383" s="14">
        <f>'[1]Harga Jual INF '!O385</f>
        <v>85600</v>
      </c>
      <c r="G383" s="16">
        <v>85600</v>
      </c>
      <c r="H383" s="12">
        <f t="shared" si="9"/>
        <v>0</v>
      </c>
      <c r="I383">
        <v>75000</v>
      </c>
      <c r="J383">
        <v>2500</v>
      </c>
      <c r="K383">
        <v>8100</v>
      </c>
      <c r="L383">
        <f>SUM(I383:K383)</f>
        <v>85600</v>
      </c>
    </row>
    <row r="384" spans="1:13" x14ac:dyDescent="0.25">
      <c r="A384" s="11">
        <v>383</v>
      </c>
      <c r="B384" s="4" t="s">
        <v>539</v>
      </c>
      <c r="C384" s="2" t="s">
        <v>10</v>
      </c>
      <c r="D384" s="6" t="s">
        <v>527</v>
      </c>
      <c r="E384" s="2" t="s">
        <v>532</v>
      </c>
      <c r="F384" s="14">
        <f>'[1]Harga Jual INF '!O386</f>
        <v>81850</v>
      </c>
      <c r="G384" s="16">
        <v>81850</v>
      </c>
      <c r="H384" s="12">
        <f t="shared" si="9"/>
        <v>0</v>
      </c>
      <c r="I384">
        <v>73750</v>
      </c>
      <c r="J384">
        <v>8100</v>
      </c>
      <c r="K384">
        <f>J384+I384</f>
        <v>81850</v>
      </c>
    </row>
    <row r="385" spans="1:14" x14ac:dyDescent="0.25">
      <c r="A385" s="7">
        <v>384</v>
      </c>
      <c r="B385" s="4" t="s">
        <v>540</v>
      </c>
      <c r="C385" s="5" t="s">
        <v>10</v>
      </c>
      <c r="D385" s="6" t="s">
        <v>527</v>
      </c>
      <c r="E385" s="5" t="s">
        <v>347</v>
      </c>
      <c r="F385" s="14">
        <f>'[1]Harga Jual INF '!O387</f>
        <v>75600</v>
      </c>
      <c r="G385" s="16">
        <v>75600</v>
      </c>
      <c r="H385" s="12">
        <f t="shared" si="9"/>
        <v>0</v>
      </c>
      <c r="I385">
        <v>65000</v>
      </c>
      <c r="J385">
        <v>2500</v>
      </c>
      <c r="K385">
        <v>8100</v>
      </c>
      <c r="L385">
        <f>SUM(I385:K385)</f>
        <v>75600</v>
      </c>
    </row>
    <row r="386" spans="1:14" x14ac:dyDescent="0.25">
      <c r="A386" s="11">
        <v>385</v>
      </c>
      <c r="B386" s="4" t="s">
        <v>541</v>
      </c>
      <c r="C386" s="2" t="s">
        <v>6</v>
      </c>
      <c r="D386" s="6" t="s">
        <v>527</v>
      </c>
      <c r="E386" s="2" t="s">
        <v>532</v>
      </c>
      <c r="F386" s="14">
        <f>'[1]Harga Jual INF '!O388</f>
        <v>79750</v>
      </c>
      <c r="G386" s="16">
        <v>79750</v>
      </c>
      <c r="H386" s="12">
        <f t="shared" si="9"/>
        <v>0</v>
      </c>
      <c r="I386">
        <v>72250</v>
      </c>
      <c r="J386">
        <v>7500</v>
      </c>
      <c r="K386">
        <f>J386+I386</f>
        <v>79750</v>
      </c>
    </row>
    <row r="387" spans="1:14" x14ac:dyDescent="0.25">
      <c r="A387" s="11">
        <v>386</v>
      </c>
      <c r="B387" s="4" t="s">
        <v>542</v>
      </c>
      <c r="C387" s="2" t="s">
        <v>10</v>
      </c>
      <c r="D387" s="6" t="s">
        <v>527</v>
      </c>
      <c r="E387" s="2" t="s">
        <v>532</v>
      </c>
      <c r="F387" s="14">
        <f>'[1]Harga Jual INF '!O389</f>
        <v>70850</v>
      </c>
      <c r="G387" s="16">
        <v>70850</v>
      </c>
      <c r="H387" s="12">
        <f t="shared" ref="H387:H450" si="11">F387-G387</f>
        <v>0</v>
      </c>
      <c r="I387">
        <v>62750</v>
      </c>
      <c r="J387">
        <v>8100</v>
      </c>
      <c r="K387">
        <f>J387+I387</f>
        <v>70850</v>
      </c>
    </row>
    <row r="388" spans="1:14" x14ac:dyDescent="0.25">
      <c r="A388" s="7">
        <v>387</v>
      </c>
      <c r="B388" s="4" t="s">
        <v>543</v>
      </c>
      <c r="C388" s="5" t="s">
        <v>10</v>
      </c>
      <c r="D388" s="6" t="s">
        <v>527</v>
      </c>
      <c r="E388" s="5" t="s">
        <v>347</v>
      </c>
      <c r="F388" s="14">
        <f>'[1]Harga Jual INF '!O390</f>
        <v>79600</v>
      </c>
      <c r="G388" s="16">
        <v>79600</v>
      </c>
      <c r="H388" s="12">
        <f t="shared" si="11"/>
        <v>0</v>
      </c>
      <c r="I388">
        <v>69000</v>
      </c>
      <c r="J388">
        <v>2500</v>
      </c>
      <c r="K388">
        <v>8100</v>
      </c>
      <c r="L388">
        <f>SUM(I388:K388)</f>
        <v>79600</v>
      </c>
    </row>
    <row r="389" spans="1:14" x14ac:dyDescent="0.25">
      <c r="A389" s="11">
        <v>388</v>
      </c>
      <c r="B389" s="4" t="s">
        <v>544</v>
      </c>
      <c r="C389" s="2" t="s">
        <v>10</v>
      </c>
      <c r="D389" s="6" t="s">
        <v>527</v>
      </c>
      <c r="E389" s="2" t="s">
        <v>532</v>
      </c>
      <c r="F389" s="14">
        <f>'[1]Harga Jual INF '!O391</f>
        <v>76850</v>
      </c>
      <c r="G389" s="16">
        <v>76850</v>
      </c>
      <c r="H389" s="12">
        <f t="shared" si="11"/>
        <v>0</v>
      </c>
      <c r="I389">
        <v>68750</v>
      </c>
      <c r="J389">
        <v>8100</v>
      </c>
      <c r="K389">
        <f>J389+I389</f>
        <v>76850</v>
      </c>
    </row>
    <row r="390" spans="1:14" x14ac:dyDescent="0.25">
      <c r="A390" s="11">
        <v>389</v>
      </c>
      <c r="B390" s="4" t="s">
        <v>545</v>
      </c>
      <c r="C390" s="2" t="s">
        <v>6</v>
      </c>
      <c r="D390" s="6" t="s">
        <v>527</v>
      </c>
      <c r="E390" s="2" t="s">
        <v>532</v>
      </c>
      <c r="F390" s="14">
        <f>'[1]Harga Jual INF '!O392</f>
        <v>70300</v>
      </c>
      <c r="G390" s="16">
        <v>70300</v>
      </c>
      <c r="H390" s="12">
        <f t="shared" si="11"/>
        <v>0</v>
      </c>
      <c r="I390">
        <v>60000</v>
      </c>
      <c r="J390">
        <v>10300</v>
      </c>
      <c r="K390">
        <f t="shared" ref="K390:K391" si="12">J390+I390</f>
        <v>70300</v>
      </c>
    </row>
    <row r="391" spans="1:14" x14ac:dyDescent="0.25">
      <c r="A391" s="11">
        <v>390</v>
      </c>
      <c r="B391" s="4" t="s">
        <v>546</v>
      </c>
      <c r="C391" s="2" t="s">
        <v>6</v>
      </c>
      <c r="D391" s="6" t="s">
        <v>527</v>
      </c>
      <c r="E391" s="2" t="s">
        <v>532</v>
      </c>
      <c r="F391" s="14">
        <f>'[1]Harga Jual INF '!O393</f>
        <v>72050</v>
      </c>
      <c r="G391" s="16">
        <v>72050</v>
      </c>
      <c r="H391" s="12">
        <f t="shared" si="11"/>
        <v>0</v>
      </c>
      <c r="I391">
        <v>63750</v>
      </c>
      <c r="J391">
        <v>8300</v>
      </c>
      <c r="K391">
        <f t="shared" si="12"/>
        <v>72050</v>
      </c>
    </row>
    <row r="392" spans="1:14" x14ac:dyDescent="0.25">
      <c r="A392" s="11">
        <v>391</v>
      </c>
      <c r="B392" s="4" t="s">
        <v>547</v>
      </c>
      <c r="C392" s="2" t="s">
        <v>10</v>
      </c>
      <c r="D392" s="6" t="s">
        <v>527</v>
      </c>
      <c r="E392" s="2" t="s">
        <v>532</v>
      </c>
      <c r="F392" s="14">
        <f>'[1]Harga Jual INF '!O394</f>
        <v>72300</v>
      </c>
      <c r="G392" s="16">
        <v>72300</v>
      </c>
      <c r="H392" s="12">
        <f t="shared" si="11"/>
        <v>0</v>
      </c>
      <c r="I392">
        <v>64200</v>
      </c>
      <c r="J392">
        <v>8100</v>
      </c>
      <c r="K392">
        <f>J392+I392</f>
        <v>72300</v>
      </c>
    </row>
    <row r="393" spans="1:14" x14ac:dyDescent="0.25">
      <c r="A393" s="11">
        <v>392</v>
      </c>
      <c r="B393" s="4" t="s">
        <v>548</v>
      </c>
      <c r="C393" s="2" t="s">
        <v>6</v>
      </c>
      <c r="D393" s="6" t="s">
        <v>527</v>
      </c>
      <c r="E393" s="2" t="s">
        <v>532</v>
      </c>
      <c r="F393" s="14">
        <f>'[1]Harga Jual INF '!O395</f>
        <v>74450</v>
      </c>
      <c r="G393" s="16">
        <v>74450</v>
      </c>
      <c r="H393" s="12">
        <f t="shared" si="11"/>
        <v>0</v>
      </c>
      <c r="I393">
        <v>63750</v>
      </c>
      <c r="J393">
        <v>10700</v>
      </c>
      <c r="K393">
        <f t="shared" ref="K393:K394" si="13">J393+I393</f>
        <v>74450</v>
      </c>
    </row>
    <row r="394" spans="1:14" x14ac:dyDescent="0.25">
      <c r="A394" s="11">
        <v>393</v>
      </c>
      <c r="B394" s="4" t="s">
        <v>549</v>
      </c>
      <c r="C394" s="2" t="s">
        <v>6</v>
      </c>
      <c r="D394" s="6" t="s">
        <v>527</v>
      </c>
      <c r="E394" s="2" t="s">
        <v>532</v>
      </c>
      <c r="F394" s="14">
        <f>'[1]Harga Jual INF '!O396</f>
        <v>82550</v>
      </c>
      <c r="G394" s="16">
        <v>82550</v>
      </c>
      <c r="H394" s="12">
        <f t="shared" si="11"/>
        <v>0</v>
      </c>
      <c r="I394">
        <v>72250</v>
      </c>
      <c r="J394">
        <v>10300</v>
      </c>
      <c r="K394">
        <f t="shared" si="13"/>
        <v>82550</v>
      </c>
    </row>
    <row r="395" spans="1:14" x14ac:dyDescent="0.25">
      <c r="A395" s="11">
        <v>394</v>
      </c>
      <c r="B395" s="4" t="s">
        <v>550</v>
      </c>
      <c r="C395" s="2" t="s">
        <v>10</v>
      </c>
      <c r="D395" s="6" t="s">
        <v>527</v>
      </c>
      <c r="E395" s="2" t="s">
        <v>532</v>
      </c>
      <c r="F395" s="14">
        <f>'[1]Harga Jual INF '!O397</f>
        <v>72300</v>
      </c>
      <c r="G395" s="16">
        <v>72300</v>
      </c>
      <c r="H395" s="12">
        <f t="shared" si="11"/>
        <v>0</v>
      </c>
      <c r="I395">
        <v>64200</v>
      </c>
      <c r="J395">
        <v>8100</v>
      </c>
      <c r="K395">
        <f>J395+I395</f>
        <v>72300</v>
      </c>
    </row>
    <row r="396" spans="1:14" x14ac:dyDescent="0.25">
      <c r="A396" s="7">
        <v>395</v>
      </c>
      <c r="B396" s="4" t="s">
        <v>551</v>
      </c>
      <c r="C396" s="2" t="s">
        <v>6</v>
      </c>
      <c r="D396" s="6" t="s">
        <v>527</v>
      </c>
      <c r="E396" s="2" t="s">
        <v>552</v>
      </c>
      <c r="F396" s="14">
        <f>'[1]Harga Jual INF '!O398</f>
        <v>64200</v>
      </c>
      <c r="G396" s="16">
        <v>64600</v>
      </c>
      <c r="H396" s="17">
        <f t="shared" si="11"/>
        <v>-400</v>
      </c>
      <c r="I396">
        <v>57500</v>
      </c>
      <c r="J396">
        <v>5500</v>
      </c>
      <c r="K396">
        <f>J396+I396</f>
        <v>63000</v>
      </c>
      <c r="L396">
        <v>7100</v>
      </c>
      <c r="M396">
        <f>L396+K396</f>
        <v>70100</v>
      </c>
      <c r="N396" t="s">
        <v>754</v>
      </c>
    </row>
    <row r="397" spans="1:14" x14ac:dyDescent="0.25">
      <c r="A397" s="11">
        <v>396</v>
      </c>
      <c r="B397" s="4" t="s">
        <v>553</v>
      </c>
      <c r="C397" s="2" t="s">
        <v>6</v>
      </c>
      <c r="D397" s="6" t="s">
        <v>527</v>
      </c>
      <c r="E397" s="2" t="s">
        <v>532</v>
      </c>
      <c r="F397" s="14">
        <f>'[1]Harga Jual INF '!O399</f>
        <v>73250</v>
      </c>
      <c r="G397" s="16">
        <v>73250</v>
      </c>
      <c r="H397" s="12">
        <f t="shared" si="11"/>
        <v>0</v>
      </c>
      <c r="I397">
        <v>63750</v>
      </c>
      <c r="J397">
        <v>9500</v>
      </c>
      <c r="K397">
        <f>J397+I397</f>
        <v>73250</v>
      </c>
    </row>
    <row r="398" spans="1:14" x14ac:dyDescent="0.25">
      <c r="A398" s="7">
        <v>397</v>
      </c>
      <c r="B398" s="4" t="s">
        <v>554</v>
      </c>
      <c r="C398" s="5" t="s">
        <v>10</v>
      </c>
      <c r="D398" s="6" t="s">
        <v>527</v>
      </c>
      <c r="E398" s="5" t="s">
        <v>347</v>
      </c>
      <c r="F398" s="14">
        <f>'[1]Harga Jual INF '!O400</f>
        <v>85600</v>
      </c>
      <c r="G398" s="16">
        <v>85600</v>
      </c>
      <c r="H398" s="12">
        <f t="shared" si="11"/>
        <v>0</v>
      </c>
      <c r="I398">
        <v>75000</v>
      </c>
      <c r="J398">
        <v>2500</v>
      </c>
      <c r="K398">
        <v>8100</v>
      </c>
      <c r="L398">
        <f>SUM(I398:K398)</f>
        <v>85600</v>
      </c>
    </row>
    <row r="399" spans="1:14" x14ac:dyDescent="0.25">
      <c r="A399" s="11">
        <v>398</v>
      </c>
      <c r="B399" s="4" t="s">
        <v>555</v>
      </c>
      <c r="C399" s="2" t="s">
        <v>10</v>
      </c>
      <c r="D399" s="6" t="s">
        <v>527</v>
      </c>
      <c r="E399" s="2" t="s">
        <v>532</v>
      </c>
      <c r="F399" s="14">
        <f>'[1]Harga Jual INF '!O401</f>
        <v>85100</v>
      </c>
      <c r="G399" s="16">
        <v>85100</v>
      </c>
      <c r="H399" s="12">
        <f t="shared" si="11"/>
        <v>0</v>
      </c>
      <c r="I399">
        <v>77000</v>
      </c>
      <c r="J399">
        <v>8100</v>
      </c>
      <c r="K399">
        <f t="shared" ref="K399:K400" si="14">J399+I399</f>
        <v>85100</v>
      </c>
    </row>
    <row r="400" spans="1:14" x14ac:dyDescent="0.25">
      <c r="A400" s="11">
        <v>399</v>
      </c>
      <c r="B400" s="4" t="s">
        <v>556</v>
      </c>
      <c r="C400" s="2" t="s">
        <v>10</v>
      </c>
      <c r="D400" s="6" t="s">
        <v>527</v>
      </c>
      <c r="E400" s="2" t="s">
        <v>532</v>
      </c>
      <c r="F400" s="14">
        <f>'[1]Harga Jual INF '!O402</f>
        <v>75850</v>
      </c>
      <c r="G400" s="16">
        <v>75850</v>
      </c>
      <c r="H400" s="12">
        <f t="shared" si="11"/>
        <v>0</v>
      </c>
      <c r="I400">
        <v>67750</v>
      </c>
      <c r="J400">
        <v>8100</v>
      </c>
      <c r="K400">
        <f t="shared" si="14"/>
        <v>75850</v>
      </c>
    </row>
    <row r="401" spans="1:14" x14ac:dyDescent="0.25">
      <c r="A401" s="11">
        <v>400</v>
      </c>
      <c r="B401" s="4" t="s">
        <v>557</v>
      </c>
      <c r="C401" s="2" t="s">
        <v>6</v>
      </c>
      <c r="D401" s="6" t="s">
        <v>527</v>
      </c>
      <c r="E401" s="2" t="s">
        <v>532</v>
      </c>
      <c r="F401" s="14">
        <f>'[1]Harga Jual INF '!O403</f>
        <v>78850</v>
      </c>
      <c r="G401" s="16">
        <v>78850</v>
      </c>
      <c r="H401" s="12">
        <f t="shared" si="11"/>
        <v>0</v>
      </c>
      <c r="I401">
        <v>71750</v>
      </c>
      <c r="J401">
        <v>7100</v>
      </c>
      <c r="K401">
        <f t="shared" ref="K401:K403" si="15">J401+I401</f>
        <v>78850</v>
      </c>
    </row>
    <row r="402" spans="1:14" x14ac:dyDescent="0.25">
      <c r="A402" s="11">
        <v>401</v>
      </c>
      <c r="B402" s="4" t="s">
        <v>558</v>
      </c>
      <c r="C402" s="2" t="s">
        <v>6</v>
      </c>
      <c r="D402" s="6" t="s">
        <v>527</v>
      </c>
      <c r="E402" s="2" t="s">
        <v>532</v>
      </c>
      <c r="F402" s="14">
        <f>'[1]Harga Jual INF '!O404</f>
        <v>79550</v>
      </c>
      <c r="G402" s="16">
        <v>79550</v>
      </c>
      <c r="H402" s="12">
        <f t="shared" si="11"/>
        <v>0</v>
      </c>
      <c r="I402" s="18">
        <v>71750</v>
      </c>
      <c r="J402">
        <v>7800</v>
      </c>
      <c r="K402">
        <f t="shared" si="15"/>
        <v>79550</v>
      </c>
      <c r="N402" t="s">
        <v>723</v>
      </c>
    </row>
    <row r="403" spans="1:14" x14ac:dyDescent="0.25">
      <c r="A403" s="7">
        <v>402</v>
      </c>
      <c r="B403" s="4" t="s">
        <v>559</v>
      </c>
      <c r="C403" s="2" t="s">
        <v>6</v>
      </c>
      <c r="D403" s="6" t="s">
        <v>527</v>
      </c>
      <c r="E403" s="2" t="s">
        <v>334</v>
      </c>
      <c r="F403" s="14">
        <f>'[1]Harga Jual INF '!O405</f>
        <v>72100</v>
      </c>
      <c r="G403" s="16">
        <v>82800</v>
      </c>
      <c r="H403" s="17">
        <f t="shared" si="11"/>
        <v>-10700</v>
      </c>
      <c r="I403">
        <v>75000</v>
      </c>
      <c r="J403">
        <v>7800</v>
      </c>
      <c r="K403">
        <f t="shared" si="15"/>
        <v>82800</v>
      </c>
      <c r="L403" t="s">
        <v>723</v>
      </c>
    </row>
    <row r="404" spans="1:14" x14ac:dyDescent="0.25">
      <c r="A404" s="7">
        <v>403</v>
      </c>
      <c r="B404" s="4" t="s">
        <v>560</v>
      </c>
      <c r="C404" s="5" t="s">
        <v>10</v>
      </c>
      <c r="D404" s="6" t="s">
        <v>527</v>
      </c>
      <c r="E404" s="5" t="s">
        <v>561</v>
      </c>
      <c r="F404" s="14">
        <f>'[1]Harga Jual INF '!O406</f>
        <v>78100</v>
      </c>
      <c r="G404" s="16">
        <v>85600</v>
      </c>
      <c r="H404" s="17">
        <f t="shared" si="11"/>
        <v>-7500</v>
      </c>
      <c r="I404">
        <v>77500</v>
      </c>
      <c r="J404">
        <v>8100</v>
      </c>
      <c r="K404">
        <f>I404+J404</f>
        <v>85600</v>
      </c>
      <c r="L404" t="s">
        <v>716</v>
      </c>
    </row>
    <row r="405" spans="1:14" x14ac:dyDescent="0.25">
      <c r="A405" s="11">
        <v>404</v>
      </c>
      <c r="B405" s="4" t="s">
        <v>562</v>
      </c>
      <c r="C405" s="2" t="s">
        <v>6</v>
      </c>
      <c r="D405" s="6" t="s">
        <v>527</v>
      </c>
      <c r="E405" s="2" t="s">
        <v>532</v>
      </c>
      <c r="F405" s="14">
        <f>'[1]Harga Jual INF '!O407</f>
        <v>73250</v>
      </c>
      <c r="G405" s="16">
        <v>73250</v>
      </c>
      <c r="H405" s="12">
        <f t="shared" si="11"/>
        <v>0</v>
      </c>
      <c r="I405">
        <v>62750</v>
      </c>
      <c r="J405">
        <v>10500</v>
      </c>
      <c r="K405">
        <f>J405+I405</f>
        <v>73250</v>
      </c>
    </row>
    <row r="406" spans="1:14" x14ac:dyDescent="0.25">
      <c r="A406" s="7">
        <v>405</v>
      </c>
      <c r="B406" s="4" t="s">
        <v>563</v>
      </c>
      <c r="C406" s="5" t="s">
        <v>10</v>
      </c>
      <c r="D406" s="6" t="s">
        <v>527</v>
      </c>
      <c r="E406" s="5" t="s">
        <v>561</v>
      </c>
      <c r="F406" s="14">
        <f>'[1]Harga Jual INF '!O408</f>
        <v>75600</v>
      </c>
      <c r="G406" s="16">
        <v>83100</v>
      </c>
      <c r="H406" s="17">
        <f t="shared" si="11"/>
        <v>-7500</v>
      </c>
      <c r="I406">
        <v>75000</v>
      </c>
      <c r="J406">
        <v>8100</v>
      </c>
      <c r="K406">
        <f>I406+J406</f>
        <v>83100</v>
      </c>
      <c r="L406" t="s">
        <v>716</v>
      </c>
    </row>
    <row r="407" spans="1:14" x14ac:dyDescent="0.25">
      <c r="A407" s="7">
        <v>406</v>
      </c>
      <c r="B407" s="4" t="s">
        <v>564</v>
      </c>
      <c r="C407" s="2" t="s">
        <v>6</v>
      </c>
      <c r="D407" s="6" t="s">
        <v>527</v>
      </c>
      <c r="E407" s="2" t="s">
        <v>552</v>
      </c>
      <c r="F407" s="14">
        <f>'[1]Harga Jual INF '!O409</f>
        <v>65900</v>
      </c>
      <c r="G407" s="16">
        <v>66300</v>
      </c>
      <c r="H407" s="17">
        <f t="shared" si="11"/>
        <v>-400</v>
      </c>
      <c r="I407">
        <v>58500</v>
      </c>
      <c r="J407">
        <v>5500</v>
      </c>
      <c r="K407">
        <f>J407+I407</f>
        <v>64000</v>
      </c>
      <c r="L407">
        <v>7800</v>
      </c>
      <c r="M407">
        <f>L407+K407</f>
        <v>71800</v>
      </c>
      <c r="N407" t="s">
        <v>754</v>
      </c>
    </row>
    <row r="408" spans="1:14" x14ac:dyDescent="0.25">
      <c r="A408" s="7">
        <v>407</v>
      </c>
      <c r="B408" s="4" t="s">
        <v>565</v>
      </c>
      <c r="C408" s="2" t="s">
        <v>6</v>
      </c>
      <c r="D408" s="6" t="s">
        <v>527</v>
      </c>
      <c r="E408" s="2" t="s">
        <v>566</v>
      </c>
      <c r="F408" s="14">
        <f>'[1]Harga Jual INF '!O410</f>
        <v>81350</v>
      </c>
      <c r="G408" s="16">
        <v>81350</v>
      </c>
      <c r="H408" s="12">
        <f t="shared" si="11"/>
        <v>0</v>
      </c>
      <c r="I408">
        <v>74000</v>
      </c>
      <c r="J408">
        <v>7350</v>
      </c>
      <c r="K408">
        <f>J408+I408</f>
        <v>81350</v>
      </c>
    </row>
    <row r="409" spans="1:14" x14ac:dyDescent="0.25">
      <c r="A409" s="11">
        <v>408</v>
      </c>
      <c r="B409" s="4" t="s">
        <v>567</v>
      </c>
      <c r="C409" s="2" t="s">
        <v>6</v>
      </c>
      <c r="D409" s="6" t="s">
        <v>527</v>
      </c>
      <c r="E409" s="2" t="s">
        <v>532</v>
      </c>
      <c r="F409" s="14">
        <f>'[1]Harga Jual INF '!O411</f>
        <v>87350</v>
      </c>
      <c r="G409" s="16">
        <v>87350</v>
      </c>
      <c r="H409" s="12">
        <f t="shared" si="11"/>
        <v>0</v>
      </c>
      <c r="I409">
        <v>80250</v>
      </c>
      <c r="J409">
        <v>7100</v>
      </c>
      <c r="K409">
        <f>J409+I409</f>
        <v>87350</v>
      </c>
    </row>
    <row r="410" spans="1:14" x14ac:dyDescent="0.25">
      <c r="A410" s="7">
        <v>409</v>
      </c>
      <c r="B410" s="4" t="s">
        <v>568</v>
      </c>
      <c r="C410" s="2" t="s">
        <v>10</v>
      </c>
      <c r="D410" s="6" t="s">
        <v>527</v>
      </c>
      <c r="E410" s="2" t="s">
        <v>569</v>
      </c>
      <c r="F410" s="14">
        <f>'[1]Harga Jual INF '!O412</f>
        <v>80000</v>
      </c>
      <c r="G410" s="16">
        <v>80000</v>
      </c>
      <c r="H410" s="12">
        <f t="shared" si="11"/>
        <v>0</v>
      </c>
    </row>
    <row r="411" spans="1:14" x14ac:dyDescent="0.25">
      <c r="A411" s="7">
        <v>410</v>
      </c>
      <c r="B411" s="4" t="s">
        <v>570</v>
      </c>
      <c r="C411" s="5" t="s">
        <v>10</v>
      </c>
      <c r="D411" s="6" t="s">
        <v>527</v>
      </c>
      <c r="E411" s="5" t="s">
        <v>347</v>
      </c>
      <c r="F411" s="14">
        <f>'[1]Harga Jual INF '!O413</f>
        <v>79600</v>
      </c>
      <c r="G411" s="16">
        <v>79600</v>
      </c>
      <c r="H411" s="12">
        <f t="shared" si="11"/>
        <v>0</v>
      </c>
      <c r="I411">
        <v>69000</v>
      </c>
      <c r="J411">
        <v>2500</v>
      </c>
      <c r="K411">
        <v>8100</v>
      </c>
      <c r="L411">
        <f>SUM(I411:K411)</f>
        <v>79600</v>
      </c>
    </row>
    <row r="412" spans="1:14" x14ac:dyDescent="0.25">
      <c r="A412" s="11">
        <v>411</v>
      </c>
      <c r="B412" s="4" t="s">
        <v>571</v>
      </c>
      <c r="C412" s="2" t="s">
        <v>10</v>
      </c>
      <c r="D412" s="6" t="s">
        <v>527</v>
      </c>
      <c r="E412" s="2" t="s">
        <v>532</v>
      </c>
      <c r="F412" s="14">
        <f>'[1]Harga Jual INF '!O414</f>
        <v>75850</v>
      </c>
      <c r="G412" s="16">
        <v>75850</v>
      </c>
      <c r="H412" s="12">
        <f t="shared" si="11"/>
        <v>0</v>
      </c>
      <c r="I412">
        <v>67750</v>
      </c>
      <c r="J412">
        <v>8100</v>
      </c>
      <c r="K412">
        <f>J412+I412</f>
        <v>75850</v>
      </c>
    </row>
    <row r="413" spans="1:14" x14ac:dyDescent="0.25">
      <c r="A413" s="7">
        <v>412</v>
      </c>
      <c r="B413" s="4" t="s">
        <v>572</v>
      </c>
      <c r="C413" s="5" t="s">
        <v>10</v>
      </c>
      <c r="D413" s="6" t="s">
        <v>527</v>
      </c>
      <c r="E413" s="5" t="s">
        <v>347</v>
      </c>
      <c r="F413" s="14">
        <f>'[1]Harga Jual INF '!O415</f>
        <v>75600</v>
      </c>
      <c r="G413" s="16">
        <v>75600</v>
      </c>
      <c r="H413" s="12">
        <f t="shared" si="11"/>
        <v>0</v>
      </c>
      <c r="I413">
        <v>65000</v>
      </c>
      <c r="J413">
        <v>2500</v>
      </c>
      <c r="K413">
        <v>8100</v>
      </c>
      <c r="L413">
        <f>SUM(I413:K413)</f>
        <v>75600</v>
      </c>
    </row>
    <row r="414" spans="1:14" x14ac:dyDescent="0.25">
      <c r="A414" s="11">
        <v>413</v>
      </c>
      <c r="B414" s="4" t="s">
        <v>573</v>
      </c>
      <c r="C414" s="2" t="s">
        <v>10</v>
      </c>
      <c r="D414" s="6" t="s">
        <v>527</v>
      </c>
      <c r="E414" s="2" t="s">
        <v>532</v>
      </c>
      <c r="F414" s="14">
        <f>'[1]Harga Jual INF '!O416</f>
        <v>76350</v>
      </c>
      <c r="G414" s="16">
        <v>76350</v>
      </c>
      <c r="H414" s="12">
        <f t="shared" si="11"/>
        <v>0</v>
      </c>
      <c r="I414">
        <v>68250</v>
      </c>
      <c r="J414">
        <v>8100</v>
      </c>
      <c r="K414">
        <f>J414+I414</f>
        <v>76350</v>
      </c>
    </row>
    <row r="415" spans="1:14" x14ac:dyDescent="0.25">
      <c r="A415" s="7">
        <v>414</v>
      </c>
      <c r="B415" s="4" t="s">
        <v>574</v>
      </c>
      <c r="C415" s="5" t="s">
        <v>10</v>
      </c>
      <c r="D415" s="6" t="s">
        <v>527</v>
      </c>
      <c r="E415" s="5" t="s">
        <v>347</v>
      </c>
      <c r="F415" s="14">
        <f>'[1]Harga Jual INF '!O417</f>
        <v>79600</v>
      </c>
      <c r="G415" s="16">
        <v>79600</v>
      </c>
      <c r="H415" s="12">
        <f t="shared" si="11"/>
        <v>0</v>
      </c>
      <c r="I415">
        <v>69000</v>
      </c>
      <c r="J415">
        <v>2500</v>
      </c>
      <c r="K415">
        <v>8100</v>
      </c>
      <c r="L415">
        <f>SUM(I415:K415)</f>
        <v>79600</v>
      </c>
    </row>
    <row r="416" spans="1:14" x14ac:dyDescent="0.25">
      <c r="A416" s="7">
        <v>415</v>
      </c>
      <c r="B416" s="4" t="s">
        <v>575</v>
      </c>
      <c r="C416" s="5" t="s">
        <v>10</v>
      </c>
      <c r="D416" s="6" t="s">
        <v>527</v>
      </c>
      <c r="E416" s="5" t="s">
        <v>347</v>
      </c>
      <c r="F416" s="14">
        <f>'[1]Harga Jual INF '!O418</f>
        <v>101600</v>
      </c>
      <c r="G416" s="16">
        <v>101600</v>
      </c>
      <c r="H416" s="12">
        <f t="shared" si="11"/>
        <v>0</v>
      </c>
      <c r="I416">
        <v>91000</v>
      </c>
      <c r="J416">
        <v>2500</v>
      </c>
      <c r="K416">
        <v>8100</v>
      </c>
      <c r="L416">
        <f>SUM(I416:K416)</f>
        <v>101600</v>
      </c>
    </row>
    <row r="417" spans="1:14" x14ac:dyDescent="0.25">
      <c r="A417" s="7">
        <v>416</v>
      </c>
      <c r="B417" s="4" t="s">
        <v>576</v>
      </c>
      <c r="C417" s="2" t="s">
        <v>10</v>
      </c>
      <c r="D417" s="6" t="s">
        <v>527</v>
      </c>
      <c r="E417" s="2" t="s">
        <v>528</v>
      </c>
      <c r="F417" s="14">
        <f>'[1]Harga Jual INF '!O419</f>
        <v>81650</v>
      </c>
      <c r="G417" s="16">
        <v>82100</v>
      </c>
      <c r="H417" s="17">
        <f t="shared" si="11"/>
        <v>-450</v>
      </c>
      <c r="I417">
        <v>74000</v>
      </c>
      <c r="J417">
        <v>8100</v>
      </c>
      <c r="K417">
        <f>J417+I417</f>
        <v>82100</v>
      </c>
      <c r="N417" t="s">
        <v>723</v>
      </c>
    </row>
    <row r="418" spans="1:14" x14ac:dyDescent="0.25">
      <c r="A418" s="11">
        <v>417</v>
      </c>
      <c r="B418" s="4" t="s">
        <v>577</v>
      </c>
      <c r="C418" s="2" t="s">
        <v>10</v>
      </c>
      <c r="D418" s="6" t="s">
        <v>527</v>
      </c>
      <c r="E418" s="2" t="s">
        <v>532</v>
      </c>
      <c r="F418" s="14">
        <f>'[1]Harga Jual INF '!O420</f>
        <v>79500</v>
      </c>
      <c r="G418" s="16">
        <v>79500</v>
      </c>
      <c r="H418" s="12">
        <f t="shared" si="11"/>
        <v>0</v>
      </c>
      <c r="I418">
        <v>71750</v>
      </c>
      <c r="J418">
        <v>7750</v>
      </c>
      <c r="K418">
        <f>J418+I418</f>
        <v>79500</v>
      </c>
    </row>
    <row r="419" spans="1:14" x14ac:dyDescent="0.25">
      <c r="A419" s="7">
        <v>418</v>
      </c>
      <c r="B419" s="4" t="s">
        <v>578</v>
      </c>
      <c r="C419" s="5" t="s">
        <v>10</v>
      </c>
      <c r="D419" s="6" t="s">
        <v>527</v>
      </c>
      <c r="E419" s="5" t="s">
        <v>561</v>
      </c>
      <c r="F419" s="14">
        <f>'[1]Harga Jual INF '!O421</f>
        <v>80600</v>
      </c>
      <c r="G419" s="16">
        <v>80600</v>
      </c>
      <c r="H419" s="12">
        <f t="shared" si="11"/>
        <v>0</v>
      </c>
      <c r="I419">
        <v>72500</v>
      </c>
      <c r="J419">
        <v>8100</v>
      </c>
      <c r="K419">
        <f>I419+J419</f>
        <v>80600</v>
      </c>
    </row>
    <row r="420" spans="1:14" x14ac:dyDescent="0.25">
      <c r="A420" s="11">
        <v>419</v>
      </c>
      <c r="B420" s="4" t="s">
        <v>579</v>
      </c>
      <c r="C420" s="2" t="s">
        <v>6</v>
      </c>
      <c r="D420" s="6" t="s">
        <v>527</v>
      </c>
      <c r="E420" s="2" t="s">
        <v>532</v>
      </c>
      <c r="F420" s="14">
        <f>'[1]Harga Jual INF '!O422</f>
        <v>79750</v>
      </c>
      <c r="G420" s="16">
        <v>79750</v>
      </c>
      <c r="H420" s="12">
        <f t="shared" si="11"/>
        <v>0</v>
      </c>
      <c r="I420">
        <v>72250</v>
      </c>
      <c r="J420">
        <v>7500</v>
      </c>
      <c r="K420">
        <f>J420+I420</f>
        <v>79750</v>
      </c>
    </row>
    <row r="421" spans="1:14" x14ac:dyDescent="0.25">
      <c r="A421" s="11">
        <v>420</v>
      </c>
      <c r="B421" s="4" t="s">
        <v>580</v>
      </c>
      <c r="C421" s="2" t="s">
        <v>10</v>
      </c>
      <c r="D421" s="6" t="s">
        <v>527</v>
      </c>
      <c r="E421" s="2" t="s">
        <v>532</v>
      </c>
      <c r="F421" s="14">
        <f>'[1]Harga Jual INF '!O423</f>
        <v>87850</v>
      </c>
      <c r="G421" s="16">
        <v>87850</v>
      </c>
      <c r="H421" s="12">
        <f t="shared" si="11"/>
        <v>0</v>
      </c>
      <c r="I421">
        <v>79750</v>
      </c>
      <c r="J421">
        <v>8100</v>
      </c>
      <c r="K421">
        <f t="shared" ref="K421:K422" si="16">J421+I421</f>
        <v>87850</v>
      </c>
    </row>
    <row r="422" spans="1:14" x14ac:dyDescent="0.25">
      <c r="A422" s="11">
        <v>421</v>
      </c>
      <c r="B422" s="4" t="s">
        <v>581</v>
      </c>
      <c r="C422" s="2" t="s">
        <v>10</v>
      </c>
      <c r="D422" s="6" t="s">
        <v>527</v>
      </c>
      <c r="E422" s="2" t="s">
        <v>532</v>
      </c>
      <c r="F422" s="14">
        <f>'[1]Harga Jual INF '!O424</f>
        <v>94900</v>
      </c>
      <c r="G422" s="16">
        <v>94900</v>
      </c>
      <c r="H422" s="12">
        <f t="shared" si="11"/>
        <v>0</v>
      </c>
      <c r="I422">
        <v>88250</v>
      </c>
      <c r="J422">
        <v>6650</v>
      </c>
      <c r="K422">
        <f t="shared" si="16"/>
        <v>94900</v>
      </c>
    </row>
    <row r="423" spans="1:14" x14ac:dyDescent="0.25">
      <c r="A423" s="7">
        <v>422</v>
      </c>
      <c r="B423" s="4" t="s">
        <v>582</v>
      </c>
      <c r="C423" s="5" t="s">
        <v>10</v>
      </c>
      <c r="D423" s="10" t="s">
        <v>583</v>
      </c>
      <c r="E423" s="5" t="s">
        <v>584</v>
      </c>
      <c r="F423" s="14">
        <f>'[1]Harga Jual INF '!O425</f>
        <v>105500</v>
      </c>
      <c r="G423" s="16">
        <v>105500</v>
      </c>
      <c r="H423" s="17">
        <f t="shared" si="11"/>
        <v>0</v>
      </c>
      <c r="I423">
        <v>103000</v>
      </c>
      <c r="J423">
        <v>3000</v>
      </c>
      <c r="K423">
        <f>J423+I423</f>
        <v>106000</v>
      </c>
      <c r="N423" t="s">
        <v>745</v>
      </c>
    </row>
    <row r="424" spans="1:14" x14ac:dyDescent="0.25">
      <c r="A424" s="7">
        <v>423</v>
      </c>
      <c r="B424" s="4" t="s">
        <v>585</v>
      </c>
      <c r="C424" s="5" t="s">
        <v>10</v>
      </c>
      <c r="D424" s="10" t="s">
        <v>583</v>
      </c>
      <c r="E424" s="5" t="s">
        <v>584</v>
      </c>
      <c r="F424" s="14">
        <f>'[1]Harga Jual INF '!O426</f>
        <v>103000</v>
      </c>
      <c r="G424" s="16">
        <v>106000</v>
      </c>
      <c r="H424" s="17">
        <f t="shared" si="11"/>
        <v>-3000</v>
      </c>
      <c r="I424">
        <v>103000</v>
      </c>
      <c r="J424">
        <v>3000</v>
      </c>
      <c r="K424">
        <f>J424+I424</f>
        <v>106000</v>
      </c>
      <c r="L424" t="s">
        <v>716</v>
      </c>
    </row>
    <row r="425" spans="1:14" x14ac:dyDescent="0.25">
      <c r="A425" s="7">
        <v>424</v>
      </c>
      <c r="B425" s="4" t="s">
        <v>586</v>
      </c>
      <c r="C425" s="5" t="s">
        <v>6</v>
      </c>
      <c r="D425" s="10" t="s">
        <v>583</v>
      </c>
      <c r="E425" s="5" t="s">
        <v>561</v>
      </c>
      <c r="F425" s="14">
        <f>'[1]Harga Jual INF '!O427</f>
        <v>99050</v>
      </c>
      <c r="G425" s="16">
        <v>107050</v>
      </c>
      <c r="H425" s="17">
        <f t="shared" si="11"/>
        <v>-8000</v>
      </c>
      <c r="I425">
        <v>104000</v>
      </c>
      <c r="J425">
        <v>3050</v>
      </c>
      <c r="K425">
        <f>I425+J425</f>
        <v>107050</v>
      </c>
      <c r="L425" t="s">
        <v>716</v>
      </c>
    </row>
    <row r="426" spans="1:14" x14ac:dyDescent="0.25">
      <c r="A426" s="11">
        <v>425</v>
      </c>
      <c r="B426" s="4" t="s">
        <v>587</v>
      </c>
      <c r="C426" s="2" t="s">
        <v>6</v>
      </c>
      <c r="D426" s="10" t="s">
        <v>588</v>
      </c>
      <c r="E426" s="2" t="s">
        <v>532</v>
      </c>
      <c r="F426" s="14">
        <f>'[1]Harga Jual INF '!O428</f>
        <v>82100</v>
      </c>
      <c r="G426" s="16">
        <v>82100</v>
      </c>
      <c r="H426" s="12">
        <f t="shared" si="11"/>
        <v>0</v>
      </c>
      <c r="I426" s="18">
        <v>74750</v>
      </c>
      <c r="J426">
        <v>7350</v>
      </c>
      <c r="K426">
        <f>J426+I426</f>
        <v>82100</v>
      </c>
      <c r="N426" t="s">
        <v>723</v>
      </c>
    </row>
    <row r="427" spans="1:14" x14ac:dyDescent="0.25">
      <c r="A427" s="7">
        <v>426</v>
      </c>
      <c r="B427" s="4" t="s">
        <v>589</v>
      </c>
      <c r="C427" s="5" t="s">
        <v>10</v>
      </c>
      <c r="D427" s="10" t="s">
        <v>588</v>
      </c>
      <c r="E427" s="5" t="s">
        <v>344</v>
      </c>
      <c r="F427" s="14">
        <f>'[1]Harga Jual INF '!O429</f>
        <v>65000</v>
      </c>
      <c r="G427" s="16">
        <v>65000</v>
      </c>
      <c r="H427" s="12">
        <f t="shared" si="11"/>
        <v>0</v>
      </c>
    </row>
    <row r="428" spans="1:14" x14ac:dyDescent="0.25">
      <c r="A428" s="7">
        <v>427</v>
      </c>
      <c r="B428" s="4" t="s">
        <v>590</v>
      </c>
      <c r="C428" s="5" t="s">
        <v>10</v>
      </c>
      <c r="D428" s="10" t="s">
        <v>591</v>
      </c>
      <c r="E428" s="5" t="s">
        <v>347</v>
      </c>
      <c r="F428" s="14">
        <f>'[1]Harga Jual INF '!O430</f>
        <v>45200</v>
      </c>
      <c r="G428" s="16">
        <v>47350</v>
      </c>
      <c r="H428" s="17">
        <f t="shared" si="11"/>
        <v>-2150</v>
      </c>
      <c r="I428">
        <v>41500</v>
      </c>
      <c r="J428">
        <v>0</v>
      </c>
      <c r="K428">
        <f>J428+I428</f>
        <v>41500</v>
      </c>
      <c r="L428">
        <v>6200</v>
      </c>
      <c r="M428">
        <f>L428+K428</f>
        <v>47700</v>
      </c>
      <c r="N428" t="s">
        <v>746</v>
      </c>
    </row>
    <row r="429" spans="1:14" x14ac:dyDescent="0.25">
      <c r="A429" s="7">
        <v>428</v>
      </c>
      <c r="B429" s="4" t="s">
        <v>592</v>
      </c>
      <c r="C429" s="2" t="s">
        <v>10</v>
      </c>
      <c r="D429" s="10" t="s">
        <v>591</v>
      </c>
      <c r="E429" s="2" t="s">
        <v>593</v>
      </c>
      <c r="F429" s="14">
        <f>'[1]Harga Jual INF '!O431</f>
        <v>45300</v>
      </c>
      <c r="G429" s="16">
        <v>45300</v>
      </c>
      <c r="H429" s="12">
        <f t="shared" si="11"/>
        <v>0</v>
      </c>
    </row>
    <row r="430" spans="1:14" x14ac:dyDescent="0.25">
      <c r="A430" s="11">
        <v>429</v>
      </c>
      <c r="B430" s="4" t="s">
        <v>594</v>
      </c>
      <c r="C430" s="2" t="s">
        <v>10</v>
      </c>
      <c r="D430" s="10" t="s">
        <v>591</v>
      </c>
      <c r="E430" s="2" t="s">
        <v>532</v>
      </c>
      <c r="F430" s="14">
        <f>'[1]Harga Jual INF '!O432</f>
        <v>54050</v>
      </c>
      <c r="G430" s="16">
        <v>54050</v>
      </c>
      <c r="H430" s="12">
        <f t="shared" si="11"/>
        <v>0</v>
      </c>
      <c r="I430">
        <v>48000</v>
      </c>
      <c r="J430">
        <v>6050</v>
      </c>
      <c r="K430">
        <f>J430+I430</f>
        <v>54050</v>
      </c>
    </row>
    <row r="431" spans="1:14" x14ac:dyDescent="0.25">
      <c r="A431" s="11">
        <v>430</v>
      </c>
      <c r="B431" s="4" t="s">
        <v>595</v>
      </c>
      <c r="C431" s="2" t="s">
        <v>6</v>
      </c>
      <c r="D431" s="10" t="s">
        <v>591</v>
      </c>
      <c r="E431" s="2" t="s">
        <v>532</v>
      </c>
      <c r="F431" s="14">
        <f>'[1]Harga Jual INF '!O433</f>
        <v>57450</v>
      </c>
      <c r="G431" s="16">
        <v>57450</v>
      </c>
      <c r="H431" s="12">
        <f t="shared" si="11"/>
        <v>0</v>
      </c>
      <c r="I431">
        <v>48200</v>
      </c>
      <c r="J431">
        <v>9250</v>
      </c>
      <c r="K431">
        <f>J431+I431</f>
        <v>57450</v>
      </c>
    </row>
    <row r="432" spans="1:14" x14ac:dyDescent="0.25">
      <c r="A432" s="7">
        <v>431</v>
      </c>
      <c r="B432" s="4" t="s">
        <v>596</v>
      </c>
      <c r="C432" s="2" t="s">
        <v>10</v>
      </c>
      <c r="D432" s="10" t="s">
        <v>591</v>
      </c>
      <c r="E432" s="2" t="s">
        <v>569</v>
      </c>
      <c r="F432" s="14">
        <f>'[1]Harga Jual INF '!O434</f>
        <v>68000</v>
      </c>
      <c r="G432" s="16">
        <v>68000</v>
      </c>
      <c r="H432" s="12">
        <f t="shared" si="11"/>
        <v>0</v>
      </c>
    </row>
    <row r="433" spans="1:14" x14ac:dyDescent="0.25">
      <c r="A433" s="11">
        <v>432</v>
      </c>
      <c r="B433" s="4" t="s">
        <v>597</v>
      </c>
      <c r="C433" s="2" t="s">
        <v>6</v>
      </c>
      <c r="D433" s="10" t="s">
        <v>591</v>
      </c>
      <c r="E433" s="2" t="s">
        <v>532</v>
      </c>
      <c r="F433" s="14">
        <f>'[1]Harga Jual INF '!O435</f>
        <v>61650</v>
      </c>
      <c r="G433" s="16">
        <v>61650</v>
      </c>
      <c r="H433" s="12">
        <f t="shared" si="11"/>
        <v>0</v>
      </c>
      <c r="I433">
        <v>55200</v>
      </c>
      <c r="J433">
        <v>6450</v>
      </c>
      <c r="K433">
        <f>J433+I433</f>
        <v>61650</v>
      </c>
    </row>
    <row r="434" spans="1:14" x14ac:dyDescent="0.25">
      <c r="A434" s="7">
        <v>433</v>
      </c>
      <c r="B434" s="4" t="s">
        <v>598</v>
      </c>
      <c r="C434" s="2" t="s">
        <v>10</v>
      </c>
      <c r="D434" s="10" t="s">
        <v>591</v>
      </c>
      <c r="E434" s="2" t="s">
        <v>535</v>
      </c>
      <c r="F434" s="14">
        <f>'[1]Harga Jual INF '!O436</f>
        <v>71600</v>
      </c>
      <c r="G434" s="16">
        <v>71600</v>
      </c>
      <c r="H434" s="12">
        <f t="shared" si="11"/>
        <v>0</v>
      </c>
      <c r="I434">
        <v>65000</v>
      </c>
      <c r="J434">
        <v>6600</v>
      </c>
      <c r="K434">
        <f>J434+I434</f>
        <v>71600</v>
      </c>
    </row>
    <row r="435" spans="1:14" x14ac:dyDescent="0.25">
      <c r="A435" s="11">
        <v>434</v>
      </c>
      <c r="B435" s="4" t="s">
        <v>599</v>
      </c>
      <c r="C435" s="2" t="s">
        <v>10</v>
      </c>
      <c r="D435" s="10" t="s">
        <v>591</v>
      </c>
      <c r="E435" s="2" t="s">
        <v>532</v>
      </c>
      <c r="F435" s="14">
        <f>'[1]Harga Jual INF '!O437</f>
        <v>41200</v>
      </c>
      <c r="G435" s="16">
        <v>41200</v>
      </c>
      <c r="H435" s="12">
        <f t="shared" si="11"/>
        <v>0</v>
      </c>
      <c r="I435">
        <v>35000</v>
      </c>
      <c r="J435">
        <v>6200</v>
      </c>
      <c r="K435">
        <f>J435+I435</f>
        <v>41200</v>
      </c>
    </row>
    <row r="436" spans="1:14" x14ac:dyDescent="0.25">
      <c r="A436" s="7">
        <v>435</v>
      </c>
      <c r="B436" s="4" t="s">
        <v>600</v>
      </c>
      <c r="C436" s="2" t="s">
        <v>6</v>
      </c>
      <c r="D436" s="10" t="s">
        <v>591</v>
      </c>
      <c r="E436" s="2" t="s">
        <v>552</v>
      </c>
      <c r="F436" s="14">
        <f>'[1]Harga Jual INF '!O438</f>
        <v>51500</v>
      </c>
      <c r="G436" s="16">
        <v>51200</v>
      </c>
      <c r="H436" s="17">
        <f t="shared" si="11"/>
        <v>300</v>
      </c>
      <c r="I436">
        <v>45000</v>
      </c>
      <c r="J436">
        <v>2000</v>
      </c>
      <c r="K436">
        <f>J436+I436</f>
        <v>47000</v>
      </c>
      <c r="L436">
        <v>6200</v>
      </c>
      <c r="M436">
        <f>L436+K436</f>
        <v>53200</v>
      </c>
      <c r="N436" t="s">
        <v>753</v>
      </c>
    </row>
    <row r="437" spans="1:14" x14ac:dyDescent="0.25">
      <c r="A437" s="7">
        <v>436</v>
      </c>
      <c r="B437" s="4" t="s">
        <v>601</v>
      </c>
      <c r="C437" s="2" t="s">
        <v>10</v>
      </c>
      <c r="D437" s="6" t="s">
        <v>602</v>
      </c>
      <c r="E437" s="2" t="s">
        <v>603</v>
      </c>
      <c r="F437" s="14">
        <f>'[1]Harga Jual INF '!O439</f>
        <v>29500</v>
      </c>
      <c r="G437" s="16">
        <v>29500</v>
      </c>
      <c r="H437" s="12">
        <f t="shared" si="11"/>
        <v>0</v>
      </c>
    </row>
    <row r="438" spans="1:14" x14ac:dyDescent="0.25">
      <c r="A438" s="7">
        <v>437</v>
      </c>
      <c r="B438" s="4" t="s">
        <v>604</v>
      </c>
      <c r="C438" s="2" t="s">
        <v>6</v>
      </c>
      <c r="D438" s="6" t="s">
        <v>602</v>
      </c>
      <c r="E438" s="2" t="s">
        <v>370</v>
      </c>
      <c r="F438" s="14">
        <f>'[1]Harga Jual INF '!O440</f>
        <v>30950</v>
      </c>
      <c r="G438" s="16">
        <v>29450</v>
      </c>
      <c r="H438" s="17">
        <f t="shared" si="11"/>
        <v>1500</v>
      </c>
      <c r="I438">
        <v>25000</v>
      </c>
      <c r="J438">
        <v>1500</v>
      </c>
      <c r="K438" s="18">
        <f>J438+I438</f>
        <v>26500</v>
      </c>
      <c r="L438">
        <v>4450</v>
      </c>
      <c r="M438">
        <f>L438+K438</f>
        <v>30950</v>
      </c>
      <c r="N438" t="s">
        <v>750</v>
      </c>
    </row>
    <row r="439" spans="1:14" x14ac:dyDescent="0.25">
      <c r="A439" s="7">
        <v>438</v>
      </c>
      <c r="B439" s="4" t="s">
        <v>605</v>
      </c>
      <c r="C439" s="5" t="s">
        <v>6</v>
      </c>
      <c r="D439" s="6" t="s">
        <v>602</v>
      </c>
      <c r="E439" s="5" t="s">
        <v>606</v>
      </c>
      <c r="F439" s="14">
        <f>'[1]Harga Jual INF '!O441</f>
        <v>29000</v>
      </c>
      <c r="G439" s="16">
        <v>29000</v>
      </c>
      <c r="H439" s="12">
        <f t="shared" si="11"/>
        <v>0</v>
      </c>
    </row>
    <row r="440" spans="1:14" x14ac:dyDescent="0.25">
      <c r="A440" s="7">
        <v>439</v>
      </c>
      <c r="B440" s="4" t="s">
        <v>607</v>
      </c>
      <c r="C440" s="5" t="s">
        <v>10</v>
      </c>
      <c r="D440" s="6" t="s">
        <v>602</v>
      </c>
      <c r="E440" s="5" t="s">
        <v>606</v>
      </c>
      <c r="F440" s="14">
        <f>'[1]Harga Jual INF '!O442</f>
        <v>29000</v>
      </c>
      <c r="G440" s="16">
        <v>29000</v>
      </c>
      <c r="H440" s="12">
        <f t="shared" si="11"/>
        <v>0</v>
      </c>
    </row>
    <row r="441" spans="1:14" x14ac:dyDescent="0.25">
      <c r="A441" s="7">
        <v>440</v>
      </c>
      <c r="B441" s="4" t="s">
        <v>608</v>
      </c>
      <c r="C441" s="5" t="s">
        <v>10</v>
      </c>
      <c r="D441" s="6" t="s">
        <v>602</v>
      </c>
      <c r="E441" s="5" t="s">
        <v>606</v>
      </c>
      <c r="F441" s="14">
        <f>'[1]Harga Jual INF '!O443</f>
        <v>29000</v>
      </c>
      <c r="G441" s="16">
        <v>29000</v>
      </c>
      <c r="H441" s="12">
        <f t="shared" si="11"/>
        <v>0</v>
      </c>
    </row>
    <row r="442" spans="1:14" x14ac:dyDescent="0.25">
      <c r="A442" s="7">
        <v>441</v>
      </c>
      <c r="B442" s="4" t="s">
        <v>609</v>
      </c>
      <c r="C442" s="2" t="s">
        <v>10</v>
      </c>
      <c r="D442" s="6" t="s">
        <v>602</v>
      </c>
      <c r="E442" s="2" t="s">
        <v>610</v>
      </c>
      <c r="F442" s="14">
        <f>'[1]Harga Jual INF '!O444</f>
        <v>30000</v>
      </c>
      <c r="G442" s="16">
        <v>30000</v>
      </c>
      <c r="H442" s="12">
        <f t="shared" si="11"/>
        <v>0</v>
      </c>
    </row>
    <row r="443" spans="1:14" x14ac:dyDescent="0.25">
      <c r="A443" s="7">
        <v>442</v>
      </c>
      <c r="B443" s="4" t="s">
        <v>611</v>
      </c>
      <c r="C443" s="5" t="s">
        <v>10</v>
      </c>
      <c r="D443" s="6" t="s">
        <v>602</v>
      </c>
      <c r="E443" s="5" t="s">
        <v>606</v>
      </c>
      <c r="F443" s="14">
        <f>'[1]Harga Jual INF '!O445</f>
        <v>30000</v>
      </c>
      <c r="G443" s="16">
        <v>30000</v>
      </c>
      <c r="H443" s="12">
        <f t="shared" si="11"/>
        <v>0</v>
      </c>
    </row>
    <row r="444" spans="1:14" x14ac:dyDescent="0.25">
      <c r="A444" s="7">
        <v>443</v>
      </c>
      <c r="B444" s="4" t="s">
        <v>612</v>
      </c>
      <c r="C444" s="5" t="s">
        <v>10</v>
      </c>
      <c r="D444" s="6" t="s">
        <v>602</v>
      </c>
      <c r="E444" s="5" t="s">
        <v>606</v>
      </c>
      <c r="F444" s="14">
        <f>'[1]Harga Jual INF '!O446</f>
        <v>29000</v>
      </c>
      <c r="G444" s="16">
        <v>29000</v>
      </c>
      <c r="H444" s="12">
        <f t="shared" si="11"/>
        <v>0</v>
      </c>
    </row>
    <row r="445" spans="1:14" x14ac:dyDescent="0.25">
      <c r="A445" s="7">
        <v>444</v>
      </c>
      <c r="B445" s="4" t="s">
        <v>613</v>
      </c>
      <c r="C445" s="2" t="s">
        <v>10</v>
      </c>
      <c r="D445" s="6" t="s">
        <v>602</v>
      </c>
      <c r="E445" s="2" t="s">
        <v>614</v>
      </c>
      <c r="F445" s="14">
        <f>'[1]Harga Jual INF '!O447</f>
        <v>34000</v>
      </c>
      <c r="G445" s="16">
        <v>34000</v>
      </c>
      <c r="H445" s="12">
        <f t="shared" si="11"/>
        <v>0</v>
      </c>
    </row>
    <row r="446" spans="1:14" x14ac:dyDescent="0.25">
      <c r="A446" s="7">
        <v>445</v>
      </c>
      <c r="B446" s="4" t="s">
        <v>615</v>
      </c>
      <c r="C446" s="2" t="s">
        <v>6</v>
      </c>
      <c r="D446" s="6" t="s">
        <v>602</v>
      </c>
      <c r="E446" s="2" t="s">
        <v>616</v>
      </c>
      <c r="F446" s="14">
        <f>'[1]Harga Jual INF '!O448</f>
        <v>27000</v>
      </c>
      <c r="G446" s="16">
        <v>27000</v>
      </c>
      <c r="H446" s="12">
        <f t="shared" si="11"/>
        <v>0</v>
      </c>
      <c r="I446" t="s">
        <v>726</v>
      </c>
    </row>
    <row r="447" spans="1:14" x14ac:dyDescent="0.25">
      <c r="A447" s="7">
        <v>446</v>
      </c>
      <c r="B447" s="4" t="s">
        <v>617</v>
      </c>
      <c r="C447" s="5" t="s">
        <v>10</v>
      </c>
      <c r="D447" s="6" t="s">
        <v>602</v>
      </c>
      <c r="E447" s="5" t="s">
        <v>606</v>
      </c>
      <c r="F447" s="14">
        <f>'[1]Harga Jual INF '!O449</f>
        <v>29000</v>
      </c>
      <c r="G447" s="16">
        <v>29000</v>
      </c>
      <c r="H447" s="12">
        <f t="shared" si="11"/>
        <v>0</v>
      </c>
    </row>
    <row r="448" spans="1:14" x14ac:dyDescent="0.25">
      <c r="A448" s="7">
        <v>447</v>
      </c>
      <c r="B448" s="4" t="s">
        <v>618</v>
      </c>
      <c r="C448" s="2" t="s">
        <v>6</v>
      </c>
      <c r="D448" s="6" t="s">
        <v>602</v>
      </c>
      <c r="E448" s="2" t="s">
        <v>361</v>
      </c>
      <c r="F448" s="14">
        <f>'[1]Harga Jual INF '!O450</f>
        <v>28500</v>
      </c>
      <c r="G448" s="16">
        <v>28500</v>
      </c>
      <c r="H448" s="12">
        <f t="shared" si="11"/>
        <v>0</v>
      </c>
    </row>
    <row r="449" spans="1:11" x14ac:dyDescent="0.25">
      <c r="A449" s="7">
        <v>448</v>
      </c>
      <c r="B449" s="4" t="s">
        <v>619</v>
      </c>
      <c r="C449" s="5" t="s">
        <v>6</v>
      </c>
      <c r="D449" s="6" t="s">
        <v>602</v>
      </c>
      <c r="E449" s="5" t="s">
        <v>357</v>
      </c>
      <c r="F449" s="14">
        <f>'[1]Harga Jual INF '!O451</f>
        <v>25000</v>
      </c>
      <c r="G449" s="16">
        <v>25000</v>
      </c>
      <c r="H449" s="12">
        <f t="shared" si="11"/>
        <v>0</v>
      </c>
    </row>
    <row r="450" spans="1:11" x14ac:dyDescent="0.25">
      <c r="A450" s="7">
        <v>449</v>
      </c>
      <c r="B450" s="4" t="s">
        <v>620</v>
      </c>
      <c r="C450" s="5" t="s">
        <v>10</v>
      </c>
      <c r="D450" s="6" t="s">
        <v>602</v>
      </c>
      <c r="E450" s="5" t="s">
        <v>606</v>
      </c>
      <c r="F450" s="14">
        <f>'[1]Harga Jual INF '!O452</f>
        <v>31000</v>
      </c>
      <c r="G450" s="16">
        <v>31000</v>
      </c>
      <c r="H450" s="12">
        <f t="shared" si="11"/>
        <v>0</v>
      </c>
    </row>
    <row r="451" spans="1:11" x14ac:dyDescent="0.25">
      <c r="A451" s="7">
        <v>450</v>
      </c>
      <c r="B451" s="4" t="s">
        <v>621</v>
      </c>
      <c r="C451" s="5" t="s">
        <v>109</v>
      </c>
      <c r="D451" s="6" t="s">
        <v>602</v>
      </c>
      <c r="E451" s="5" t="s">
        <v>357</v>
      </c>
      <c r="F451" s="14">
        <f>'[1]Harga Jual INF '!O453</f>
        <v>26000</v>
      </c>
      <c r="G451" s="16">
        <v>26000</v>
      </c>
      <c r="H451" s="12">
        <f t="shared" ref="H451:H508" si="17">F451-G451</f>
        <v>0</v>
      </c>
    </row>
    <row r="452" spans="1:11" x14ac:dyDescent="0.25">
      <c r="A452" s="7">
        <v>451</v>
      </c>
      <c r="B452" s="4" t="s">
        <v>622</v>
      </c>
      <c r="C452" s="5" t="s">
        <v>10</v>
      </c>
      <c r="D452" s="6" t="s">
        <v>602</v>
      </c>
      <c r="E452" s="5" t="s">
        <v>606</v>
      </c>
      <c r="F452" s="14">
        <f>'[1]Harga Jual INF '!O454</f>
        <v>32500</v>
      </c>
      <c r="G452" s="16">
        <v>32500</v>
      </c>
      <c r="H452" s="12">
        <f t="shared" si="17"/>
        <v>0</v>
      </c>
    </row>
    <row r="453" spans="1:11" x14ac:dyDescent="0.25">
      <c r="A453" s="7">
        <v>452</v>
      </c>
      <c r="B453" s="4" t="s">
        <v>623</v>
      </c>
      <c r="C453" s="2" t="s">
        <v>6</v>
      </c>
      <c r="D453" s="6" t="s">
        <v>602</v>
      </c>
      <c r="E453" s="2" t="s">
        <v>624</v>
      </c>
      <c r="F453" s="14">
        <f>'[1]Harga Jual INF '!O455</f>
        <v>28000</v>
      </c>
      <c r="G453" s="16">
        <v>28000</v>
      </c>
      <c r="H453" s="12">
        <f t="shared" si="17"/>
        <v>0</v>
      </c>
      <c r="I453" t="s">
        <v>730</v>
      </c>
    </row>
    <row r="454" spans="1:11" x14ac:dyDescent="0.25">
      <c r="A454" s="7">
        <v>453</v>
      </c>
      <c r="B454" s="4" t="s">
        <v>625</v>
      </c>
      <c r="C454" s="5" t="s">
        <v>10</v>
      </c>
      <c r="D454" s="6" t="s">
        <v>602</v>
      </c>
      <c r="E454" s="5" t="s">
        <v>606</v>
      </c>
      <c r="F454" s="14">
        <f>'[1]Harga Jual INF '!O456</f>
        <v>32500</v>
      </c>
      <c r="G454" s="16">
        <v>32500</v>
      </c>
      <c r="H454" s="12">
        <f t="shared" si="17"/>
        <v>0</v>
      </c>
    </row>
    <row r="455" spans="1:11" x14ac:dyDescent="0.25">
      <c r="A455" s="7">
        <v>454</v>
      </c>
      <c r="B455" s="4" t="s">
        <v>626</v>
      </c>
      <c r="C455" s="5" t="s">
        <v>6</v>
      </c>
      <c r="D455" s="10" t="s">
        <v>627</v>
      </c>
      <c r="E455" s="5" t="s">
        <v>271</v>
      </c>
      <c r="F455" s="14">
        <f>'[1]Harga Jual INF '!O457</f>
        <v>64650</v>
      </c>
      <c r="G455" s="16">
        <v>64650</v>
      </c>
      <c r="H455" s="12">
        <f t="shared" si="17"/>
        <v>0</v>
      </c>
      <c r="I455">
        <v>58000</v>
      </c>
      <c r="J455">
        <v>6650</v>
      </c>
      <c r="K455">
        <f>J455+I455</f>
        <v>64650</v>
      </c>
    </row>
    <row r="456" spans="1:11" x14ac:dyDescent="0.25">
      <c r="A456" s="7">
        <v>455</v>
      </c>
      <c r="B456" s="4" t="s">
        <v>628</v>
      </c>
      <c r="C456" s="2" t="s">
        <v>10</v>
      </c>
      <c r="D456" s="10" t="s">
        <v>627</v>
      </c>
      <c r="E456" s="2" t="s">
        <v>629</v>
      </c>
      <c r="F456" s="14">
        <f>'[1]Harga Jual INF '!O458</f>
        <v>59150</v>
      </c>
      <c r="G456" s="16">
        <v>59150</v>
      </c>
      <c r="H456" s="12">
        <f t="shared" si="17"/>
        <v>0</v>
      </c>
    </row>
    <row r="457" spans="1:11" x14ac:dyDescent="0.25">
      <c r="A457" s="7">
        <v>456</v>
      </c>
      <c r="B457" s="4" t="s">
        <v>630</v>
      </c>
      <c r="C457" s="5" t="s">
        <v>10</v>
      </c>
      <c r="D457" s="10" t="s">
        <v>627</v>
      </c>
      <c r="E457" s="5" t="s">
        <v>631</v>
      </c>
      <c r="F457" s="14">
        <f>'[1]Harga Jual INF '!O459</f>
        <v>50000</v>
      </c>
      <c r="G457" s="16">
        <v>50000</v>
      </c>
      <c r="H457" s="12">
        <f t="shared" si="17"/>
        <v>0</v>
      </c>
      <c r="I457" t="s">
        <v>713</v>
      </c>
    </row>
    <row r="458" spans="1:11" x14ac:dyDescent="0.25">
      <c r="A458" s="7">
        <v>457</v>
      </c>
      <c r="B458" s="4" t="s">
        <v>632</v>
      </c>
      <c r="C458" s="2" t="s">
        <v>6</v>
      </c>
      <c r="D458" s="6" t="s">
        <v>633</v>
      </c>
      <c r="E458" s="2" t="s">
        <v>228</v>
      </c>
      <c r="F458" s="14">
        <f>'[1]Harga Jual INF '!O460</f>
        <v>67000</v>
      </c>
      <c r="G458" s="16">
        <v>67000</v>
      </c>
      <c r="H458" s="12">
        <f t="shared" si="17"/>
        <v>0</v>
      </c>
    </row>
    <row r="459" spans="1:11" x14ac:dyDescent="0.25">
      <c r="A459" s="7">
        <v>458</v>
      </c>
      <c r="B459" s="4" t="s">
        <v>634</v>
      </c>
      <c r="C459" s="5" t="s">
        <v>10</v>
      </c>
      <c r="D459" s="10" t="s">
        <v>627</v>
      </c>
      <c r="E459" s="5" t="s">
        <v>631</v>
      </c>
      <c r="F459" s="14">
        <f>'[1]Harga Jual INF '!O461</f>
        <v>50000</v>
      </c>
      <c r="G459" s="16">
        <v>50000</v>
      </c>
      <c r="H459" s="12">
        <f t="shared" si="17"/>
        <v>0</v>
      </c>
      <c r="I459" t="s">
        <v>713</v>
      </c>
    </row>
    <row r="460" spans="1:11" x14ac:dyDescent="0.25">
      <c r="A460" s="7">
        <v>459</v>
      </c>
      <c r="B460" s="4" t="s">
        <v>635</v>
      </c>
      <c r="C460" s="2" t="s">
        <v>6</v>
      </c>
      <c r="D460" s="10" t="s">
        <v>627</v>
      </c>
      <c r="E460" s="2" t="s">
        <v>636</v>
      </c>
      <c r="F460" s="14">
        <f>'[1]Harga Jual INF '!O462</f>
        <v>52000</v>
      </c>
      <c r="G460" s="16">
        <v>52000</v>
      </c>
      <c r="H460" s="12">
        <f t="shared" si="17"/>
        <v>0</v>
      </c>
      <c r="I460" t="s">
        <v>731</v>
      </c>
    </row>
    <row r="461" spans="1:11" x14ac:dyDescent="0.25">
      <c r="A461" s="7">
        <v>460</v>
      </c>
      <c r="B461" s="4" t="s">
        <v>637</v>
      </c>
      <c r="C461" s="5" t="s">
        <v>10</v>
      </c>
      <c r="D461" s="10" t="s">
        <v>627</v>
      </c>
      <c r="E461" s="5" t="s">
        <v>271</v>
      </c>
      <c r="F461" s="14">
        <f>'[1]Harga Jual INF '!O463</f>
        <v>61650</v>
      </c>
      <c r="G461" s="16">
        <v>61650</v>
      </c>
      <c r="H461" s="12">
        <f t="shared" si="17"/>
        <v>0</v>
      </c>
      <c r="I461">
        <v>55000</v>
      </c>
      <c r="J461">
        <v>6650</v>
      </c>
      <c r="K461">
        <f>J461+I461</f>
        <v>61650</v>
      </c>
    </row>
    <row r="462" spans="1:11" x14ac:dyDescent="0.25">
      <c r="A462" s="7">
        <v>461</v>
      </c>
      <c r="B462" s="4" t="s">
        <v>638</v>
      </c>
      <c r="C462" s="5" t="s">
        <v>10</v>
      </c>
      <c r="D462" s="10" t="s">
        <v>627</v>
      </c>
      <c r="E462" s="5" t="s">
        <v>639</v>
      </c>
      <c r="F462" s="14">
        <f>'[1]Harga Jual INF '!O464</f>
        <v>67000</v>
      </c>
      <c r="G462" s="16">
        <v>67000</v>
      </c>
      <c r="H462" s="12">
        <f t="shared" si="17"/>
        <v>0</v>
      </c>
    </row>
    <row r="463" spans="1:11" x14ac:dyDescent="0.25">
      <c r="A463" s="7">
        <v>462</v>
      </c>
      <c r="B463" s="4" t="s">
        <v>640</v>
      </c>
      <c r="C463" s="5" t="s">
        <v>10</v>
      </c>
      <c r="D463" s="10" t="s">
        <v>627</v>
      </c>
      <c r="E463" s="5" t="s">
        <v>639</v>
      </c>
      <c r="F463" s="14">
        <f>'[1]Harga Jual INF '!O465</f>
        <v>49000</v>
      </c>
      <c r="G463" s="16">
        <v>49000</v>
      </c>
      <c r="H463" s="12">
        <f t="shared" si="17"/>
        <v>0</v>
      </c>
    </row>
    <row r="464" spans="1:11" x14ac:dyDescent="0.25">
      <c r="A464" s="7">
        <v>463</v>
      </c>
      <c r="B464" s="4" t="s">
        <v>641</v>
      </c>
      <c r="C464" s="5" t="s">
        <v>6</v>
      </c>
      <c r="D464" s="10" t="s">
        <v>627</v>
      </c>
      <c r="E464" s="5" t="s">
        <v>639</v>
      </c>
      <c r="F464" s="14">
        <f>'[1]Harga Jual INF '!O466</f>
        <v>54000</v>
      </c>
      <c r="G464" s="16">
        <v>54000</v>
      </c>
      <c r="H464" s="12">
        <f t="shared" si="17"/>
        <v>0</v>
      </c>
    </row>
    <row r="465" spans="1:14" x14ac:dyDescent="0.25">
      <c r="A465" s="7">
        <v>464</v>
      </c>
      <c r="B465" s="4" t="s">
        <v>642</v>
      </c>
      <c r="C465" s="5" t="s">
        <v>10</v>
      </c>
      <c r="D465" s="5" t="s">
        <v>643</v>
      </c>
      <c r="E465" s="5" t="s">
        <v>344</v>
      </c>
      <c r="F465" s="14">
        <f>'[1]Harga Jual INF '!O467</f>
        <v>133000</v>
      </c>
      <c r="G465" s="16">
        <v>133000</v>
      </c>
      <c r="H465" s="12">
        <f t="shared" si="17"/>
        <v>0</v>
      </c>
    </row>
    <row r="466" spans="1:14" x14ac:dyDescent="0.25">
      <c r="A466" s="7">
        <v>465</v>
      </c>
      <c r="B466" s="4" t="s">
        <v>644</v>
      </c>
      <c r="C466" s="5" t="s">
        <v>10</v>
      </c>
      <c r="D466" s="10" t="s">
        <v>627</v>
      </c>
      <c r="E466" s="5" t="s">
        <v>645</v>
      </c>
      <c r="F466" s="14">
        <f>'[1]Harga Jual INF '!O468</f>
        <v>52650</v>
      </c>
      <c r="G466" s="16">
        <v>60300</v>
      </c>
      <c r="H466" s="17">
        <f t="shared" si="17"/>
        <v>-7650</v>
      </c>
      <c r="I466">
        <v>46000</v>
      </c>
      <c r="J466" s="18">
        <v>53000</v>
      </c>
      <c r="L466">
        <v>7300</v>
      </c>
      <c r="M466">
        <f>L466+J466</f>
        <v>60300</v>
      </c>
      <c r="N466" t="s">
        <v>739</v>
      </c>
    </row>
    <row r="467" spans="1:14" x14ac:dyDescent="0.25">
      <c r="A467" s="7">
        <v>466</v>
      </c>
      <c r="B467" s="4" t="s">
        <v>646</v>
      </c>
      <c r="C467" s="2" t="s">
        <v>6</v>
      </c>
      <c r="D467" s="6" t="s">
        <v>647</v>
      </c>
      <c r="E467" s="2" t="s">
        <v>566</v>
      </c>
      <c r="F467" s="14">
        <f>'[1]Harga Jual INF '!O469</f>
        <v>59650</v>
      </c>
      <c r="G467" s="16">
        <v>59650</v>
      </c>
      <c r="H467" s="12">
        <f t="shared" si="17"/>
        <v>0</v>
      </c>
      <c r="J467">
        <v>6650</v>
      </c>
    </row>
    <row r="468" spans="1:14" x14ac:dyDescent="0.25">
      <c r="A468" s="7">
        <v>467</v>
      </c>
      <c r="B468" s="4" t="s">
        <v>648</v>
      </c>
      <c r="C468" s="2" t="s">
        <v>6</v>
      </c>
      <c r="D468" s="6" t="s">
        <v>633</v>
      </c>
      <c r="E468" s="2" t="s">
        <v>552</v>
      </c>
      <c r="F468" s="14">
        <f>'[1]Harga Jual INF '!O470</f>
        <v>54200</v>
      </c>
      <c r="G468" s="16">
        <v>54150</v>
      </c>
      <c r="H468" s="17">
        <f t="shared" si="17"/>
        <v>50</v>
      </c>
      <c r="I468">
        <v>47500</v>
      </c>
      <c r="J468">
        <v>3500</v>
      </c>
      <c r="K468">
        <f>J468+I468</f>
        <v>51000</v>
      </c>
      <c r="L468">
        <v>6650</v>
      </c>
      <c r="M468">
        <f>L468+K468</f>
        <v>57650</v>
      </c>
      <c r="N468" t="s">
        <v>752</v>
      </c>
    </row>
    <row r="469" spans="1:14" x14ac:dyDescent="0.25">
      <c r="A469" s="7">
        <v>468</v>
      </c>
      <c r="B469" s="4" t="s">
        <v>649</v>
      </c>
      <c r="C469" s="5" t="s">
        <v>10</v>
      </c>
      <c r="D469" s="10" t="s">
        <v>627</v>
      </c>
      <c r="E469" s="5" t="s">
        <v>639</v>
      </c>
      <c r="F469" s="14">
        <f>'[1]Harga Jual INF '!O471</f>
        <v>52500</v>
      </c>
      <c r="G469" s="16">
        <v>52500</v>
      </c>
      <c r="H469" s="12">
        <f t="shared" si="17"/>
        <v>0</v>
      </c>
    </row>
    <row r="470" spans="1:14" x14ac:dyDescent="0.25">
      <c r="A470" s="7">
        <v>469</v>
      </c>
      <c r="B470" s="4" t="s">
        <v>650</v>
      </c>
      <c r="C470" s="5" t="s">
        <v>10</v>
      </c>
      <c r="D470" s="6" t="s">
        <v>633</v>
      </c>
      <c r="E470" s="5" t="s">
        <v>645</v>
      </c>
      <c r="F470" s="14">
        <f>'[1]Harga Jual INF '!O472</f>
        <v>55550</v>
      </c>
      <c r="G470" s="16">
        <v>56050</v>
      </c>
      <c r="H470" s="17">
        <f t="shared" si="17"/>
        <v>-500</v>
      </c>
      <c r="I470">
        <v>49500</v>
      </c>
      <c r="J470" s="18">
        <v>50000</v>
      </c>
      <c r="L470">
        <v>6050</v>
      </c>
      <c r="M470">
        <f t="shared" ref="M470:M472" si="18">L470+J470</f>
        <v>56050</v>
      </c>
      <c r="N470" t="s">
        <v>739</v>
      </c>
    </row>
    <row r="471" spans="1:14" x14ac:dyDescent="0.25">
      <c r="A471" s="7">
        <v>470</v>
      </c>
      <c r="B471" s="4" t="s">
        <v>651</v>
      </c>
      <c r="C471" s="5" t="s">
        <v>10</v>
      </c>
      <c r="D471" s="10" t="s">
        <v>627</v>
      </c>
      <c r="E471" s="5" t="s">
        <v>645</v>
      </c>
      <c r="F471" s="14">
        <f>'[1]Harga Jual INF '!O473</f>
        <v>46650</v>
      </c>
      <c r="G471" s="16">
        <v>57650</v>
      </c>
      <c r="H471" s="17">
        <f t="shared" si="17"/>
        <v>-11000</v>
      </c>
      <c r="I471">
        <v>40000</v>
      </c>
      <c r="J471" s="18">
        <v>51000</v>
      </c>
      <c r="L471">
        <v>6650</v>
      </c>
      <c r="M471">
        <f t="shared" si="18"/>
        <v>57650</v>
      </c>
      <c r="N471" t="s">
        <v>739</v>
      </c>
    </row>
    <row r="472" spans="1:14" x14ac:dyDescent="0.25">
      <c r="A472" s="7">
        <v>471</v>
      </c>
      <c r="B472" s="4" t="s">
        <v>652</v>
      </c>
      <c r="C472" s="5" t="s">
        <v>10</v>
      </c>
      <c r="D472" s="6" t="s">
        <v>633</v>
      </c>
      <c r="E472" s="5" t="s">
        <v>645</v>
      </c>
      <c r="F472" s="14">
        <f>'[1]Harga Jual INF '!O474</f>
        <v>55650</v>
      </c>
      <c r="G472" s="16">
        <v>57650</v>
      </c>
      <c r="H472" s="17">
        <f t="shared" si="17"/>
        <v>-2000</v>
      </c>
      <c r="I472">
        <v>49000</v>
      </c>
      <c r="J472" s="18">
        <v>51000</v>
      </c>
      <c r="L472">
        <v>6650</v>
      </c>
      <c r="M472">
        <f t="shared" si="18"/>
        <v>57650</v>
      </c>
      <c r="N472" t="s">
        <v>739</v>
      </c>
    </row>
    <row r="473" spans="1:14" x14ac:dyDescent="0.25">
      <c r="A473" s="7">
        <v>472</v>
      </c>
      <c r="B473" s="4" t="s">
        <v>653</v>
      </c>
      <c r="C473" s="5" t="s">
        <v>10</v>
      </c>
      <c r="D473" s="10" t="s">
        <v>627</v>
      </c>
      <c r="E473" s="5" t="s">
        <v>639</v>
      </c>
      <c r="F473" s="14">
        <f>'[1]Harga Jual INF '!O475</f>
        <v>52500</v>
      </c>
      <c r="G473" s="16">
        <v>52500</v>
      </c>
      <c r="H473" s="12">
        <f t="shared" si="17"/>
        <v>0</v>
      </c>
    </row>
    <row r="474" spans="1:14" x14ac:dyDescent="0.25">
      <c r="A474" s="7">
        <v>473</v>
      </c>
      <c r="B474" s="4" t="s">
        <v>654</v>
      </c>
      <c r="C474" s="5" t="s">
        <v>6</v>
      </c>
      <c r="D474" s="6" t="s">
        <v>633</v>
      </c>
      <c r="E474" s="5" t="s">
        <v>645</v>
      </c>
      <c r="F474" s="14">
        <f>'[1]Harga Jual INF '!O476</f>
        <v>54150</v>
      </c>
      <c r="G474" s="16">
        <v>57650</v>
      </c>
      <c r="H474" s="17">
        <f t="shared" si="17"/>
        <v>-3500</v>
      </c>
      <c r="I474">
        <v>47500</v>
      </c>
      <c r="J474" s="18">
        <v>51000</v>
      </c>
      <c r="L474">
        <v>6650</v>
      </c>
      <c r="M474">
        <f>L474+J474</f>
        <v>57650</v>
      </c>
      <c r="N474" t="s">
        <v>739</v>
      </c>
    </row>
    <row r="475" spans="1:14" x14ac:dyDescent="0.25">
      <c r="A475" s="7">
        <v>474</v>
      </c>
      <c r="B475" s="4" t="s">
        <v>655</v>
      </c>
      <c r="C475" s="5" t="s">
        <v>10</v>
      </c>
      <c r="D475" s="10" t="s">
        <v>627</v>
      </c>
      <c r="E475" s="5" t="s">
        <v>639</v>
      </c>
      <c r="F475" s="14">
        <f>'[1]Harga Jual INF '!O477</f>
        <v>52500</v>
      </c>
      <c r="G475" s="16">
        <v>52500</v>
      </c>
      <c r="H475" s="12">
        <f t="shared" si="17"/>
        <v>0</v>
      </c>
    </row>
    <row r="476" spans="1:14" x14ac:dyDescent="0.25">
      <c r="A476" s="7">
        <v>475</v>
      </c>
      <c r="B476" s="4" t="s">
        <v>656</v>
      </c>
      <c r="C476" s="2" t="s">
        <v>6</v>
      </c>
      <c r="D476" s="10" t="s">
        <v>627</v>
      </c>
      <c r="E476" s="2" t="s">
        <v>657</v>
      </c>
      <c r="F476" s="14">
        <f>'[1]Harga Jual INF '!O478</f>
        <v>56700</v>
      </c>
      <c r="G476" s="16">
        <v>56650</v>
      </c>
      <c r="H476" s="17">
        <f t="shared" si="17"/>
        <v>50</v>
      </c>
      <c r="I476">
        <v>50000</v>
      </c>
      <c r="J476">
        <v>0</v>
      </c>
      <c r="L476">
        <v>6650</v>
      </c>
      <c r="N476" t="s">
        <v>723</v>
      </c>
    </row>
    <row r="477" spans="1:14" x14ac:dyDescent="0.25">
      <c r="A477" s="7">
        <v>476</v>
      </c>
      <c r="B477" s="4" t="s">
        <v>658</v>
      </c>
      <c r="C477" s="2" t="s">
        <v>10</v>
      </c>
      <c r="D477" s="10" t="s">
        <v>627</v>
      </c>
      <c r="E477" s="2" t="s">
        <v>659</v>
      </c>
      <c r="F477" s="14">
        <f>'[1]Harga Jual INF '!O479</f>
        <v>60000</v>
      </c>
      <c r="G477" s="16">
        <v>60000</v>
      </c>
      <c r="H477" s="12">
        <f t="shared" si="17"/>
        <v>0</v>
      </c>
    </row>
    <row r="478" spans="1:14" x14ac:dyDescent="0.25">
      <c r="A478" s="7">
        <v>477</v>
      </c>
      <c r="B478" s="4" t="s">
        <v>660</v>
      </c>
      <c r="C478" s="5" t="s">
        <v>6</v>
      </c>
      <c r="D478" s="10" t="s">
        <v>627</v>
      </c>
      <c r="E478" s="5" t="s">
        <v>645</v>
      </c>
      <c r="F478" s="14">
        <f>'[1]Harga Jual INF '!O480</f>
        <v>51650</v>
      </c>
      <c r="G478" s="16">
        <v>54650</v>
      </c>
      <c r="H478" s="17">
        <f t="shared" si="17"/>
        <v>-3000</v>
      </c>
      <c r="I478">
        <v>45000</v>
      </c>
      <c r="J478" s="18">
        <v>48000</v>
      </c>
      <c r="L478">
        <v>6650</v>
      </c>
      <c r="M478">
        <f>L478+J478</f>
        <v>54650</v>
      </c>
      <c r="N478" t="s">
        <v>739</v>
      </c>
    </row>
    <row r="479" spans="1:14" x14ac:dyDescent="0.25">
      <c r="A479" s="7">
        <v>478</v>
      </c>
      <c r="B479" s="4" t="s">
        <v>661</v>
      </c>
      <c r="C479" s="2" t="s">
        <v>6</v>
      </c>
      <c r="D479" s="6" t="s">
        <v>662</v>
      </c>
      <c r="E479" s="2" t="s">
        <v>16</v>
      </c>
      <c r="F479" s="14">
        <f>'[1]Harga Jual INF '!O481</f>
        <v>0</v>
      </c>
      <c r="G479" s="16">
        <v>77500</v>
      </c>
      <c r="H479" s="12">
        <f t="shared" si="17"/>
        <v>-77500</v>
      </c>
      <c r="I479" t="s">
        <v>744</v>
      </c>
    </row>
    <row r="480" spans="1:14" x14ac:dyDescent="0.25">
      <c r="A480" s="7">
        <v>479</v>
      </c>
      <c r="B480" s="4" t="s">
        <v>663</v>
      </c>
      <c r="C480" s="5" t="s">
        <v>6</v>
      </c>
      <c r="D480" s="10" t="s">
        <v>664</v>
      </c>
      <c r="E480" s="5" t="s">
        <v>183</v>
      </c>
      <c r="F480" s="14">
        <f>'[1]Harga Jual INF '!O482</f>
        <v>69150</v>
      </c>
      <c r="G480" s="16">
        <v>69150</v>
      </c>
      <c r="H480" s="12">
        <f t="shared" si="17"/>
        <v>0</v>
      </c>
      <c r="I480">
        <v>63000</v>
      </c>
      <c r="J480">
        <v>6150</v>
      </c>
      <c r="K480">
        <f>J480+I480</f>
        <v>69150</v>
      </c>
    </row>
    <row r="481" spans="1:13" x14ac:dyDescent="0.25">
      <c r="A481" s="7">
        <v>480</v>
      </c>
      <c r="B481" s="4" t="s">
        <v>665</v>
      </c>
      <c r="C481" s="5" t="s">
        <v>6</v>
      </c>
      <c r="D481" s="6" t="s">
        <v>662</v>
      </c>
      <c r="E481" s="5" t="s">
        <v>16</v>
      </c>
      <c r="F481" s="14">
        <f>'[1]Harga Jual INF '!O483</f>
        <v>0</v>
      </c>
      <c r="G481" s="16">
        <v>77500</v>
      </c>
      <c r="H481" s="12">
        <f t="shared" si="17"/>
        <v>-77500</v>
      </c>
    </row>
    <row r="482" spans="1:13" x14ac:dyDescent="0.25">
      <c r="A482" s="7">
        <v>481</v>
      </c>
      <c r="B482" s="4" t="s">
        <v>666</v>
      </c>
      <c r="C482" s="5" t="s">
        <v>6</v>
      </c>
      <c r="D482" s="10" t="s">
        <v>667</v>
      </c>
      <c r="E482" s="5" t="s">
        <v>152</v>
      </c>
      <c r="F482" s="14">
        <f>'[1]Harga Jual INF '!O484</f>
        <v>68500</v>
      </c>
      <c r="G482" s="16">
        <v>68500</v>
      </c>
      <c r="H482" s="12">
        <f t="shared" si="17"/>
        <v>0</v>
      </c>
    </row>
    <row r="483" spans="1:13" x14ac:dyDescent="0.25">
      <c r="A483" s="7">
        <v>482</v>
      </c>
      <c r="B483" s="4" t="s">
        <v>668</v>
      </c>
      <c r="C483" s="5" t="s">
        <v>10</v>
      </c>
      <c r="D483" s="10" t="s">
        <v>667</v>
      </c>
      <c r="E483" s="5" t="s">
        <v>152</v>
      </c>
      <c r="F483" s="14">
        <f>'[1]Harga Jual INF '!O485</f>
        <v>74000</v>
      </c>
      <c r="G483" s="16">
        <v>74000</v>
      </c>
      <c r="H483" s="12">
        <f t="shared" si="17"/>
        <v>0</v>
      </c>
    </row>
    <row r="484" spans="1:13" x14ac:dyDescent="0.25">
      <c r="A484" s="7">
        <v>483</v>
      </c>
      <c r="B484" s="4" t="s">
        <v>669</v>
      </c>
      <c r="C484" s="2" t="s">
        <v>10</v>
      </c>
      <c r="D484" s="10" t="s">
        <v>667</v>
      </c>
      <c r="E484" s="2" t="s">
        <v>495</v>
      </c>
      <c r="F484" s="14">
        <f>'[1]Harga Jual INF '!O486</f>
        <v>68000</v>
      </c>
      <c r="G484" s="16">
        <v>68000</v>
      </c>
      <c r="H484" s="12">
        <f t="shared" si="17"/>
        <v>0</v>
      </c>
    </row>
    <row r="485" spans="1:13" x14ac:dyDescent="0.25">
      <c r="A485" s="7">
        <v>484</v>
      </c>
      <c r="B485" s="4" t="s">
        <v>670</v>
      </c>
      <c r="C485" s="2" t="s">
        <v>10</v>
      </c>
      <c r="D485" s="6" t="s">
        <v>671</v>
      </c>
      <c r="E485" s="2" t="s">
        <v>495</v>
      </c>
      <c r="F485" s="14">
        <f>'[1]Harga Jual INF '!O487</f>
        <v>70000</v>
      </c>
      <c r="G485" s="16">
        <v>70000</v>
      </c>
      <c r="H485" s="12">
        <f t="shared" si="17"/>
        <v>0</v>
      </c>
    </row>
    <row r="486" spans="1:13" x14ac:dyDescent="0.25">
      <c r="A486" s="7">
        <v>485</v>
      </c>
      <c r="B486" s="4" t="s">
        <v>672</v>
      </c>
      <c r="C486" s="5" t="s">
        <v>10</v>
      </c>
      <c r="D486" s="6" t="s">
        <v>671</v>
      </c>
      <c r="E486" s="5" t="s">
        <v>152</v>
      </c>
      <c r="F486" s="14">
        <f>'[1]Harga Jual INF '!O488</f>
        <v>75000</v>
      </c>
      <c r="G486" s="16">
        <v>75000</v>
      </c>
      <c r="H486" s="12">
        <f t="shared" si="17"/>
        <v>0</v>
      </c>
    </row>
    <row r="487" spans="1:13" x14ac:dyDescent="0.25">
      <c r="A487" s="7">
        <v>486</v>
      </c>
      <c r="B487" s="4" t="s">
        <v>673</v>
      </c>
      <c r="C487" s="5" t="s">
        <v>10</v>
      </c>
      <c r="D487" s="6" t="s">
        <v>671</v>
      </c>
      <c r="E487" s="5" t="s">
        <v>152</v>
      </c>
      <c r="F487" s="14">
        <f>'[1]Harga Jual INF '!O489</f>
        <v>80000</v>
      </c>
      <c r="G487" s="16">
        <v>80000</v>
      </c>
      <c r="H487" s="12">
        <f t="shared" si="17"/>
        <v>0</v>
      </c>
    </row>
    <row r="488" spans="1:13" x14ac:dyDescent="0.25">
      <c r="A488" s="7">
        <v>487</v>
      </c>
      <c r="B488" s="4" t="s">
        <v>674</v>
      </c>
      <c r="C488" s="5" t="s">
        <v>6</v>
      </c>
      <c r="D488" s="10" t="s">
        <v>664</v>
      </c>
      <c r="E488" s="5" t="s">
        <v>183</v>
      </c>
      <c r="F488" s="14">
        <f>'[1]Harga Jual INF '!O490</f>
        <v>77150</v>
      </c>
      <c r="G488" s="16">
        <v>77150</v>
      </c>
      <c r="H488" s="12">
        <f t="shared" si="17"/>
        <v>0</v>
      </c>
      <c r="I488">
        <v>71000</v>
      </c>
      <c r="J488">
        <v>6150</v>
      </c>
      <c r="K488">
        <f>J488+I488</f>
        <v>77150</v>
      </c>
    </row>
    <row r="489" spans="1:13" x14ac:dyDescent="0.25">
      <c r="A489" s="7">
        <v>488</v>
      </c>
      <c r="B489" s="4" t="s">
        <v>675</v>
      </c>
      <c r="C489" s="2" t="s">
        <v>10</v>
      </c>
      <c r="D489" s="6" t="s">
        <v>676</v>
      </c>
      <c r="E489" s="2" t="s">
        <v>452</v>
      </c>
      <c r="F489" s="14">
        <f>'[1]Harga Jual INF '!O491</f>
        <v>69000</v>
      </c>
      <c r="G489" s="16">
        <v>69000</v>
      </c>
      <c r="H489" s="12">
        <f t="shared" si="17"/>
        <v>0</v>
      </c>
    </row>
    <row r="490" spans="1:13" x14ac:dyDescent="0.25">
      <c r="A490" s="7">
        <v>489</v>
      </c>
      <c r="B490" s="4" t="s">
        <v>677</v>
      </c>
      <c r="C490" s="2" t="s">
        <v>10</v>
      </c>
      <c r="D490" s="6" t="s">
        <v>678</v>
      </c>
      <c r="E490" s="2" t="s">
        <v>28</v>
      </c>
      <c r="F490" s="14">
        <f>'[1]Harga Jual INF '!O492</f>
        <v>55950</v>
      </c>
      <c r="G490" s="16">
        <v>55950</v>
      </c>
      <c r="H490" s="12">
        <f t="shared" si="17"/>
        <v>0</v>
      </c>
      <c r="I490">
        <v>52000</v>
      </c>
      <c r="J490">
        <v>3950</v>
      </c>
      <c r="K490">
        <f>J490+I490</f>
        <v>55950</v>
      </c>
    </row>
    <row r="491" spans="1:13" x14ac:dyDescent="0.25">
      <c r="A491" s="7">
        <v>490</v>
      </c>
      <c r="B491" s="4" t="s">
        <v>679</v>
      </c>
      <c r="C491" s="2" t="s">
        <v>6</v>
      </c>
      <c r="D491" s="6" t="s">
        <v>680</v>
      </c>
      <c r="E491" s="2" t="s">
        <v>477</v>
      </c>
      <c r="F491" s="14">
        <f>'[1]Harga Jual INF '!O493</f>
        <v>70000</v>
      </c>
      <c r="G491" s="16">
        <v>70000</v>
      </c>
      <c r="H491" s="12">
        <f t="shared" si="17"/>
        <v>0</v>
      </c>
      <c r="I491" t="s">
        <v>719</v>
      </c>
    </row>
    <row r="492" spans="1:13" x14ac:dyDescent="0.25">
      <c r="A492" s="7">
        <v>491</v>
      </c>
      <c r="B492" s="4" t="s">
        <v>681</v>
      </c>
      <c r="C492" s="8" t="s">
        <v>6</v>
      </c>
      <c r="D492" s="6" t="s">
        <v>680</v>
      </c>
      <c r="E492" s="5" t="s">
        <v>446</v>
      </c>
      <c r="F492" s="14">
        <f>'[1]Harga Jual INF '!O494</f>
        <v>71000</v>
      </c>
      <c r="G492" s="16">
        <v>71000</v>
      </c>
      <c r="H492" s="12">
        <f t="shared" si="17"/>
        <v>0</v>
      </c>
      <c r="I492" t="s">
        <v>728</v>
      </c>
    </row>
    <row r="493" spans="1:13" x14ac:dyDescent="0.25">
      <c r="A493" s="7">
        <v>492</v>
      </c>
      <c r="B493" s="4" t="s">
        <v>682</v>
      </c>
      <c r="C493" s="5" t="s">
        <v>10</v>
      </c>
      <c r="D493" s="6" t="s">
        <v>680</v>
      </c>
      <c r="E493" s="5" t="s">
        <v>152</v>
      </c>
      <c r="F493" s="14">
        <f>'[1]Harga Jual INF '!O495</f>
        <v>80000</v>
      </c>
      <c r="G493" s="16">
        <v>80000</v>
      </c>
      <c r="H493" s="12">
        <f t="shared" si="17"/>
        <v>0</v>
      </c>
    </row>
    <row r="494" spans="1:13" x14ac:dyDescent="0.25">
      <c r="A494" s="7">
        <v>493</v>
      </c>
      <c r="B494" s="4" t="s">
        <v>683</v>
      </c>
      <c r="C494" s="2" t="s">
        <v>10</v>
      </c>
      <c r="D494" s="6" t="s">
        <v>684</v>
      </c>
      <c r="E494" s="2" t="s">
        <v>28</v>
      </c>
      <c r="F494" s="14">
        <f>'[1]Harga Jual INF '!O496</f>
        <v>81650</v>
      </c>
      <c r="G494" s="16">
        <v>81650</v>
      </c>
      <c r="H494" s="12">
        <f t="shared" si="17"/>
        <v>0</v>
      </c>
      <c r="I494">
        <v>77500</v>
      </c>
      <c r="J494">
        <v>4150</v>
      </c>
      <c r="K494">
        <f>J494+I494</f>
        <v>81650</v>
      </c>
    </row>
    <row r="495" spans="1:13" x14ac:dyDescent="0.25">
      <c r="A495" s="7">
        <v>494</v>
      </c>
      <c r="B495" s="4" t="s">
        <v>685</v>
      </c>
      <c r="C495" s="2" t="s">
        <v>6</v>
      </c>
      <c r="D495" s="6" t="s">
        <v>686</v>
      </c>
      <c r="E495" s="2" t="s">
        <v>392</v>
      </c>
      <c r="F495" s="14">
        <f>'[1]Harga Jual INF '!O497</f>
        <v>51950</v>
      </c>
      <c r="G495" s="16">
        <v>51950</v>
      </c>
      <c r="H495" s="12">
        <f t="shared" si="17"/>
        <v>0</v>
      </c>
      <c r="I495">
        <v>48000</v>
      </c>
      <c r="J495">
        <v>0</v>
      </c>
      <c r="K495">
        <f>J495+I495</f>
        <v>48000</v>
      </c>
      <c r="L495">
        <v>3950</v>
      </c>
      <c r="M495">
        <f>L495+K495</f>
        <v>51950</v>
      </c>
    </row>
    <row r="496" spans="1:13" x14ac:dyDescent="0.25">
      <c r="A496" s="7">
        <v>495</v>
      </c>
      <c r="B496" s="4" t="s">
        <v>687</v>
      </c>
      <c r="C496" s="2" t="s">
        <v>6</v>
      </c>
      <c r="D496" s="6" t="s">
        <v>688</v>
      </c>
      <c r="E496" s="2" t="s">
        <v>16</v>
      </c>
      <c r="F496" s="14">
        <f>'[1]Harga Jual INF '!O498</f>
        <v>0</v>
      </c>
      <c r="G496" s="16">
        <v>77500</v>
      </c>
      <c r="H496" s="12">
        <f t="shared" si="17"/>
        <v>-77500</v>
      </c>
    </row>
    <row r="497" spans="1:11" x14ac:dyDescent="0.25">
      <c r="A497" s="7">
        <v>496</v>
      </c>
      <c r="B497" s="4" t="s">
        <v>689</v>
      </c>
      <c r="C497" s="8" t="s">
        <v>10</v>
      </c>
      <c r="D497" s="10" t="s">
        <v>690</v>
      </c>
      <c r="E497" s="5" t="s">
        <v>446</v>
      </c>
      <c r="F497" s="14">
        <f>'[1]Harga Jual INF '!O499</f>
        <v>60000</v>
      </c>
      <c r="G497" s="16">
        <v>60000</v>
      </c>
      <c r="H497" s="12">
        <f t="shared" si="17"/>
        <v>0</v>
      </c>
    </row>
    <row r="498" spans="1:11" x14ac:dyDescent="0.25">
      <c r="A498" s="7">
        <v>497</v>
      </c>
      <c r="B498" s="4" t="s">
        <v>691</v>
      </c>
      <c r="C498" s="5" t="s">
        <v>10</v>
      </c>
      <c r="D498" s="10" t="s">
        <v>692</v>
      </c>
      <c r="E498" s="5" t="s">
        <v>149</v>
      </c>
      <c r="F498" s="14">
        <f>'[1]Harga Jual INF '!O500</f>
        <v>83250</v>
      </c>
      <c r="G498" s="16">
        <v>83250</v>
      </c>
      <c r="H498" s="12">
        <f t="shared" si="17"/>
        <v>0</v>
      </c>
      <c r="I498">
        <v>79000</v>
      </c>
      <c r="J498">
        <v>4250</v>
      </c>
      <c r="K498">
        <f>J498+I498</f>
        <v>83250</v>
      </c>
    </row>
    <row r="499" spans="1:11" x14ac:dyDescent="0.25">
      <c r="A499" s="7">
        <v>498</v>
      </c>
      <c r="B499" s="4" t="s">
        <v>693</v>
      </c>
      <c r="C499" s="8" t="s">
        <v>10</v>
      </c>
      <c r="D499" s="10" t="s">
        <v>690</v>
      </c>
      <c r="E499" s="5" t="s">
        <v>446</v>
      </c>
      <c r="F499" s="14">
        <f>'[1]Harga Jual INF '!O501</f>
        <v>60000</v>
      </c>
      <c r="G499" s="16">
        <v>60000</v>
      </c>
      <c r="H499" s="12">
        <f t="shared" si="17"/>
        <v>0</v>
      </c>
    </row>
    <row r="500" spans="1:11" x14ac:dyDescent="0.25">
      <c r="A500" s="7">
        <v>499</v>
      </c>
      <c r="B500" s="4" t="s">
        <v>694</v>
      </c>
      <c r="C500" s="5" t="s">
        <v>10</v>
      </c>
      <c r="D500" s="6" t="s">
        <v>680</v>
      </c>
      <c r="E500" s="5" t="s">
        <v>165</v>
      </c>
      <c r="F500" s="14">
        <f>'[1]Harga Jual INF '!O502</f>
        <v>76500</v>
      </c>
      <c r="G500" s="16">
        <v>76500</v>
      </c>
      <c r="H500" s="12">
        <f t="shared" si="17"/>
        <v>0</v>
      </c>
    </row>
    <row r="501" spans="1:11" x14ac:dyDescent="0.25">
      <c r="A501" s="7">
        <v>500</v>
      </c>
      <c r="B501" s="4" t="s">
        <v>695</v>
      </c>
      <c r="C501" s="5" t="s">
        <v>6</v>
      </c>
      <c r="D501" s="10" t="s">
        <v>690</v>
      </c>
      <c r="E501" s="5" t="s">
        <v>152</v>
      </c>
      <c r="F501" s="14">
        <f>'[1]Harga Jual INF '!O503</f>
        <v>61650</v>
      </c>
      <c r="G501" s="16">
        <v>61650</v>
      </c>
      <c r="H501" s="12">
        <f t="shared" si="17"/>
        <v>0</v>
      </c>
    </row>
    <row r="502" spans="1:11" x14ac:dyDescent="0.25">
      <c r="A502" s="7">
        <v>501</v>
      </c>
      <c r="B502" s="4" t="s">
        <v>696</v>
      </c>
      <c r="C502" s="5" t="s">
        <v>6</v>
      </c>
      <c r="D502" s="6" t="s">
        <v>680</v>
      </c>
      <c r="E502" s="5" t="s">
        <v>152</v>
      </c>
      <c r="F502" s="14">
        <f>'[1]Harga Jual INF '!O504</f>
        <v>80000</v>
      </c>
      <c r="G502" s="16">
        <v>80000</v>
      </c>
      <c r="H502" s="12">
        <f t="shared" si="17"/>
        <v>0</v>
      </c>
    </row>
    <row r="503" spans="1:11" x14ac:dyDescent="0.25">
      <c r="A503" s="7">
        <v>502</v>
      </c>
      <c r="B503" s="4" t="s">
        <v>697</v>
      </c>
      <c r="C503" s="5" t="s">
        <v>6</v>
      </c>
      <c r="D503" s="10" t="s">
        <v>698</v>
      </c>
      <c r="E503" s="5" t="s">
        <v>699</v>
      </c>
      <c r="F503" s="14">
        <f>'[1]Harga Jual INF '!O505</f>
        <v>40300</v>
      </c>
      <c r="G503" s="16">
        <v>40300</v>
      </c>
      <c r="H503" s="12">
        <f t="shared" si="17"/>
        <v>0</v>
      </c>
    </row>
    <row r="504" spans="1:11" x14ac:dyDescent="0.25">
      <c r="A504" s="7">
        <v>503</v>
      </c>
      <c r="B504" s="4" t="s">
        <v>700</v>
      </c>
      <c r="C504" s="5" t="s">
        <v>6</v>
      </c>
      <c r="D504" s="10" t="s">
        <v>698</v>
      </c>
      <c r="E504" s="5" t="s">
        <v>699</v>
      </c>
      <c r="F504" s="14">
        <f>'[1]Harga Jual INF '!O506</f>
        <v>45300</v>
      </c>
      <c r="G504" s="16">
        <v>45300</v>
      </c>
      <c r="H504" s="12">
        <f t="shared" si="17"/>
        <v>0</v>
      </c>
    </row>
    <row r="505" spans="1:11" x14ac:dyDescent="0.25">
      <c r="A505" s="7">
        <v>504</v>
      </c>
      <c r="B505" s="4" t="s">
        <v>701</v>
      </c>
      <c r="C505" s="5" t="s">
        <v>6</v>
      </c>
      <c r="D505" s="10" t="s">
        <v>698</v>
      </c>
      <c r="E505" s="5" t="s">
        <v>699</v>
      </c>
      <c r="F505" s="14">
        <f>'[1]Harga Jual INF '!O507</f>
        <v>41800</v>
      </c>
      <c r="G505" s="16">
        <v>41800</v>
      </c>
      <c r="H505" s="12">
        <f t="shared" si="17"/>
        <v>0</v>
      </c>
    </row>
    <row r="506" spans="1:11" x14ac:dyDescent="0.25">
      <c r="A506" s="7">
        <v>505</v>
      </c>
      <c r="B506" s="4" t="s">
        <v>702</v>
      </c>
      <c r="C506" s="5" t="s">
        <v>6</v>
      </c>
      <c r="D506" s="10" t="s">
        <v>698</v>
      </c>
      <c r="E506" s="5" t="s">
        <v>699</v>
      </c>
      <c r="F506" s="14">
        <f>'[1]Harga Jual INF '!O508</f>
        <v>40300</v>
      </c>
      <c r="G506" s="16">
        <v>40300</v>
      </c>
      <c r="H506" s="12">
        <f t="shared" si="17"/>
        <v>0</v>
      </c>
    </row>
    <row r="507" spans="1:11" x14ac:dyDescent="0.25">
      <c r="A507" s="7">
        <v>506</v>
      </c>
      <c r="B507" s="4" t="s">
        <v>703</v>
      </c>
      <c r="C507" s="5" t="s">
        <v>6</v>
      </c>
      <c r="D507" s="10" t="s">
        <v>698</v>
      </c>
      <c r="E507" s="5" t="s">
        <v>699</v>
      </c>
      <c r="F507" s="14">
        <f>'[1]Harga Jual INF '!O509</f>
        <v>45300</v>
      </c>
      <c r="G507" s="16">
        <v>45300</v>
      </c>
      <c r="H507" s="12">
        <f t="shared" si="17"/>
        <v>0</v>
      </c>
    </row>
    <row r="508" spans="1:11" x14ac:dyDescent="0.25">
      <c r="A508" s="7">
        <v>507</v>
      </c>
      <c r="B508" s="4" t="s">
        <v>704</v>
      </c>
      <c r="C508" s="5" t="s">
        <v>6</v>
      </c>
      <c r="D508" s="10" t="s">
        <v>698</v>
      </c>
      <c r="E508" s="5" t="s">
        <v>699</v>
      </c>
      <c r="F508" s="14">
        <f>'[1]Harga Jual INF '!O510</f>
        <v>41800</v>
      </c>
      <c r="G508" s="16">
        <v>41800</v>
      </c>
      <c r="H508" s="12">
        <f t="shared" si="17"/>
        <v>0</v>
      </c>
    </row>
  </sheetData>
  <autoFilter ref="A1:I508"/>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N508"/>
  <sheetViews>
    <sheetView topLeftCell="D1" workbookViewId="0">
      <selection activeCell="J407" sqref="J407"/>
    </sheetView>
  </sheetViews>
  <sheetFormatPr defaultRowHeight="15" x14ac:dyDescent="0.25"/>
  <cols>
    <col min="2" max="2" width="9.85546875" bestFit="1" customWidth="1"/>
    <col min="4" max="4" width="35.42578125" bestFit="1" customWidth="1"/>
    <col min="5" max="5" width="25.5703125" bestFit="1" customWidth="1"/>
    <col min="6" max="6" width="17.5703125" style="15" bestFit="1" customWidth="1"/>
    <col min="7" max="7" width="15.28515625" style="15" bestFit="1" customWidth="1"/>
    <col min="8" max="8" width="9.7109375" bestFit="1" customWidth="1"/>
    <col min="12" max="12" width="13.5703125" bestFit="1" customWidth="1"/>
  </cols>
  <sheetData>
    <row r="1" spans="1:14" x14ac:dyDescent="0.25">
      <c r="A1" s="1" t="s">
        <v>0</v>
      </c>
      <c r="B1" s="1" t="s">
        <v>1</v>
      </c>
      <c r="C1" s="1" t="s">
        <v>2</v>
      </c>
      <c r="D1" s="1" t="s">
        <v>3</v>
      </c>
      <c r="E1" s="1" t="s">
        <v>4</v>
      </c>
      <c r="F1" s="13" t="s">
        <v>706</v>
      </c>
      <c r="G1" s="1" t="s">
        <v>705</v>
      </c>
      <c r="H1" s="1" t="s">
        <v>707</v>
      </c>
      <c r="I1" s="1" t="s">
        <v>736</v>
      </c>
      <c r="J1" s="1"/>
      <c r="K1" s="1" t="s">
        <v>738</v>
      </c>
      <c r="L1" s="1" t="s">
        <v>723</v>
      </c>
      <c r="M1" s="1" t="s">
        <v>732</v>
      </c>
    </row>
    <row r="2" spans="1:14" x14ac:dyDescent="0.25">
      <c r="A2" s="2">
        <v>1</v>
      </c>
      <c r="B2" s="4" t="s">
        <v>5</v>
      </c>
      <c r="C2" s="2" t="s">
        <v>6</v>
      </c>
      <c r="D2" s="6" t="s">
        <v>7</v>
      </c>
      <c r="E2" s="2" t="s">
        <v>8</v>
      </c>
      <c r="F2" s="14">
        <f>'[1]Harga Jual INF '!O4</f>
        <v>55650</v>
      </c>
      <c r="G2" s="16">
        <v>56450</v>
      </c>
      <c r="H2" s="17">
        <f>F2-G2</f>
        <v>-800</v>
      </c>
      <c r="I2">
        <v>52000</v>
      </c>
      <c r="J2">
        <v>3000</v>
      </c>
      <c r="K2">
        <f>J2+I2</f>
        <v>55000</v>
      </c>
      <c r="L2">
        <v>4450</v>
      </c>
      <c r="M2">
        <f>L2+K2</f>
        <v>59450</v>
      </c>
      <c r="N2" t="s">
        <v>758</v>
      </c>
    </row>
    <row r="3" spans="1:14" hidden="1" x14ac:dyDescent="0.25">
      <c r="A3" s="7">
        <v>2</v>
      </c>
      <c r="B3" s="4" t="s">
        <v>9</v>
      </c>
      <c r="C3" s="2" t="s">
        <v>10</v>
      </c>
      <c r="D3" s="6" t="s">
        <v>11</v>
      </c>
      <c r="E3" s="2" t="s">
        <v>12</v>
      </c>
      <c r="F3" s="14">
        <f>'[1]Harga Jual INF '!O5</f>
        <v>65000</v>
      </c>
      <c r="G3" s="16">
        <v>65000</v>
      </c>
      <c r="H3" s="12">
        <f t="shared" ref="H3:H66" si="0">F3-G3</f>
        <v>0</v>
      </c>
    </row>
    <row r="4" spans="1:14" hidden="1" x14ac:dyDescent="0.25">
      <c r="A4" s="7">
        <v>3</v>
      </c>
      <c r="B4" s="4" t="s">
        <v>13</v>
      </c>
      <c r="C4" s="2" t="s">
        <v>10</v>
      </c>
      <c r="D4" s="6" t="s">
        <v>7</v>
      </c>
      <c r="E4" s="2" t="s">
        <v>14</v>
      </c>
      <c r="F4" s="14">
        <f>'[1]Harga Jual INF '!O6</f>
        <v>73950</v>
      </c>
      <c r="G4" s="16">
        <v>73950</v>
      </c>
      <c r="H4" s="12">
        <f t="shared" si="0"/>
        <v>0</v>
      </c>
      <c r="I4">
        <v>70000</v>
      </c>
      <c r="J4">
        <v>3950</v>
      </c>
      <c r="K4">
        <f>J4+I4</f>
        <v>73950</v>
      </c>
    </row>
    <row r="5" spans="1:14" hidden="1" x14ac:dyDescent="0.25">
      <c r="A5" s="7">
        <v>4</v>
      </c>
      <c r="B5" s="4" t="s">
        <v>15</v>
      </c>
      <c r="C5" s="2" t="s">
        <v>10</v>
      </c>
      <c r="D5" s="6" t="s">
        <v>11</v>
      </c>
      <c r="E5" s="2" t="s">
        <v>16</v>
      </c>
      <c r="F5" s="14">
        <f>'[1]Harga Jual INF '!O7</f>
        <v>80000</v>
      </c>
      <c r="G5" s="16">
        <v>80000</v>
      </c>
      <c r="H5" s="12">
        <f t="shared" si="0"/>
        <v>0</v>
      </c>
    </row>
    <row r="6" spans="1:14" hidden="1" x14ac:dyDescent="0.25">
      <c r="A6" s="7">
        <v>5</v>
      </c>
      <c r="B6" s="4" t="s">
        <v>17</v>
      </c>
      <c r="C6" s="2" t="s">
        <v>10</v>
      </c>
      <c r="D6" s="6" t="s">
        <v>11</v>
      </c>
      <c r="E6" s="2" t="s">
        <v>18</v>
      </c>
      <c r="F6" s="14">
        <f>'[1]Harga Jual INF '!O8</f>
        <v>71950</v>
      </c>
      <c r="G6" s="16">
        <v>71950</v>
      </c>
      <c r="H6" s="12">
        <f t="shared" si="0"/>
        <v>0</v>
      </c>
      <c r="I6">
        <v>68000</v>
      </c>
      <c r="J6">
        <v>3950</v>
      </c>
      <c r="K6">
        <f>J6+I6</f>
        <v>71950</v>
      </c>
    </row>
    <row r="7" spans="1:14" hidden="1" x14ac:dyDescent="0.25">
      <c r="A7" s="7">
        <v>6</v>
      </c>
      <c r="B7" s="4" t="s">
        <v>19</v>
      </c>
      <c r="C7" s="2" t="s">
        <v>10</v>
      </c>
      <c r="D7" s="6" t="s">
        <v>11</v>
      </c>
      <c r="E7" s="2" t="s">
        <v>18</v>
      </c>
      <c r="F7" s="14">
        <f>'[1]Harga Jual INF '!O9</f>
        <v>66950</v>
      </c>
      <c r="G7" s="16">
        <v>66950</v>
      </c>
      <c r="H7" s="12">
        <f t="shared" si="0"/>
        <v>0</v>
      </c>
      <c r="I7">
        <v>63000</v>
      </c>
      <c r="J7">
        <v>3950</v>
      </c>
      <c r="K7">
        <f>J7+I7</f>
        <v>66950</v>
      </c>
    </row>
    <row r="8" spans="1:14" x14ac:dyDescent="0.25">
      <c r="A8" s="7">
        <v>7</v>
      </c>
      <c r="B8" s="4" t="s">
        <v>20</v>
      </c>
      <c r="C8" s="2" t="s">
        <v>6</v>
      </c>
      <c r="D8" s="6" t="s">
        <v>7</v>
      </c>
      <c r="E8" s="2" t="s">
        <v>21</v>
      </c>
      <c r="F8" s="14">
        <f>'[1]Harga Jual INF '!O10</f>
        <v>58000</v>
      </c>
      <c r="G8" s="16">
        <v>58000</v>
      </c>
      <c r="H8" s="12">
        <f t="shared" si="0"/>
        <v>0</v>
      </c>
      <c r="M8">
        <f>2000+G8</f>
        <v>60000</v>
      </c>
      <c r="N8" t="s">
        <v>710</v>
      </c>
    </row>
    <row r="9" spans="1:14" hidden="1" x14ac:dyDescent="0.25">
      <c r="A9" s="7">
        <v>8</v>
      </c>
      <c r="B9" s="4" t="s">
        <v>22</v>
      </c>
      <c r="C9" s="2" t="s">
        <v>10</v>
      </c>
      <c r="D9" s="6" t="s">
        <v>11</v>
      </c>
      <c r="E9" s="2" t="s">
        <v>12</v>
      </c>
      <c r="F9" s="14">
        <f>'[1]Harga Jual INF '!O11</f>
        <v>0</v>
      </c>
      <c r="G9" s="16"/>
      <c r="H9" s="12">
        <f t="shared" si="0"/>
        <v>0</v>
      </c>
    </row>
    <row r="10" spans="1:14" hidden="1" x14ac:dyDescent="0.25">
      <c r="A10" s="7">
        <v>9</v>
      </c>
      <c r="B10" s="4" t="s">
        <v>23</v>
      </c>
      <c r="C10" s="5" t="s">
        <v>10</v>
      </c>
      <c r="D10" s="6" t="s">
        <v>11</v>
      </c>
      <c r="E10" s="5" t="s">
        <v>24</v>
      </c>
      <c r="F10" s="14">
        <f>'[1]Harga Jual INF '!O12</f>
        <v>65000</v>
      </c>
      <c r="G10" s="16">
        <v>65000</v>
      </c>
      <c r="H10" s="12">
        <f t="shared" si="0"/>
        <v>0</v>
      </c>
    </row>
    <row r="11" spans="1:14" hidden="1" x14ac:dyDescent="0.25">
      <c r="A11" s="7">
        <v>10</v>
      </c>
      <c r="B11" s="4" t="s">
        <v>25</v>
      </c>
      <c r="C11" s="2" t="s">
        <v>6</v>
      </c>
      <c r="D11" s="6" t="s">
        <v>11</v>
      </c>
      <c r="E11" s="2" t="s">
        <v>26</v>
      </c>
      <c r="F11" s="14">
        <f>'[1]Harga Jual INF '!O13</f>
        <v>73950</v>
      </c>
      <c r="G11" s="16">
        <v>73950</v>
      </c>
      <c r="H11" s="12">
        <f t="shared" si="0"/>
        <v>0</v>
      </c>
      <c r="I11">
        <v>70000</v>
      </c>
      <c r="J11">
        <v>3950</v>
      </c>
      <c r="K11">
        <f>J11+I11</f>
        <v>73950</v>
      </c>
    </row>
    <row r="12" spans="1:14" hidden="1" x14ac:dyDescent="0.25">
      <c r="A12" s="7">
        <v>11</v>
      </c>
      <c r="B12" s="4" t="s">
        <v>27</v>
      </c>
      <c r="C12" s="2" t="s">
        <v>10</v>
      </c>
      <c r="D12" s="6" t="s">
        <v>11</v>
      </c>
      <c r="E12" s="2" t="s">
        <v>28</v>
      </c>
      <c r="F12" s="14">
        <f>'[1]Harga Jual INF '!O14</f>
        <v>72450</v>
      </c>
      <c r="G12" s="16">
        <v>72450</v>
      </c>
      <c r="H12" s="12">
        <f t="shared" si="0"/>
        <v>0</v>
      </c>
      <c r="I12">
        <v>68500</v>
      </c>
      <c r="J12">
        <v>3950</v>
      </c>
      <c r="K12">
        <f>J12+I12</f>
        <v>72450</v>
      </c>
    </row>
    <row r="13" spans="1:14" hidden="1" x14ac:dyDescent="0.25">
      <c r="A13" s="7">
        <v>12</v>
      </c>
      <c r="B13" s="4" t="s">
        <v>29</v>
      </c>
      <c r="C13" s="2" t="s">
        <v>6</v>
      </c>
      <c r="D13" s="6" t="s">
        <v>11</v>
      </c>
      <c r="E13" s="2" t="s">
        <v>16</v>
      </c>
      <c r="F13" s="14">
        <f>'[1]Harga Jual INF '!O15</f>
        <v>0</v>
      </c>
      <c r="G13" s="16">
        <v>0</v>
      </c>
      <c r="H13" s="12">
        <f t="shared" si="0"/>
        <v>0</v>
      </c>
      <c r="I13" t="s">
        <v>734</v>
      </c>
    </row>
    <row r="14" spans="1:14" hidden="1" x14ac:dyDescent="0.25">
      <c r="A14" s="7">
        <v>13</v>
      </c>
      <c r="B14" s="4" t="s">
        <v>30</v>
      </c>
      <c r="C14" s="2" t="s">
        <v>10</v>
      </c>
      <c r="D14" s="6" t="s">
        <v>11</v>
      </c>
      <c r="E14" s="2" t="s">
        <v>12</v>
      </c>
      <c r="F14" s="14">
        <f>'[1]Harga Jual INF '!O16</f>
        <v>0</v>
      </c>
      <c r="G14" s="16"/>
      <c r="H14" s="12">
        <f t="shared" si="0"/>
        <v>0</v>
      </c>
    </row>
    <row r="15" spans="1:14" hidden="1" x14ac:dyDescent="0.25">
      <c r="A15" s="7">
        <v>14</v>
      </c>
      <c r="B15" s="4" t="s">
        <v>31</v>
      </c>
      <c r="C15" s="2" t="s">
        <v>10</v>
      </c>
      <c r="D15" s="6" t="s">
        <v>11</v>
      </c>
      <c r="E15" s="2" t="s">
        <v>18</v>
      </c>
      <c r="F15" s="14">
        <f>'[1]Harga Jual INF '!O17</f>
        <v>76950</v>
      </c>
      <c r="G15" s="16">
        <v>76950</v>
      </c>
      <c r="H15" s="12">
        <f t="shared" si="0"/>
        <v>0</v>
      </c>
      <c r="I15">
        <v>73000</v>
      </c>
      <c r="J15">
        <v>3950</v>
      </c>
      <c r="K15">
        <f>J15+I15</f>
        <v>76950</v>
      </c>
    </row>
    <row r="16" spans="1:14" hidden="1" x14ac:dyDescent="0.25">
      <c r="A16" s="7">
        <v>15</v>
      </c>
      <c r="B16" s="4" t="s">
        <v>32</v>
      </c>
      <c r="C16" s="2" t="s">
        <v>10</v>
      </c>
      <c r="D16" s="6" t="s">
        <v>11</v>
      </c>
      <c r="E16" s="2" t="s">
        <v>28</v>
      </c>
      <c r="F16" s="14">
        <f>'[1]Harga Jual INF '!O18</f>
        <v>73950</v>
      </c>
      <c r="G16" s="16">
        <v>73950</v>
      </c>
      <c r="H16" s="12">
        <f t="shared" si="0"/>
        <v>0</v>
      </c>
      <c r="I16">
        <v>70000</v>
      </c>
      <c r="J16">
        <v>3950</v>
      </c>
      <c r="K16">
        <f>J16+I16</f>
        <v>73950</v>
      </c>
    </row>
    <row r="17" spans="1:11" hidden="1" x14ac:dyDescent="0.25">
      <c r="A17" s="7">
        <v>16</v>
      </c>
      <c r="B17" s="4" t="s">
        <v>33</v>
      </c>
      <c r="C17" s="2" t="s">
        <v>10</v>
      </c>
      <c r="D17" s="6" t="s">
        <v>11</v>
      </c>
      <c r="E17" s="2" t="s">
        <v>12</v>
      </c>
      <c r="F17" s="14">
        <f>'[1]Harga Jual INF '!O19</f>
        <v>65000</v>
      </c>
      <c r="G17" s="16">
        <v>65000</v>
      </c>
      <c r="H17" s="12">
        <f t="shared" si="0"/>
        <v>0</v>
      </c>
    </row>
    <row r="18" spans="1:11" hidden="1" x14ac:dyDescent="0.25">
      <c r="A18" s="7">
        <v>17</v>
      </c>
      <c r="B18" s="4" t="s">
        <v>34</v>
      </c>
      <c r="C18" s="2" t="s">
        <v>6</v>
      </c>
      <c r="D18" s="6" t="s">
        <v>11</v>
      </c>
      <c r="E18" s="2" t="s">
        <v>16</v>
      </c>
      <c r="F18" s="14">
        <f>'[1]Harga Jual INF '!O20</f>
        <v>0</v>
      </c>
      <c r="G18" s="16">
        <v>65000</v>
      </c>
      <c r="H18" s="12">
        <f t="shared" si="0"/>
        <v>-65000</v>
      </c>
    </row>
    <row r="19" spans="1:11" hidden="1" x14ac:dyDescent="0.25">
      <c r="A19" s="7">
        <v>18</v>
      </c>
      <c r="B19" s="4" t="s">
        <v>35</v>
      </c>
      <c r="C19" s="2" t="s">
        <v>6</v>
      </c>
      <c r="D19" s="6" t="s">
        <v>11</v>
      </c>
      <c r="E19" s="2" t="s">
        <v>16</v>
      </c>
      <c r="F19" s="14">
        <f>'[1]Harga Jual INF '!O21</f>
        <v>0</v>
      </c>
      <c r="G19" s="16">
        <v>65000</v>
      </c>
      <c r="H19" s="12">
        <f t="shared" si="0"/>
        <v>-65000</v>
      </c>
    </row>
    <row r="20" spans="1:11" hidden="1" x14ac:dyDescent="0.25">
      <c r="A20" s="7">
        <v>19</v>
      </c>
      <c r="B20" s="4" t="s">
        <v>36</v>
      </c>
      <c r="C20" s="2" t="s">
        <v>6</v>
      </c>
      <c r="D20" s="6" t="s">
        <v>11</v>
      </c>
      <c r="E20" s="2" t="s">
        <v>16</v>
      </c>
      <c r="F20" s="14">
        <f>'[1]Harga Jual INF '!O22</f>
        <v>0</v>
      </c>
      <c r="G20" s="16">
        <v>80000</v>
      </c>
      <c r="H20" s="12">
        <f t="shared" si="0"/>
        <v>-80000</v>
      </c>
    </row>
    <row r="21" spans="1:11" hidden="1" x14ac:dyDescent="0.25">
      <c r="A21" s="7">
        <v>20</v>
      </c>
      <c r="B21" s="4" t="s">
        <v>37</v>
      </c>
      <c r="C21" s="2" t="s">
        <v>10</v>
      </c>
      <c r="D21" s="6" t="s">
        <v>11</v>
      </c>
      <c r="E21" s="2" t="s">
        <v>38</v>
      </c>
      <c r="F21" s="14">
        <f>'[1]Harga Jual INF '!O23</f>
        <v>63000</v>
      </c>
      <c r="G21" s="16">
        <v>63000</v>
      </c>
      <c r="H21" s="12">
        <f t="shared" si="0"/>
        <v>0</v>
      </c>
    </row>
    <row r="22" spans="1:11" hidden="1" x14ac:dyDescent="0.25">
      <c r="A22" s="7">
        <v>21</v>
      </c>
      <c r="B22" s="4" t="s">
        <v>39</v>
      </c>
      <c r="C22" s="2" t="s">
        <v>6</v>
      </c>
      <c r="D22" s="6" t="s">
        <v>11</v>
      </c>
      <c r="E22" s="2" t="s">
        <v>28</v>
      </c>
      <c r="F22" s="14">
        <f>'[1]Harga Jual INF '!O24</f>
        <v>78950</v>
      </c>
      <c r="G22" s="16">
        <v>78950</v>
      </c>
      <c r="H22" s="12">
        <f t="shared" si="0"/>
        <v>0</v>
      </c>
      <c r="I22">
        <v>75000</v>
      </c>
      <c r="J22">
        <v>3950</v>
      </c>
      <c r="K22">
        <f>J22+I22</f>
        <v>78950</v>
      </c>
    </row>
    <row r="23" spans="1:11" hidden="1" x14ac:dyDescent="0.25">
      <c r="A23" s="7">
        <v>22</v>
      </c>
      <c r="B23" s="4" t="s">
        <v>40</v>
      </c>
      <c r="C23" s="2" t="s">
        <v>6</v>
      </c>
      <c r="D23" s="6" t="s">
        <v>11</v>
      </c>
      <c r="E23" s="2" t="s">
        <v>16</v>
      </c>
      <c r="F23" s="14">
        <f>'[1]Harga Jual INF '!O25</f>
        <v>0</v>
      </c>
      <c r="G23" s="16">
        <v>75000</v>
      </c>
      <c r="H23" s="12">
        <f t="shared" si="0"/>
        <v>-75000</v>
      </c>
    </row>
    <row r="24" spans="1:11" hidden="1" x14ac:dyDescent="0.25">
      <c r="A24" s="7">
        <v>23</v>
      </c>
      <c r="B24" s="4" t="s">
        <v>41</v>
      </c>
      <c r="C24" s="2" t="s">
        <v>10</v>
      </c>
      <c r="D24" s="6" t="s">
        <v>11</v>
      </c>
      <c r="E24" s="2" t="s">
        <v>42</v>
      </c>
      <c r="F24" s="14">
        <f>'[1]Harga Jual INF '!O26</f>
        <v>68000</v>
      </c>
      <c r="G24" s="16">
        <v>68000</v>
      </c>
      <c r="H24" s="12">
        <f t="shared" si="0"/>
        <v>0</v>
      </c>
    </row>
    <row r="25" spans="1:11" hidden="1" x14ac:dyDescent="0.25">
      <c r="A25" s="7">
        <v>24</v>
      </c>
      <c r="B25" s="4" t="s">
        <v>43</v>
      </c>
      <c r="C25" s="5" t="s">
        <v>10</v>
      </c>
      <c r="D25" s="6" t="s">
        <v>11</v>
      </c>
      <c r="E25" s="5" t="s">
        <v>44</v>
      </c>
      <c r="F25" s="14">
        <f>'[1]Harga Jual INF '!O27</f>
        <v>72500</v>
      </c>
      <c r="G25" s="16">
        <v>72500</v>
      </c>
      <c r="H25" s="17">
        <f t="shared" si="0"/>
        <v>0</v>
      </c>
      <c r="I25" t="s">
        <v>741</v>
      </c>
    </row>
    <row r="26" spans="1:11" hidden="1" x14ac:dyDescent="0.25">
      <c r="A26" s="7">
        <v>25</v>
      </c>
      <c r="B26" s="4" t="s">
        <v>45</v>
      </c>
      <c r="C26" s="2" t="s">
        <v>10</v>
      </c>
      <c r="D26" s="6" t="s">
        <v>11</v>
      </c>
      <c r="E26" s="2" t="s">
        <v>12</v>
      </c>
      <c r="F26" s="14">
        <f>'[1]Harga Jual INF '!O28</f>
        <v>65000</v>
      </c>
      <c r="G26" s="16">
        <v>65000</v>
      </c>
      <c r="H26" s="12">
        <f t="shared" si="0"/>
        <v>0</v>
      </c>
    </row>
    <row r="27" spans="1:11" hidden="1" x14ac:dyDescent="0.25">
      <c r="A27" s="7">
        <v>26</v>
      </c>
      <c r="B27" s="4" t="s">
        <v>46</v>
      </c>
      <c r="C27" s="5" t="s">
        <v>10</v>
      </c>
      <c r="D27" s="6" t="s">
        <v>11</v>
      </c>
      <c r="E27" s="5" t="s">
        <v>44</v>
      </c>
      <c r="F27" s="14">
        <f>'[1]Harga Jual INF '!O29</f>
        <v>72000</v>
      </c>
      <c r="G27" s="16">
        <v>72000</v>
      </c>
      <c r="H27" s="12">
        <f t="shared" si="0"/>
        <v>0</v>
      </c>
    </row>
    <row r="28" spans="1:11" hidden="1" x14ac:dyDescent="0.25">
      <c r="A28" s="7">
        <v>27</v>
      </c>
      <c r="B28" s="4" t="s">
        <v>47</v>
      </c>
      <c r="C28" s="2" t="s">
        <v>6</v>
      </c>
      <c r="D28" s="6" t="s">
        <v>11</v>
      </c>
      <c r="E28" s="2" t="s">
        <v>16</v>
      </c>
      <c r="F28" s="14">
        <f>'[1]Harga Jual INF '!O30</f>
        <v>0</v>
      </c>
      <c r="G28" s="16">
        <v>75000</v>
      </c>
      <c r="H28" s="12">
        <f t="shared" si="0"/>
        <v>-75000</v>
      </c>
    </row>
    <row r="29" spans="1:11" hidden="1" x14ac:dyDescent="0.25">
      <c r="A29" s="7">
        <v>28</v>
      </c>
      <c r="B29" s="4" t="s">
        <v>48</v>
      </c>
      <c r="C29" s="2" t="s">
        <v>10</v>
      </c>
      <c r="D29" s="6" t="s">
        <v>11</v>
      </c>
      <c r="E29" s="2" t="s">
        <v>16</v>
      </c>
      <c r="F29" s="14">
        <f>'[1]Harga Jual INF '!O31</f>
        <v>80000</v>
      </c>
      <c r="G29" s="16">
        <v>80000</v>
      </c>
      <c r="H29" s="12">
        <f t="shared" si="0"/>
        <v>0</v>
      </c>
    </row>
    <row r="30" spans="1:11" hidden="1" x14ac:dyDescent="0.25">
      <c r="A30" s="7">
        <v>29</v>
      </c>
      <c r="B30" s="9" t="s">
        <v>49</v>
      </c>
      <c r="C30" s="2" t="s">
        <v>10</v>
      </c>
      <c r="D30" s="6" t="s">
        <v>11</v>
      </c>
      <c r="E30" s="2" t="s">
        <v>28</v>
      </c>
      <c r="F30" s="14">
        <f>'[1]Harga Jual INF '!O32</f>
        <v>72450</v>
      </c>
      <c r="G30" s="16">
        <v>72450</v>
      </c>
      <c r="H30" s="12">
        <f t="shared" si="0"/>
        <v>0</v>
      </c>
      <c r="I30">
        <v>68500</v>
      </c>
      <c r="J30">
        <v>3950</v>
      </c>
      <c r="K30">
        <f>J30+I30</f>
        <v>72450</v>
      </c>
    </row>
    <row r="31" spans="1:11" hidden="1" x14ac:dyDescent="0.25">
      <c r="A31" s="7">
        <v>30</v>
      </c>
      <c r="B31" s="4" t="s">
        <v>50</v>
      </c>
      <c r="C31" s="2" t="s">
        <v>6</v>
      </c>
      <c r="D31" s="6" t="s">
        <v>11</v>
      </c>
      <c r="E31" s="2" t="s">
        <v>16</v>
      </c>
      <c r="F31" s="14">
        <f>'[1]Harga Jual INF '!O33</f>
        <v>0</v>
      </c>
      <c r="G31" s="16">
        <v>75000</v>
      </c>
      <c r="H31" s="12">
        <f t="shared" si="0"/>
        <v>-75000</v>
      </c>
    </row>
    <row r="32" spans="1:11" hidden="1" x14ac:dyDescent="0.25">
      <c r="A32" s="7">
        <v>31</v>
      </c>
      <c r="B32" s="4" t="s">
        <v>51</v>
      </c>
      <c r="C32" s="5" t="s">
        <v>10</v>
      </c>
      <c r="D32" s="6" t="s">
        <v>11</v>
      </c>
      <c r="E32" s="5" t="s">
        <v>52</v>
      </c>
      <c r="F32" s="14">
        <f>'[1]Harga Jual INF '!O34</f>
        <v>70000</v>
      </c>
      <c r="G32" s="16">
        <v>70000</v>
      </c>
      <c r="H32" s="12">
        <f t="shared" si="0"/>
        <v>0</v>
      </c>
    </row>
    <row r="33" spans="1:11" hidden="1" x14ac:dyDescent="0.25">
      <c r="A33" s="7">
        <v>32</v>
      </c>
      <c r="B33" s="4" t="s">
        <v>53</v>
      </c>
      <c r="C33" s="5" t="s">
        <v>10</v>
      </c>
      <c r="D33" s="6" t="s">
        <v>11</v>
      </c>
      <c r="E33" s="5" t="s">
        <v>54</v>
      </c>
      <c r="F33" s="14">
        <f>'[1]Harga Jual INF '!O35</f>
        <v>72000</v>
      </c>
      <c r="G33" s="16">
        <v>72000</v>
      </c>
      <c r="H33" s="12">
        <f t="shared" si="0"/>
        <v>0</v>
      </c>
    </row>
    <row r="34" spans="1:11" hidden="1" x14ac:dyDescent="0.25">
      <c r="A34" s="7">
        <v>33</v>
      </c>
      <c r="B34" s="4" t="s">
        <v>55</v>
      </c>
      <c r="C34" s="2" t="s">
        <v>10</v>
      </c>
      <c r="D34" s="6" t="s">
        <v>11</v>
      </c>
      <c r="E34" s="2" t="s">
        <v>26</v>
      </c>
      <c r="F34" s="14">
        <f>'[1]Harga Jual INF '!O36</f>
        <v>78950</v>
      </c>
      <c r="G34" s="16">
        <v>78950</v>
      </c>
      <c r="H34" s="12">
        <f t="shared" si="0"/>
        <v>0</v>
      </c>
      <c r="I34">
        <v>75000</v>
      </c>
      <c r="J34">
        <v>3950</v>
      </c>
      <c r="K34">
        <f>J34+I34</f>
        <v>78950</v>
      </c>
    </row>
    <row r="35" spans="1:11" hidden="1" x14ac:dyDescent="0.25">
      <c r="A35" s="7">
        <v>34</v>
      </c>
      <c r="B35" s="4" t="s">
        <v>56</v>
      </c>
      <c r="C35" s="2" t="s">
        <v>6</v>
      </c>
      <c r="D35" s="6" t="s">
        <v>11</v>
      </c>
      <c r="E35" s="2" t="s">
        <v>16</v>
      </c>
      <c r="F35" s="14">
        <f>'[1]Harga Jual INF '!O37</f>
        <v>0</v>
      </c>
      <c r="G35" s="16">
        <v>0</v>
      </c>
      <c r="H35" s="12">
        <f t="shared" si="0"/>
        <v>0</v>
      </c>
      <c r="I35" t="s">
        <v>734</v>
      </c>
    </row>
    <row r="36" spans="1:11" hidden="1" x14ac:dyDescent="0.25">
      <c r="A36" s="7">
        <v>35</v>
      </c>
      <c r="B36" s="4" t="s">
        <v>57</v>
      </c>
      <c r="C36" s="2" t="s">
        <v>10</v>
      </c>
      <c r="D36" s="6" t="s">
        <v>11</v>
      </c>
      <c r="E36" s="2" t="s">
        <v>58</v>
      </c>
      <c r="F36" s="14">
        <f>'[1]Harga Jual INF '!O38</f>
        <v>95000</v>
      </c>
      <c r="G36" s="16">
        <v>95000</v>
      </c>
      <c r="H36" s="12">
        <f t="shared" si="0"/>
        <v>0</v>
      </c>
    </row>
    <row r="37" spans="1:11" hidden="1" x14ac:dyDescent="0.25">
      <c r="A37" s="7">
        <v>36</v>
      </c>
      <c r="B37" s="4" t="s">
        <v>59</v>
      </c>
      <c r="C37" s="2" t="s">
        <v>10</v>
      </c>
      <c r="D37" s="6" t="s">
        <v>11</v>
      </c>
      <c r="E37" s="2" t="s">
        <v>38</v>
      </c>
      <c r="F37" s="14">
        <f>'[1]Harga Jual INF '!O39</f>
        <v>70000</v>
      </c>
      <c r="G37" s="16">
        <v>70000</v>
      </c>
      <c r="H37" s="12">
        <f t="shared" si="0"/>
        <v>0</v>
      </c>
    </row>
    <row r="38" spans="1:11" hidden="1" x14ac:dyDescent="0.25">
      <c r="A38" s="7">
        <v>37</v>
      </c>
      <c r="B38" s="4" t="s">
        <v>60</v>
      </c>
      <c r="C38" s="2" t="s">
        <v>10</v>
      </c>
      <c r="D38" s="6" t="s">
        <v>11</v>
      </c>
      <c r="E38" s="2" t="s">
        <v>12</v>
      </c>
      <c r="F38" s="14">
        <f>'[1]Harga Jual INF '!O40</f>
        <v>0</v>
      </c>
      <c r="G38" s="16"/>
      <c r="H38" s="12">
        <f t="shared" si="0"/>
        <v>0</v>
      </c>
    </row>
    <row r="39" spans="1:11" hidden="1" x14ac:dyDescent="0.25">
      <c r="A39" s="7">
        <v>38</v>
      </c>
      <c r="B39" s="4" t="s">
        <v>61</v>
      </c>
      <c r="C39" s="2" t="s">
        <v>10</v>
      </c>
      <c r="D39" s="6" t="s">
        <v>62</v>
      </c>
      <c r="E39" s="2" t="s">
        <v>16</v>
      </c>
      <c r="F39" s="14">
        <f>'[1]Harga Jual INF '!O41</f>
        <v>85000</v>
      </c>
      <c r="G39" s="16">
        <v>85000</v>
      </c>
      <c r="H39" s="12">
        <f t="shared" si="0"/>
        <v>0</v>
      </c>
    </row>
    <row r="40" spans="1:11" hidden="1" x14ac:dyDescent="0.25">
      <c r="A40" s="7">
        <v>39</v>
      </c>
      <c r="B40" s="4" t="s">
        <v>63</v>
      </c>
      <c r="C40" s="5" t="s">
        <v>10</v>
      </c>
      <c r="D40" s="6" t="s">
        <v>62</v>
      </c>
      <c r="E40" s="5" t="s">
        <v>64</v>
      </c>
      <c r="F40" s="14">
        <f>'[1]Harga Jual INF '!O42</f>
        <v>90000</v>
      </c>
      <c r="G40" s="16">
        <v>90000</v>
      </c>
      <c r="H40" s="12">
        <f t="shared" si="0"/>
        <v>0</v>
      </c>
    </row>
    <row r="41" spans="1:11" hidden="1" x14ac:dyDescent="0.25">
      <c r="A41" s="7">
        <v>40</v>
      </c>
      <c r="B41" s="4" t="s">
        <v>65</v>
      </c>
      <c r="C41" s="2" t="s">
        <v>6</v>
      </c>
      <c r="D41" s="6" t="s">
        <v>62</v>
      </c>
      <c r="E41" s="2" t="s">
        <v>16</v>
      </c>
      <c r="F41" s="14">
        <f>'[1]Harga Jual INF '!O43</f>
        <v>0</v>
      </c>
      <c r="G41" s="16">
        <v>95000</v>
      </c>
      <c r="H41" s="12">
        <f t="shared" si="0"/>
        <v>-95000</v>
      </c>
    </row>
    <row r="42" spans="1:11" hidden="1" x14ac:dyDescent="0.25">
      <c r="A42" s="7">
        <v>41</v>
      </c>
      <c r="B42" s="4" t="s">
        <v>66</v>
      </c>
      <c r="C42" s="2" t="s">
        <v>6</v>
      </c>
      <c r="D42" s="6" t="s">
        <v>62</v>
      </c>
      <c r="E42" s="2" t="s">
        <v>16</v>
      </c>
      <c r="F42" s="14">
        <f>'[1]Harga Jual INF '!O44</f>
        <v>0</v>
      </c>
      <c r="G42" s="16">
        <v>98000</v>
      </c>
      <c r="H42" s="12">
        <f t="shared" si="0"/>
        <v>-98000</v>
      </c>
    </row>
    <row r="43" spans="1:11" hidden="1" x14ac:dyDescent="0.25">
      <c r="A43" s="7">
        <v>42</v>
      </c>
      <c r="B43" s="4" t="s">
        <v>67</v>
      </c>
      <c r="C43" s="2" t="s">
        <v>6</v>
      </c>
      <c r="D43" s="6" t="s">
        <v>62</v>
      </c>
      <c r="E43" s="2" t="s">
        <v>16</v>
      </c>
      <c r="F43" s="14">
        <f>'[1]Harga Jual INF '!O45</f>
        <v>0</v>
      </c>
      <c r="G43" s="16">
        <v>105000</v>
      </c>
      <c r="H43" s="12">
        <f t="shared" si="0"/>
        <v>-105000</v>
      </c>
    </row>
    <row r="44" spans="1:11" hidden="1" x14ac:dyDescent="0.25">
      <c r="A44" s="7">
        <v>43</v>
      </c>
      <c r="B44" s="4" t="s">
        <v>68</v>
      </c>
      <c r="C44" s="5" t="s">
        <v>10</v>
      </c>
      <c r="D44" s="10" t="s">
        <v>69</v>
      </c>
      <c r="E44" s="5" t="s">
        <v>70</v>
      </c>
      <c r="F44" s="14">
        <f>'[1]Harga Jual INF '!O46</f>
        <v>68000</v>
      </c>
      <c r="G44" s="16">
        <v>68000</v>
      </c>
      <c r="H44" s="12">
        <f t="shared" si="0"/>
        <v>0</v>
      </c>
    </row>
    <row r="45" spans="1:11" hidden="1" x14ac:dyDescent="0.25">
      <c r="A45" s="7">
        <v>44</v>
      </c>
      <c r="B45" s="4" t="s">
        <v>71</v>
      </c>
      <c r="C45" s="5" t="s">
        <v>10</v>
      </c>
      <c r="D45" s="10" t="s">
        <v>72</v>
      </c>
      <c r="E45" s="5" t="s">
        <v>70</v>
      </c>
      <c r="F45" s="14">
        <f>'[1]Harga Jual INF '!O47</f>
        <v>68000</v>
      </c>
      <c r="G45" s="16">
        <v>68000</v>
      </c>
      <c r="H45" s="12">
        <f t="shared" si="0"/>
        <v>0</v>
      </c>
    </row>
    <row r="46" spans="1:11" hidden="1" x14ac:dyDescent="0.25">
      <c r="A46" s="7">
        <v>45</v>
      </c>
      <c r="B46" s="4" t="s">
        <v>73</v>
      </c>
      <c r="C46" s="5" t="s">
        <v>10</v>
      </c>
      <c r="D46" s="10" t="s">
        <v>69</v>
      </c>
      <c r="E46" s="5" t="s">
        <v>74</v>
      </c>
      <c r="F46" s="14">
        <f>'[1]Harga Jual INF '!O48</f>
        <v>72500</v>
      </c>
      <c r="G46" s="16">
        <v>72500</v>
      </c>
      <c r="H46" s="12">
        <f t="shared" si="0"/>
        <v>0</v>
      </c>
    </row>
    <row r="47" spans="1:11" hidden="1" x14ac:dyDescent="0.25">
      <c r="A47" s="7">
        <v>46</v>
      </c>
      <c r="B47" s="4" t="s">
        <v>75</v>
      </c>
      <c r="C47" s="5" t="s">
        <v>10</v>
      </c>
      <c r="D47" s="10" t="s">
        <v>72</v>
      </c>
      <c r="E47" s="5" t="s">
        <v>74</v>
      </c>
      <c r="F47" s="14">
        <f>'[1]Harga Jual INF '!O49</f>
        <v>72500</v>
      </c>
      <c r="G47" s="16">
        <v>72500</v>
      </c>
      <c r="H47" s="12">
        <f t="shared" si="0"/>
        <v>0</v>
      </c>
    </row>
    <row r="48" spans="1:11" hidden="1" x14ac:dyDescent="0.25">
      <c r="A48" s="7">
        <v>47</v>
      </c>
      <c r="B48" s="4" t="s">
        <v>76</v>
      </c>
      <c r="C48" s="5" t="s">
        <v>10</v>
      </c>
      <c r="D48" s="10" t="s">
        <v>69</v>
      </c>
      <c r="E48" s="5" t="s">
        <v>70</v>
      </c>
      <c r="F48" s="14">
        <f>'[1]Harga Jual INF '!O50</f>
        <v>88000</v>
      </c>
      <c r="G48" s="16">
        <v>88000</v>
      </c>
      <c r="H48" s="12">
        <f t="shared" si="0"/>
        <v>0</v>
      </c>
    </row>
    <row r="49" spans="1:11" hidden="1" x14ac:dyDescent="0.25">
      <c r="A49" s="7">
        <v>48</v>
      </c>
      <c r="B49" s="4" t="s">
        <v>77</v>
      </c>
      <c r="C49" s="5" t="s">
        <v>10</v>
      </c>
      <c r="D49" s="10" t="s">
        <v>72</v>
      </c>
      <c r="E49" s="5" t="s">
        <v>70</v>
      </c>
      <c r="F49" s="14">
        <f>'[1]Harga Jual INF '!O51</f>
        <v>83000</v>
      </c>
      <c r="G49" s="16">
        <v>83000</v>
      </c>
      <c r="H49" s="12">
        <f t="shared" si="0"/>
        <v>0</v>
      </c>
    </row>
    <row r="50" spans="1:11" hidden="1" x14ac:dyDescent="0.25">
      <c r="A50" s="7">
        <v>49</v>
      </c>
      <c r="B50" s="4" t="s">
        <v>78</v>
      </c>
      <c r="C50" s="5" t="s">
        <v>10</v>
      </c>
      <c r="D50" s="10" t="s">
        <v>69</v>
      </c>
      <c r="E50" s="5" t="s">
        <v>70</v>
      </c>
      <c r="F50" s="14">
        <f>'[1]Harga Jual INF '!O52</f>
        <v>88000</v>
      </c>
      <c r="G50" s="16">
        <v>88000</v>
      </c>
      <c r="H50" s="12">
        <f t="shared" si="0"/>
        <v>0</v>
      </c>
    </row>
    <row r="51" spans="1:11" hidden="1" x14ac:dyDescent="0.25">
      <c r="A51" s="7">
        <v>50</v>
      </c>
      <c r="B51" s="4" t="s">
        <v>79</v>
      </c>
      <c r="C51" s="5" t="s">
        <v>10</v>
      </c>
      <c r="D51" s="10" t="s">
        <v>72</v>
      </c>
      <c r="E51" s="5" t="s">
        <v>70</v>
      </c>
      <c r="F51" s="14">
        <f>'[1]Harga Jual INF '!O53</f>
        <v>83000</v>
      </c>
      <c r="G51" s="16">
        <v>83000</v>
      </c>
      <c r="H51" s="12">
        <f t="shared" si="0"/>
        <v>0</v>
      </c>
    </row>
    <row r="52" spans="1:11" hidden="1" x14ac:dyDescent="0.25">
      <c r="A52" s="7">
        <v>51</v>
      </c>
      <c r="B52" s="4" t="s">
        <v>80</v>
      </c>
      <c r="C52" s="5" t="s">
        <v>6</v>
      </c>
      <c r="D52" s="10" t="s">
        <v>69</v>
      </c>
      <c r="E52" s="5" t="s">
        <v>70</v>
      </c>
      <c r="F52" s="14">
        <f>'[1]Harga Jual INF '!O54</f>
        <v>87500</v>
      </c>
      <c r="G52" s="16">
        <v>87500</v>
      </c>
      <c r="H52" s="12">
        <f t="shared" si="0"/>
        <v>0</v>
      </c>
    </row>
    <row r="53" spans="1:11" hidden="1" x14ac:dyDescent="0.25">
      <c r="A53" s="7">
        <v>52</v>
      </c>
      <c r="B53" s="4" t="s">
        <v>81</v>
      </c>
      <c r="C53" s="5" t="s">
        <v>6</v>
      </c>
      <c r="D53" s="10" t="s">
        <v>72</v>
      </c>
      <c r="E53" s="5" t="s">
        <v>70</v>
      </c>
      <c r="F53" s="14">
        <f>'[1]Harga Jual INF '!O55</f>
        <v>82500</v>
      </c>
      <c r="G53" s="16">
        <v>82500</v>
      </c>
      <c r="H53" s="12">
        <f t="shared" si="0"/>
        <v>0</v>
      </c>
    </row>
    <row r="54" spans="1:11" hidden="1" x14ac:dyDescent="0.25">
      <c r="A54" s="7">
        <v>53</v>
      </c>
      <c r="B54" s="4" t="s">
        <v>82</v>
      </c>
      <c r="C54" s="5" t="s">
        <v>6</v>
      </c>
      <c r="D54" s="10" t="s">
        <v>69</v>
      </c>
      <c r="E54" s="5" t="s">
        <v>70</v>
      </c>
      <c r="F54" s="14">
        <f>'[1]Harga Jual INF '!O56</f>
        <v>87500</v>
      </c>
      <c r="G54" s="16">
        <v>87500</v>
      </c>
      <c r="H54" s="12">
        <f t="shared" si="0"/>
        <v>0</v>
      </c>
    </row>
    <row r="55" spans="1:11" hidden="1" x14ac:dyDescent="0.25">
      <c r="A55" s="7">
        <v>54</v>
      </c>
      <c r="B55" s="4" t="s">
        <v>83</v>
      </c>
      <c r="C55" s="5" t="s">
        <v>6</v>
      </c>
      <c r="D55" s="10" t="s">
        <v>72</v>
      </c>
      <c r="E55" s="5" t="s">
        <v>70</v>
      </c>
      <c r="F55" s="14">
        <f>'[1]Harga Jual INF '!O57</f>
        <v>82500</v>
      </c>
      <c r="G55" s="16">
        <v>82500</v>
      </c>
      <c r="H55" s="12">
        <f t="shared" si="0"/>
        <v>0</v>
      </c>
    </row>
    <row r="56" spans="1:11" hidden="1" x14ac:dyDescent="0.25">
      <c r="A56" s="7">
        <v>55</v>
      </c>
      <c r="B56" s="4" t="s">
        <v>84</v>
      </c>
      <c r="C56" s="2" t="s">
        <v>10</v>
      </c>
      <c r="D56" s="6" t="s">
        <v>85</v>
      </c>
      <c r="E56" s="2" t="s">
        <v>86</v>
      </c>
      <c r="F56" s="14">
        <f>'[1]Harga Jual INF '!O58</f>
        <v>110000</v>
      </c>
      <c r="G56" s="16">
        <v>110000</v>
      </c>
      <c r="H56" s="12">
        <f t="shared" si="0"/>
        <v>0</v>
      </c>
    </row>
    <row r="57" spans="1:11" hidden="1" x14ac:dyDescent="0.25">
      <c r="A57" s="7">
        <v>56</v>
      </c>
      <c r="B57" s="4" t="s">
        <v>87</v>
      </c>
      <c r="C57" s="5" t="s">
        <v>6</v>
      </c>
      <c r="D57" s="6" t="s">
        <v>85</v>
      </c>
      <c r="E57" s="5" t="s">
        <v>54</v>
      </c>
      <c r="F57" s="14">
        <f>'[1]Harga Jual INF '!O59</f>
        <v>132500</v>
      </c>
      <c r="G57" s="16">
        <v>132500</v>
      </c>
      <c r="H57" s="12">
        <f t="shared" si="0"/>
        <v>0</v>
      </c>
    </row>
    <row r="58" spans="1:11" hidden="1" x14ac:dyDescent="0.25">
      <c r="A58" s="7">
        <v>57</v>
      </c>
      <c r="B58" s="4" t="s">
        <v>88</v>
      </c>
      <c r="C58" s="2" t="s">
        <v>10</v>
      </c>
      <c r="D58" s="6" t="s">
        <v>85</v>
      </c>
      <c r="E58" s="2" t="s">
        <v>28</v>
      </c>
      <c r="F58" s="14">
        <f>'[1]Harga Jual INF '!O60</f>
        <v>118750</v>
      </c>
      <c r="G58" s="16">
        <v>118750</v>
      </c>
      <c r="H58" s="12">
        <f t="shared" si="0"/>
        <v>0</v>
      </c>
      <c r="I58">
        <v>112500</v>
      </c>
      <c r="J58">
        <v>6250</v>
      </c>
      <c r="K58">
        <f>J58+I58</f>
        <v>118750</v>
      </c>
    </row>
    <row r="59" spans="1:11" hidden="1" x14ac:dyDescent="0.25">
      <c r="A59" s="7">
        <v>58</v>
      </c>
      <c r="B59" s="4" t="s">
        <v>89</v>
      </c>
      <c r="C59" s="2" t="s">
        <v>6</v>
      </c>
      <c r="D59" s="6" t="s">
        <v>85</v>
      </c>
      <c r="E59" s="2" t="s">
        <v>90</v>
      </c>
      <c r="F59" s="14">
        <f>'[1]Harga Jual INF '!O61</f>
        <v>128000</v>
      </c>
      <c r="G59" s="16">
        <v>128000</v>
      </c>
      <c r="H59" s="12">
        <f t="shared" si="0"/>
        <v>0</v>
      </c>
    </row>
    <row r="60" spans="1:11" hidden="1" x14ac:dyDescent="0.25">
      <c r="A60" s="7">
        <v>59</v>
      </c>
      <c r="B60" s="4" t="s">
        <v>91</v>
      </c>
      <c r="C60" s="2" t="s">
        <v>6</v>
      </c>
      <c r="D60" s="6" t="s">
        <v>85</v>
      </c>
      <c r="E60" s="2" t="s">
        <v>16</v>
      </c>
      <c r="F60" s="14">
        <f>'[1]Harga Jual INF '!O62</f>
        <v>0</v>
      </c>
      <c r="G60" s="16">
        <v>100000</v>
      </c>
      <c r="H60" s="12">
        <f t="shared" si="0"/>
        <v>-100000</v>
      </c>
    </row>
    <row r="61" spans="1:11" hidden="1" x14ac:dyDescent="0.25">
      <c r="A61" s="7">
        <v>60</v>
      </c>
      <c r="B61" s="4" t="s">
        <v>92</v>
      </c>
      <c r="C61" s="2" t="s">
        <v>10</v>
      </c>
      <c r="D61" s="6" t="s">
        <v>85</v>
      </c>
      <c r="E61" s="2" t="s">
        <v>93</v>
      </c>
      <c r="F61" s="14">
        <f>'[1]Harga Jual INF '!O63</f>
        <v>118000</v>
      </c>
      <c r="G61" s="16">
        <v>118000</v>
      </c>
      <c r="H61" s="12">
        <f t="shared" si="0"/>
        <v>0</v>
      </c>
    </row>
    <row r="62" spans="1:11" hidden="1" x14ac:dyDescent="0.25">
      <c r="A62" s="7">
        <v>61</v>
      </c>
      <c r="B62" s="4" t="s">
        <v>94</v>
      </c>
      <c r="C62" s="2" t="s">
        <v>10</v>
      </c>
      <c r="D62" s="6" t="s">
        <v>85</v>
      </c>
      <c r="E62" s="2" t="s">
        <v>86</v>
      </c>
      <c r="F62" s="14">
        <f>'[1]Harga Jual INF '!O64</f>
        <v>150000</v>
      </c>
      <c r="G62" s="16">
        <v>150000</v>
      </c>
      <c r="H62" s="12">
        <f t="shared" si="0"/>
        <v>0</v>
      </c>
    </row>
    <row r="63" spans="1:11" hidden="1" x14ac:dyDescent="0.25">
      <c r="A63" s="7">
        <v>62</v>
      </c>
      <c r="B63" s="4" t="s">
        <v>95</v>
      </c>
      <c r="C63" s="2" t="s">
        <v>6</v>
      </c>
      <c r="D63" s="6" t="s">
        <v>85</v>
      </c>
      <c r="E63" s="2" t="s">
        <v>16</v>
      </c>
      <c r="F63" s="14">
        <f>'[1]Harga Jual INF '!O65</f>
        <v>0</v>
      </c>
      <c r="G63" s="16">
        <v>110000</v>
      </c>
      <c r="H63" s="12">
        <f t="shared" si="0"/>
        <v>-110000</v>
      </c>
    </row>
    <row r="64" spans="1:11" hidden="1" x14ac:dyDescent="0.25">
      <c r="A64" s="7">
        <v>63</v>
      </c>
      <c r="B64" s="4" t="s">
        <v>96</v>
      </c>
      <c r="C64" s="2" t="s">
        <v>10</v>
      </c>
      <c r="D64" s="6" t="s">
        <v>85</v>
      </c>
      <c r="E64" s="2" t="s">
        <v>97</v>
      </c>
      <c r="F64" s="14">
        <f>'[1]Harga Jual INF '!O66</f>
        <v>134000</v>
      </c>
      <c r="G64" s="16">
        <v>134000</v>
      </c>
      <c r="H64" s="12">
        <f t="shared" si="0"/>
        <v>0</v>
      </c>
    </row>
    <row r="65" spans="1:12" hidden="1" x14ac:dyDescent="0.25">
      <c r="A65" s="7">
        <v>64</v>
      </c>
      <c r="B65" s="4" t="s">
        <v>98</v>
      </c>
      <c r="C65" s="2" t="s">
        <v>10</v>
      </c>
      <c r="D65" s="6" t="s">
        <v>85</v>
      </c>
      <c r="E65" s="2" t="s">
        <v>26</v>
      </c>
      <c r="F65" s="14">
        <f>'[1]Harga Jual INF '!O67</f>
        <v>126250</v>
      </c>
      <c r="G65" s="16">
        <v>126250</v>
      </c>
      <c r="H65" s="12">
        <f t="shared" si="0"/>
        <v>0</v>
      </c>
      <c r="I65">
        <v>120000</v>
      </c>
      <c r="J65">
        <v>6250</v>
      </c>
      <c r="K65">
        <f>J65+I65</f>
        <v>126250</v>
      </c>
    </row>
    <row r="66" spans="1:12" hidden="1" x14ac:dyDescent="0.25">
      <c r="A66" s="7">
        <v>65</v>
      </c>
      <c r="B66" s="4" t="s">
        <v>99</v>
      </c>
      <c r="C66" s="2" t="s">
        <v>10</v>
      </c>
      <c r="D66" s="6" t="s">
        <v>85</v>
      </c>
      <c r="E66" s="2" t="s">
        <v>86</v>
      </c>
      <c r="F66" s="14">
        <f>'[1]Harga Jual INF '!O68</f>
        <v>150000</v>
      </c>
      <c r="G66" s="16">
        <v>150000</v>
      </c>
      <c r="H66" s="12">
        <f t="shared" si="0"/>
        <v>0</v>
      </c>
    </row>
    <row r="67" spans="1:12" hidden="1" x14ac:dyDescent="0.25">
      <c r="A67" s="7">
        <v>66</v>
      </c>
      <c r="B67" s="4" t="s">
        <v>100</v>
      </c>
      <c r="C67" s="2" t="s">
        <v>10</v>
      </c>
      <c r="D67" s="6" t="s">
        <v>85</v>
      </c>
      <c r="E67" s="2" t="s">
        <v>97</v>
      </c>
      <c r="F67" s="14">
        <f>'[1]Harga Jual INF '!O69</f>
        <v>134000</v>
      </c>
      <c r="G67" s="16">
        <v>134000</v>
      </c>
      <c r="H67" s="12">
        <f t="shared" ref="H67:H130" si="1">F67-G67</f>
        <v>0</v>
      </c>
    </row>
    <row r="68" spans="1:12" hidden="1" x14ac:dyDescent="0.25">
      <c r="A68" s="7">
        <v>67</v>
      </c>
      <c r="B68" s="4" t="s">
        <v>101</v>
      </c>
      <c r="C68" s="2" t="s">
        <v>10</v>
      </c>
      <c r="D68" s="6" t="s">
        <v>85</v>
      </c>
      <c r="E68" s="2" t="s">
        <v>86</v>
      </c>
      <c r="F68" s="14">
        <f>'[1]Harga Jual INF '!O70</f>
        <v>150000</v>
      </c>
      <c r="G68" s="16">
        <v>150000</v>
      </c>
      <c r="H68" s="12">
        <f t="shared" si="1"/>
        <v>0</v>
      </c>
    </row>
    <row r="69" spans="1:12" hidden="1" x14ac:dyDescent="0.25">
      <c r="A69" s="7">
        <v>68</v>
      </c>
      <c r="B69" s="4" t="s">
        <v>102</v>
      </c>
      <c r="C69" s="2" t="s">
        <v>6</v>
      </c>
      <c r="D69" s="6" t="s">
        <v>85</v>
      </c>
      <c r="E69" s="2" t="s">
        <v>16</v>
      </c>
      <c r="F69" s="14">
        <f>'[1]Harga Jual INF '!O71</f>
        <v>0</v>
      </c>
      <c r="G69" s="16">
        <v>0</v>
      </c>
      <c r="H69" s="12">
        <f t="shared" si="1"/>
        <v>0</v>
      </c>
      <c r="I69" t="s">
        <v>734</v>
      </c>
    </row>
    <row r="70" spans="1:12" hidden="1" x14ac:dyDescent="0.25">
      <c r="A70" s="7">
        <v>69</v>
      </c>
      <c r="B70" s="4" t="s">
        <v>103</v>
      </c>
      <c r="C70" s="2" t="s">
        <v>10</v>
      </c>
      <c r="D70" s="6" t="s">
        <v>85</v>
      </c>
      <c r="E70" s="2" t="s">
        <v>86</v>
      </c>
      <c r="F70" s="14">
        <f>'[1]Harga Jual INF '!O72</f>
        <v>150000</v>
      </c>
      <c r="G70" s="16">
        <v>150000</v>
      </c>
      <c r="H70" s="12">
        <f t="shared" si="1"/>
        <v>0</v>
      </c>
    </row>
    <row r="71" spans="1:12" hidden="1" x14ac:dyDescent="0.25">
      <c r="A71" s="7">
        <v>70</v>
      </c>
      <c r="B71" s="4" t="s">
        <v>104</v>
      </c>
      <c r="C71" s="2" t="s">
        <v>6</v>
      </c>
      <c r="D71" s="6" t="s">
        <v>85</v>
      </c>
      <c r="E71" s="2" t="s">
        <v>16</v>
      </c>
      <c r="F71" s="14">
        <f>'[1]Harga Jual INF '!O73</f>
        <v>0</v>
      </c>
      <c r="G71" s="16">
        <v>130000</v>
      </c>
      <c r="H71" s="12">
        <f t="shared" si="1"/>
        <v>-130000</v>
      </c>
    </row>
    <row r="72" spans="1:12" hidden="1" x14ac:dyDescent="0.25">
      <c r="A72" s="7">
        <v>71</v>
      </c>
      <c r="B72" s="4" t="s">
        <v>105</v>
      </c>
      <c r="C72" s="2" t="s">
        <v>10</v>
      </c>
      <c r="D72" s="6" t="s">
        <v>85</v>
      </c>
      <c r="E72" s="2" t="s">
        <v>106</v>
      </c>
      <c r="F72" s="14">
        <f>'[1]Harga Jual INF '!O74</f>
        <v>140000</v>
      </c>
      <c r="G72" s="16">
        <v>140000</v>
      </c>
      <c r="H72" s="12">
        <f t="shared" si="1"/>
        <v>0</v>
      </c>
    </row>
    <row r="73" spans="1:12" hidden="1" x14ac:dyDescent="0.25">
      <c r="A73" s="7">
        <v>72</v>
      </c>
      <c r="B73" s="4" t="s">
        <v>107</v>
      </c>
      <c r="C73" s="2" t="s">
        <v>6</v>
      </c>
      <c r="D73" s="6" t="s">
        <v>85</v>
      </c>
      <c r="E73" s="2" t="s">
        <v>97</v>
      </c>
      <c r="F73" s="14">
        <f>'[1]Harga Jual INF '!O75</f>
        <v>119000</v>
      </c>
      <c r="G73" s="16">
        <v>119000</v>
      </c>
      <c r="H73" s="12">
        <f t="shared" si="1"/>
        <v>0</v>
      </c>
    </row>
    <row r="74" spans="1:12" hidden="1" x14ac:dyDescent="0.25">
      <c r="A74" s="7">
        <v>73</v>
      </c>
      <c r="B74" s="4" t="s">
        <v>108</v>
      </c>
      <c r="C74" s="5" t="s">
        <v>109</v>
      </c>
      <c r="D74" s="6" t="s">
        <v>85</v>
      </c>
      <c r="E74" s="5" t="s">
        <v>54</v>
      </c>
      <c r="F74" s="14">
        <f>'[1]Harga Jual INF '!O76</f>
        <v>132000</v>
      </c>
      <c r="G74" s="16">
        <v>132500</v>
      </c>
      <c r="H74" s="17">
        <f t="shared" si="1"/>
        <v>-500</v>
      </c>
      <c r="I74" t="s">
        <v>740</v>
      </c>
    </row>
    <row r="75" spans="1:12" hidden="1" x14ac:dyDescent="0.25">
      <c r="A75" s="7">
        <v>74</v>
      </c>
      <c r="B75" s="4" t="s">
        <v>110</v>
      </c>
      <c r="C75" s="5" t="s">
        <v>10</v>
      </c>
      <c r="D75" s="6" t="s">
        <v>85</v>
      </c>
      <c r="E75" s="5" t="s">
        <v>54</v>
      </c>
      <c r="F75" s="14">
        <f>'[1]Harga Jual INF '!O77</f>
        <v>132500</v>
      </c>
      <c r="G75" s="16">
        <v>132500</v>
      </c>
      <c r="H75" s="12">
        <f t="shared" si="1"/>
        <v>0</v>
      </c>
    </row>
    <row r="76" spans="1:12" hidden="1" x14ac:dyDescent="0.25">
      <c r="A76" s="7">
        <v>75</v>
      </c>
      <c r="B76" s="4" t="s">
        <v>111</v>
      </c>
      <c r="C76" s="2" t="s">
        <v>6</v>
      </c>
      <c r="D76" s="6" t="s">
        <v>85</v>
      </c>
      <c r="E76" s="2" t="s">
        <v>90</v>
      </c>
      <c r="F76" s="14">
        <f>'[1]Harga Jual INF '!O78</f>
        <v>132000</v>
      </c>
      <c r="G76" s="16">
        <v>132000</v>
      </c>
      <c r="H76" s="12">
        <f t="shared" si="1"/>
        <v>0</v>
      </c>
    </row>
    <row r="77" spans="1:12" hidden="1" x14ac:dyDescent="0.25">
      <c r="A77" s="7">
        <v>76</v>
      </c>
      <c r="B77" s="4" t="s">
        <v>112</v>
      </c>
      <c r="C77" s="2" t="s">
        <v>6</v>
      </c>
      <c r="D77" s="6" t="s">
        <v>85</v>
      </c>
      <c r="E77" s="2" t="s">
        <v>113</v>
      </c>
      <c r="F77" s="14">
        <f>'[1]Harga Jual INF '!O79</f>
        <v>132000</v>
      </c>
      <c r="G77" s="16">
        <v>140250</v>
      </c>
      <c r="H77" s="17">
        <f t="shared" si="1"/>
        <v>-8250</v>
      </c>
      <c r="I77">
        <v>134000</v>
      </c>
      <c r="J77">
        <v>6250</v>
      </c>
      <c r="K77">
        <f>J77+I77</f>
        <v>140250</v>
      </c>
      <c r="L77" t="s">
        <v>747</v>
      </c>
    </row>
    <row r="78" spans="1:12" hidden="1" x14ac:dyDescent="0.25">
      <c r="A78" s="7">
        <v>77</v>
      </c>
      <c r="B78" s="4" t="s">
        <v>114</v>
      </c>
      <c r="C78" s="2" t="s">
        <v>10</v>
      </c>
      <c r="D78" s="6" t="s">
        <v>85</v>
      </c>
      <c r="E78" s="2" t="s">
        <v>93</v>
      </c>
      <c r="F78" s="14">
        <f>'[1]Harga Jual INF '!O80</f>
        <v>134000</v>
      </c>
      <c r="G78" s="16">
        <v>134000</v>
      </c>
      <c r="H78" s="12">
        <f t="shared" si="1"/>
        <v>0</v>
      </c>
    </row>
    <row r="79" spans="1:12" hidden="1" x14ac:dyDescent="0.25">
      <c r="A79" s="7">
        <v>78</v>
      </c>
      <c r="B79" s="4" t="s">
        <v>115</v>
      </c>
      <c r="C79" s="2" t="s">
        <v>10</v>
      </c>
      <c r="D79" s="6" t="s">
        <v>85</v>
      </c>
      <c r="E79" s="2" t="s">
        <v>28</v>
      </c>
      <c r="F79" s="14">
        <f>'[1]Harga Jual INF '!O81</f>
        <v>122250</v>
      </c>
      <c r="G79" s="16">
        <v>122250</v>
      </c>
      <c r="H79" s="12">
        <f t="shared" si="1"/>
        <v>0</v>
      </c>
      <c r="I79">
        <v>116000</v>
      </c>
      <c r="J79">
        <v>6250</v>
      </c>
      <c r="K79">
        <f>J79+I79</f>
        <v>122250</v>
      </c>
    </row>
    <row r="80" spans="1:12" hidden="1" x14ac:dyDescent="0.25">
      <c r="A80" s="7">
        <v>79</v>
      </c>
      <c r="B80" s="4" t="s">
        <v>116</v>
      </c>
      <c r="C80" s="5" t="s">
        <v>10</v>
      </c>
      <c r="D80" s="10" t="s">
        <v>117</v>
      </c>
      <c r="E80" s="5" t="s">
        <v>118</v>
      </c>
      <c r="F80" s="14">
        <f>'[1]Harga Jual INF '!O82</f>
        <v>165000</v>
      </c>
      <c r="G80" s="16">
        <v>165000</v>
      </c>
      <c r="H80" s="12">
        <f t="shared" si="1"/>
        <v>0</v>
      </c>
    </row>
    <row r="81" spans="1:14" hidden="1" x14ac:dyDescent="0.25">
      <c r="A81" s="7">
        <v>80</v>
      </c>
      <c r="B81" s="4" t="s">
        <v>119</v>
      </c>
      <c r="C81" s="2" t="s">
        <v>6</v>
      </c>
      <c r="D81" s="10" t="s">
        <v>117</v>
      </c>
      <c r="E81" s="2" t="s">
        <v>120</v>
      </c>
      <c r="F81" s="14">
        <f>'[1]Harga Jual INF '!O83</f>
        <v>125750</v>
      </c>
      <c r="G81" s="16">
        <v>126000</v>
      </c>
      <c r="H81" s="17">
        <f t="shared" si="1"/>
        <v>-250</v>
      </c>
      <c r="I81">
        <v>120000</v>
      </c>
      <c r="J81">
        <v>5000</v>
      </c>
      <c r="K81">
        <f>J81+I81</f>
        <v>125000</v>
      </c>
      <c r="L81">
        <v>6000</v>
      </c>
      <c r="M81">
        <f>L81+K81</f>
        <v>131000</v>
      </c>
      <c r="N81" t="s">
        <v>755</v>
      </c>
    </row>
    <row r="82" spans="1:14" hidden="1" x14ac:dyDescent="0.25">
      <c r="A82" s="7">
        <v>81</v>
      </c>
      <c r="B82" s="4" t="s">
        <v>121</v>
      </c>
      <c r="C82" s="5" t="s">
        <v>6</v>
      </c>
      <c r="D82" s="10" t="s">
        <v>117</v>
      </c>
      <c r="E82" s="5" t="s">
        <v>118</v>
      </c>
      <c r="F82" s="14">
        <f>'[1]Harga Jual INF '!O84</f>
        <v>140000</v>
      </c>
      <c r="G82" s="16">
        <v>140000</v>
      </c>
      <c r="H82" s="12">
        <f t="shared" si="1"/>
        <v>0</v>
      </c>
    </row>
    <row r="83" spans="1:14" hidden="1" x14ac:dyDescent="0.25">
      <c r="A83" s="7">
        <v>82</v>
      </c>
      <c r="B83" s="4" t="s">
        <v>122</v>
      </c>
      <c r="C83" s="2" t="s">
        <v>6</v>
      </c>
      <c r="D83" s="10" t="s">
        <v>117</v>
      </c>
      <c r="E83" s="2" t="s">
        <v>120</v>
      </c>
      <c r="F83" s="14">
        <f>'[1]Harga Jual INF '!O85</f>
        <v>205750</v>
      </c>
      <c r="G83" s="16">
        <v>206000</v>
      </c>
      <c r="H83" s="17">
        <f t="shared" si="1"/>
        <v>-250</v>
      </c>
      <c r="I83">
        <v>200000</v>
      </c>
      <c r="J83">
        <v>6000</v>
      </c>
      <c r="K83">
        <f>J83+I83</f>
        <v>206000</v>
      </c>
      <c r="L83" t="s">
        <v>723</v>
      </c>
    </row>
    <row r="84" spans="1:14" hidden="1" x14ac:dyDescent="0.25">
      <c r="A84" s="7">
        <v>83</v>
      </c>
      <c r="B84" s="4" t="s">
        <v>123</v>
      </c>
      <c r="C84" s="5" t="s">
        <v>10</v>
      </c>
      <c r="D84" s="10" t="s">
        <v>117</v>
      </c>
      <c r="E84" s="5" t="s">
        <v>118</v>
      </c>
      <c r="F84" s="14">
        <f>'[1]Harga Jual INF '!O86</f>
        <v>244000</v>
      </c>
      <c r="G84" s="16">
        <v>244000</v>
      </c>
      <c r="H84" s="12">
        <f t="shared" si="1"/>
        <v>0</v>
      </c>
    </row>
    <row r="85" spans="1:14" hidden="1" x14ac:dyDescent="0.25">
      <c r="A85" s="7">
        <v>84</v>
      </c>
      <c r="B85" s="4" t="s">
        <v>124</v>
      </c>
      <c r="C85" s="2" t="s">
        <v>6</v>
      </c>
      <c r="D85" s="10" t="s">
        <v>117</v>
      </c>
      <c r="E85" s="2" t="s">
        <v>120</v>
      </c>
      <c r="F85" s="14">
        <f>'[1]Harga Jual INF '!O87</f>
        <v>205750</v>
      </c>
      <c r="G85" s="16">
        <v>206000</v>
      </c>
      <c r="H85" s="17">
        <f t="shared" si="1"/>
        <v>-250</v>
      </c>
      <c r="I85">
        <v>200000</v>
      </c>
      <c r="J85">
        <v>6000</v>
      </c>
      <c r="K85">
        <f>J85+I85</f>
        <v>206000</v>
      </c>
      <c r="L85" t="s">
        <v>723</v>
      </c>
    </row>
    <row r="86" spans="1:14" hidden="1" x14ac:dyDescent="0.25">
      <c r="A86" s="7">
        <v>85</v>
      </c>
      <c r="B86" s="4" t="s">
        <v>125</v>
      </c>
      <c r="C86" s="5" t="s">
        <v>10</v>
      </c>
      <c r="D86" s="10" t="s">
        <v>117</v>
      </c>
      <c r="E86" s="5" t="s">
        <v>118</v>
      </c>
      <c r="F86" s="14">
        <f>'[1]Harga Jual INF '!O88</f>
        <v>206000</v>
      </c>
      <c r="G86" s="16">
        <v>206000</v>
      </c>
      <c r="H86" s="12">
        <f t="shared" si="1"/>
        <v>0</v>
      </c>
    </row>
    <row r="87" spans="1:14" hidden="1" x14ac:dyDescent="0.25">
      <c r="A87" s="7">
        <v>86</v>
      </c>
      <c r="B87" s="4" t="s">
        <v>126</v>
      </c>
      <c r="C87" s="5" t="s">
        <v>10</v>
      </c>
      <c r="D87" s="10" t="s">
        <v>117</v>
      </c>
      <c r="E87" s="5" t="s">
        <v>118</v>
      </c>
      <c r="F87" s="14">
        <f>'[1]Harga Jual INF '!O89</f>
        <v>214000</v>
      </c>
      <c r="G87" s="16">
        <v>214000</v>
      </c>
      <c r="H87" s="12">
        <f t="shared" si="1"/>
        <v>0</v>
      </c>
    </row>
    <row r="88" spans="1:14" hidden="1" x14ac:dyDescent="0.25">
      <c r="A88" s="7">
        <v>87</v>
      </c>
      <c r="B88" s="4" t="s">
        <v>127</v>
      </c>
      <c r="C88" s="5" t="s">
        <v>10</v>
      </c>
      <c r="D88" s="10" t="s">
        <v>117</v>
      </c>
      <c r="E88" s="5" t="s">
        <v>128</v>
      </c>
      <c r="F88" s="14">
        <f>'[1]Harga Jual INF '!O90</f>
        <v>130000</v>
      </c>
      <c r="G88" s="16">
        <v>130000</v>
      </c>
      <c r="H88" s="12">
        <f t="shared" si="1"/>
        <v>0</v>
      </c>
    </row>
    <row r="89" spans="1:14" hidden="1" x14ac:dyDescent="0.25">
      <c r="A89" s="7">
        <v>88</v>
      </c>
      <c r="B89" s="4" t="s">
        <v>129</v>
      </c>
      <c r="C89" s="5" t="s">
        <v>10</v>
      </c>
      <c r="D89" s="10" t="s">
        <v>130</v>
      </c>
      <c r="E89" s="5" t="s">
        <v>131</v>
      </c>
      <c r="F89" s="14">
        <f>'[1]Harga Jual INF '!O91</f>
        <v>80000</v>
      </c>
      <c r="G89" s="16">
        <v>80000</v>
      </c>
      <c r="H89" s="12">
        <f t="shared" si="1"/>
        <v>0</v>
      </c>
    </row>
    <row r="90" spans="1:14" hidden="1" x14ac:dyDescent="0.25">
      <c r="A90" s="7">
        <v>89</v>
      </c>
      <c r="B90" s="4" t="s">
        <v>132</v>
      </c>
      <c r="C90" s="5" t="s">
        <v>10</v>
      </c>
      <c r="D90" s="10" t="s">
        <v>130</v>
      </c>
      <c r="E90" s="5" t="s">
        <v>131</v>
      </c>
      <c r="F90" s="14">
        <f>'[1]Harga Jual INF '!O92</f>
        <v>80000</v>
      </c>
      <c r="G90" s="16">
        <v>80000</v>
      </c>
      <c r="H90" s="12">
        <f t="shared" si="1"/>
        <v>0</v>
      </c>
    </row>
    <row r="91" spans="1:14" hidden="1" x14ac:dyDescent="0.25">
      <c r="A91" s="7">
        <v>90</v>
      </c>
      <c r="B91" s="4" t="s">
        <v>133</v>
      </c>
      <c r="C91" s="5" t="s">
        <v>6</v>
      </c>
      <c r="D91" s="10" t="s">
        <v>130</v>
      </c>
      <c r="E91" s="5" t="s">
        <v>118</v>
      </c>
      <c r="F91" s="14">
        <f>'[1]Harga Jual INF '!O93</f>
        <v>90000</v>
      </c>
      <c r="G91" s="16">
        <v>90000</v>
      </c>
      <c r="H91" s="12">
        <f t="shared" si="1"/>
        <v>0</v>
      </c>
    </row>
    <row r="92" spans="1:14" hidden="1" x14ac:dyDescent="0.25">
      <c r="A92" s="7">
        <v>91</v>
      </c>
      <c r="B92" s="4" t="s">
        <v>134</v>
      </c>
      <c r="C92" s="2" t="s">
        <v>10</v>
      </c>
      <c r="D92" s="6" t="s">
        <v>135</v>
      </c>
      <c r="E92" s="2" t="s">
        <v>28</v>
      </c>
      <c r="F92" s="14">
        <f>'[1]Harga Jual INF '!O94</f>
        <v>60600</v>
      </c>
      <c r="G92" s="16">
        <v>60600</v>
      </c>
      <c r="H92" s="12">
        <f t="shared" si="1"/>
        <v>0</v>
      </c>
      <c r="I92">
        <v>57000</v>
      </c>
      <c r="J92">
        <v>3600</v>
      </c>
      <c r="K92">
        <f>J92+I92</f>
        <v>60600</v>
      </c>
    </row>
    <row r="93" spans="1:14" hidden="1" x14ac:dyDescent="0.25">
      <c r="A93" s="7">
        <v>92</v>
      </c>
      <c r="B93" s="4" t="s">
        <v>136</v>
      </c>
      <c r="C93" s="2" t="s">
        <v>6</v>
      </c>
      <c r="D93" s="6" t="s">
        <v>135</v>
      </c>
      <c r="E93" s="2" t="s">
        <v>137</v>
      </c>
      <c r="F93" s="14">
        <f>'[1]Harga Jual INF '!O95</f>
        <v>56200</v>
      </c>
      <c r="G93" s="16">
        <v>58600</v>
      </c>
      <c r="H93" s="17">
        <f t="shared" si="1"/>
        <v>-2400</v>
      </c>
      <c r="I93">
        <v>53000</v>
      </c>
      <c r="K93">
        <v>55000</v>
      </c>
      <c r="L93">
        <v>3600</v>
      </c>
      <c r="M93">
        <f>L93+K93</f>
        <v>58600</v>
      </c>
      <c r="N93" t="s">
        <v>723</v>
      </c>
    </row>
    <row r="94" spans="1:14" hidden="1" x14ac:dyDescent="0.25">
      <c r="A94" s="7">
        <v>93</v>
      </c>
      <c r="B94" s="4" t="s">
        <v>138</v>
      </c>
      <c r="C94" s="2" t="s">
        <v>10</v>
      </c>
      <c r="D94" s="6" t="s">
        <v>135</v>
      </c>
      <c r="E94" s="2" t="s">
        <v>28</v>
      </c>
      <c r="F94" s="14">
        <f>'[1]Harga Jual INF '!O96</f>
        <v>51600</v>
      </c>
      <c r="G94" s="16">
        <v>51600</v>
      </c>
      <c r="H94" s="12">
        <f t="shared" si="1"/>
        <v>0</v>
      </c>
      <c r="I94">
        <v>48000</v>
      </c>
      <c r="J94">
        <v>3600</v>
      </c>
      <c r="K94">
        <f>J94+I94</f>
        <v>51600</v>
      </c>
    </row>
    <row r="95" spans="1:14" hidden="1" x14ac:dyDescent="0.25">
      <c r="A95" s="7">
        <v>94</v>
      </c>
      <c r="B95" s="4" t="s">
        <v>139</v>
      </c>
      <c r="C95" s="2" t="s">
        <v>10</v>
      </c>
      <c r="D95" s="6" t="s">
        <v>135</v>
      </c>
      <c r="E95" s="2" t="s">
        <v>140</v>
      </c>
      <c r="F95" s="14">
        <f>'[1]Harga Jual INF '!O97</f>
        <v>0</v>
      </c>
      <c r="G95" s="16"/>
      <c r="H95" s="12">
        <f t="shared" si="1"/>
        <v>0</v>
      </c>
    </row>
    <row r="96" spans="1:14" hidden="1" x14ac:dyDescent="0.25">
      <c r="A96" s="7">
        <v>95</v>
      </c>
      <c r="B96" s="4" t="s">
        <v>141</v>
      </c>
      <c r="C96" s="2" t="s">
        <v>6</v>
      </c>
      <c r="D96" s="6" t="s">
        <v>135</v>
      </c>
      <c r="E96" s="2" t="s">
        <v>90</v>
      </c>
      <c r="F96" s="14">
        <f>'[1]Harga Jual INF '!O98</f>
        <v>70000</v>
      </c>
      <c r="G96" s="16">
        <v>70000</v>
      </c>
      <c r="H96" s="12">
        <f t="shared" si="1"/>
        <v>0</v>
      </c>
    </row>
    <row r="97" spans="1:11" hidden="1" x14ac:dyDescent="0.25">
      <c r="A97" s="7">
        <v>96</v>
      </c>
      <c r="B97" s="4" t="s">
        <v>142</v>
      </c>
      <c r="C97" s="2" t="s">
        <v>10</v>
      </c>
      <c r="D97" s="6" t="s">
        <v>135</v>
      </c>
      <c r="E97" s="2" t="s">
        <v>140</v>
      </c>
      <c r="F97" s="14">
        <f>'[1]Harga Jual INF '!O99</f>
        <v>0</v>
      </c>
      <c r="G97" s="16"/>
      <c r="H97" s="12">
        <f t="shared" si="1"/>
        <v>0</v>
      </c>
    </row>
    <row r="98" spans="1:11" hidden="1" x14ac:dyDescent="0.25">
      <c r="A98" s="7">
        <v>97</v>
      </c>
      <c r="B98" s="4" t="s">
        <v>143</v>
      </c>
      <c r="C98" s="5" t="s">
        <v>10</v>
      </c>
      <c r="D98" s="10" t="s">
        <v>144</v>
      </c>
      <c r="E98" s="5" t="s">
        <v>145</v>
      </c>
      <c r="F98" s="14">
        <f>'[1]Harga Jual INF '!O100</f>
        <v>70250</v>
      </c>
      <c r="G98" s="16">
        <v>70250</v>
      </c>
      <c r="H98" s="12">
        <f t="shared" si="1"/>
        <v>0</v>
      </c>
      <c r="I98">
        <v>66000</v>
      </c>
      <c r="J98">
        <v>4250</v>
      </c>
      <c r="K98">
        <f>J98+I98</f>
        <v>70250</v>
      </c>
    </row>
    <row r="99" spans="1:11" hidden="1" x14ac:dyDescent="0.25">
      <c r="A99" s="7">
        <v>98</v>
      </c>
      <c r="B99" s="4" t="s">
        <v>146</v>
      </c>
      <c r="C99" s="2" t="s">
        <v>10</v>
      </c>
      <c r="D99" s="10" t="s">
        <v>144</v>
      </c>
      <c r="E99" s="2" t="s">
        <v>38</v>
      </c>
      <c r="F99" s="14">
        <f>'[1]Harga Jual INF '!O101</f>
        <v>72000</v>
      </c>
      <c r="G99" s="16">
        <v>72500</v>
      </c>
      <c r="H99" s="17">
        <f t="shared" si="1"/>
        <v>-500</v>
      </c>
      <c r="I99" t="s">
        <v>741</v>
      </c>
    </row>
    <row r="100" spans="1:11" hidden="1" x14ac:dyDescent="0.25">
      <c r="A100" s="7">
        <v>99</v>
      </c>
      <c r="B100" s="4" t="s">
        <v>147</v>
      </c>
      <c r="C100" s="5" t="s">
        <v>6</v>
      </c>
      <c r="D100" s="10" t="s">
        <v>148</v>
      </c>
      <c r="E100" s="5" t="s">
        <v>149</v>
      </c>
      <c r="F100" s="14">
        <f>'[1]Harga Jual INF '!O102</f>
        <v>88150</v>
      </c>
      <c r="G100" s="16">
        <v>88150</v>
      </c>
      <c r="H100" s="12">
        <f t="shared" si="1"/>
        <v>0</v>
      </c>
      <c r="I100">
        <v>81500</v>
      </c>
      <c r="J100">
        <v>6650</v>
      </c>
      <c r="K100">
        <f>J100+I100</f>
        <v>88150</v>
      </c>
    </row>
    <row r="101" spans="1:11" hidden="1" x14ac:dyDescent="0.25">
      <c r="A101" s="7">
        <v>100</v>
      </c>
      <c r="B101" s="4" t="s">
        <v>150</v>
      </c>
      <c r="C101" s="5" t="s">
        <v>6</v>
      </c>
      <c r="D101" s="10" t="s">
        <v>151</v>
      </c>
      <c r="E101" s="5" t="s">
        <v>152</v>
      </c>
      <c r="F101" s="14">
        <f>'[1]Harga Jual INF '!O103</f>
        <v>103000</v>
      </c>
      <c r="G101" s="16">
        <v>103000</v>
      </c>
      <c r="H101" s="12">
        <f t="shared" si="1"/>
        <v>0</v>
      </c>
    </row>
    <row r="102" spans="1:11" hidden="1" x14ac:dyDescent="0.25">
      <c r="A102" s="7">
        <v>101</v>
      </c>
      <c r="B102" s="4" t="s">
        <v>153</v>
      </c>
      <c r="C102" s="5" t="s">
        <v>6</v>
      </c>
      <c r="D102" s="10" t="s">
        <v>148</v>
      </c>
      <c r="E102" s="5" t="s">
        <v>149</v>
      </c>
      <c r="F102" s="14">
        <f>'[1]Harga Jual INF '!O104</f>
        <v>93650</v>
      </c>
      <c r="G102" s="16">
        <v>93650</v>
      </c>
      <c r="H102" s="12">
        <f t="shared" si="1"/>
        <v>0</v>
      </c>
      <c r="I102">
        <v>87000</v>
      </c>
      <c r="J102">
        <v>6650</v>
      </c>
      <c r="K102">
        <f>J102+I102</f>
        <v>93650</v>
      </c>
    </row>
    <row r="103" spans="1:11" hidden="1" x14ac:dyDescent="0.25">
      <c r="A103" s="7">
        <v>102</v>
      </c>
      <c r="B103" s="4" t="s">
        <v>154</v>
      </c>
      <c r="C103" s="5" t="s">
        <v>10</v>
      </c>
      <c r="D103" s="10" t="s">
        <v>148</v>
      </c>
      <c r="E103" s="5" t="s">
        <v>145</v>
      </c>
      <c r="F103" s="14">
        <f>'[1]Harga Jual INF '!O105</f>
        <v>77950</v>
      </c>
      <c r="G103" s="16">
        <v>77950</v>
      </c>
      <c r="H103" s="12">
        <f t="shared" si="1"/>
        <v>0</v>
      </c>
      <c r="I103">
        <v>71500</v>
      </c>
      <c r="J103">
        <v>6450</v>
      </c>
      <c r="K103">
        <f>J103+I103</f>
        <v>77950</v>
      </c>
    </row>
    <row r="104" spans="1:11" hidden="1" x14ac:dyDescent="0.25">
      <c r="A104" s="7">
        <v>103</v>
      </c>
      <c r="B104" s="4" t="s">
        <v>155</v>
      </c>
      <c r="C104" s="5" t="s">
        <v>6</v>
      </c>
      <c r="D104" s="10" t="s">
        <v>151</v>
      </c>
      <c r="E104" s="5" t="s">
        <v>152</v>
      </c>
      <c r="F104" s="14">
        <f>'[1]Harga Jual INF '!O106</f>
        <v>104000</v>
      </c>
      <c r="G104" s="16">
        <v>104000</v>
      </c>
      <c r="H104" s="12">
        <f t="shared" si="1"/>
        <v>0</v>
      </c>
    </row>
    <row r="105" spans="1:11" hidden="1" x14ac:dyDescent="0.25">
      <c r="A105" s="7">
        <v>104</v>
      </c>
      <c r="B105" s="4" t="s">
        <v>156</v>
      </c>
      <c r="C105" s="5" t="s">
        <v>10</v>
      </c>
      <c r="D105" s="10" t="s">
        <v>151</v>
      </c>
      <c r="E105" s="5" t="s">
        <v>149</v>
      </c>
      <c r="F105" s="14">
        <f>'[1]Harga Jual INF '!O107</f>
        <v>110800</v>
      </c>
      <c r="G105" s="16"/>
      <c r="H105" s="12">
        <f t="shared" si="1"/>
        <v>110800</v>
      </c>
    </row>
    <row r="106" spans="1:11" hidden="1" x14ac:dyDescent="0.25">
      <c r="A106" s="7">
        <v>105</v>
      </c>
      <c r="B106" s="4" t="s">
        <v>157</v>
      </c>
      <c r="C106" s="5" t="s">
        <v>6</v>
      </c>
      <c r="D106" s="10" t="s">
        <v>144</v>
      </c>
      <c r="E106" s="5" t="s">
        <v>149</v>
      </c>
      <c r="F106" s="14">
        <f>'[1]Harga Jual INF '!O108</f>
        <v>94050</v>
      </c>
      <c r="G106" s="16">
        <v>94050</v>
      </c>
      <c r="H106" s="12">
        <f t="shared" si="1"/>
        <v>0</v>
      </c>
      <c r="I106">
        <v>87000</v>
      </c>
      <c r="J106">
        <v>7050</v>
      </c>
      <c r="K106">
        <f>J106+I106</f>
        <v>94050</v>
      </c>
    </row>
    <row r="107" spans="1:11" hidden="1" x14ac:dyDescent="0.25">
      <c r="A107" s="7">
        <v>106</v>
      </c>
      <c r="B107" s="4" t="s">
        <v>158</v>
      </c>
      <c r="C107" s="2" t="s">
        <v>6</v>
      </c>
      <c r="D107" s="10" t="s">
        <v>148</v>
      </c>
      <c r="E107" s="2" t="s">
        <v>159</v>
      </c>
      <c r="F107" s="14">
        <f>'[1]Harga Jual INF '!O109</f>
        <v>90000</v>
      </c>
      <c r="G107" s="16">
        <v>90000</v>
      </c>
      <c r="H107" s="12">
        <f t="shared" si="1"/>
        <v>0</v>
      </c>
    </row>
    <row r="108" spans="1:11" hidden="1" x14ac:dyDescent="0.25">
      <c r="A108" s="7">
        <v>107</v>
      </c>
      <c r="B108" s="4" t="s">
        <v>160</v>
      </c>
      <c r="C108" s="5" t="s">
        <v>10</v>
      </c>
      <c r="D108" s="10" t="s">
        <v>151</v>
      </c>
      <c r="E108" s="5" t="s">
        <v>64</v>
      </c>
      <c r="F108" s="14">
        <f>'[1]Harga Jual INF '!O110</f>
        <v>88000</v>
      </c>
      <c r="G108" s="16">
        <v>88000</v>
      </c>
      <c r="H108" s="12">
        <f t="shared" si="1"/>
        <v>0</v>
      </c>
    </row>
    <row r="109" spans="1:11" hidden="1" x14ac:dyDescent="0.25">
      <c r="A109" s="7">
        <v>108</v>
      </c>
      <c r="B109" s="4" t="s">
        <v>757</v>
      </c>
      <c r="C109" s="5" t="s">
        <v>10</v>
      </c>
      <c r="D109" s="10" t="s">
        <v>161</v>
      </c>
      <c r="E109" s="5"/>
      <c r="F109" s="14">
        <f>'[1]Harga Jual INF '!O111</f>
        <v>90000</v>
      </c>
      <c r="G109" s="16">
        <v>90000</v>
      </c>
      <c r="H109" s="17">
        <f t="shared" si="1"/>
        <v>0</v>
      </c>
    </row>
    <row r="110" spans="1:11" hidden="1" x14ac:dyDescent="0.25">
      <c r="A110" s="7">
        <v>109</v>
      </c>
      <c r="B110" s="4" t="s">
        <v>162</v>
      </c>
      <c r="C110" s="5" t="s">
        <v>10</v>
      </c>
      <c r="D110" s="10" t="s">
        <v>148</v>
      </c>
      <c r="E110" s="5" t="s">
        <v>149</v>
      </c>
      <c r="F110" s="14">
        <f>'[1]Harga Jual INF '!O112</f>
        <v>85250</v>
      </c>
      <c r="G110" s="16">
        <v>85250</v>
      </c>
      <c r="H110" s="12">
        <f t="shared" si="1"/>
        <v>0</v>
      </c>
      <c r="I110">
        <v>81000</v>
      </c>
      <c r="J110">
        <v>4250</v>
      </c>
      <c r="K110">
        <f>J110+I110</f>
        <v>85250</v>
      </c>
    </row>
    <row r="111" spans="1:11" hidden="1" x14ac:dyDescent="0.25">
      <c r="A111" s="7">
        <v>110</v>
      </c>
      <c r="B111" s="4" t="s">
        <v>163</v>
      </c>
      <c r="C111" s="5" t="s">
        <v>6</v>
      </c>
      <c r="D111" s="10" t="s">
        <v>151</v>
      </c>
      <c r="E111" s="5" t="s">
        <v>64</v>
      </c>
      <c r="F111" s="14">
        <f>'[1]Harga Jual INF '!O113</f>
        <v>105000</v>
      </c>
      <c r="G111" s="16">
        <v>105000</v>
      </c>
      <c r="H111" s="12">
        <f t="shared" si="1"/>
        <v>0</v>
      </c>
    </row>
    <row r="112" spans="1:11" hidden="1" x14ac:dyDescent="0.25">
      <c r="A112" s="7">
        <v>111</v>
      </c>
      <c r="B112" s="4" t="s">
        <v>164</v>
      </c>
      <c r="C112" s="5" t="s">
        <v>10</v>
      </c>
      <c r="D112" s="10" t="s">
        <v>148</v>
      </c>
      <c r="E112" s="5" t="s">
        <v>165</v>
      </c>
      <c r="F112" s="14">
        <f>'[1]Harga Jual INF '!O114</f>
        <v>97000</v>
      </c>
      <c r="G112" s="16">
        <v>97000</v>
      </c>
      <c r="H112" s="12">
        <f t="shared" si="1"/>
        <v>0</v>
      </c>
    </row>
    <row r="113" spans="1:14" hidden="1" x14ac:dyDescent="0.25">
      <c r="A113" s="7">
        <v>112</v>
      </c>
      <c r="B113" s="4" t="s">
        <v>166</v>
      </c>
      <c r="C113" s="2" t="s">
        <v>10</v>
      </c>
      <c r="D113" s="10" t="s">
        <v>144</v>
      </c>
      <c r="E113" s="2" t="s">
        <v>167</v>
      </c>
      <c r="F113" s="14">
        <f>'[1]Harga Jual INF '!O115</f>
        <v>105000</v>
      </c>
      <c r="G113" s="16">
        <v>105000</v>
      </c>
      <c r="H113" s="12">
        <f t="shared" si="1"/>
        <v>0</v>
      </c>
    </row>
    <row r="114" spans="1:14" hidden="1" x14ac:dyDescent="0.25">
      <c r="A114" s="7">
        <v>113</v>
      </c>
      <c r="B114" s="4" t="s">
        <v>168</v>
      </c>
      <c r="C114" s="5" t="s">
        <v>10</v>
      </c>
      <c r="D114" s="10" t="s">
        <v>161</v>
      </c>
      <c r="E114" s="5" t="s">
        <v>149</v>
      </c>
      <c r="F114" s="14">
        <f>'[1]Harga Jual INF '!O116</f>
        <v>90950</v>
      </c>
      <c r="G114" s="16">
        <v>91600</v>
      </c>
      <c r="H114" s="17">
        <f t="shared" si="1"/>
        <v>-650</v>
      </c>
      <c r="I114">
        <v>87000</v>
      </c>
      <c r="J114">
        <v>4600</v>
      </c>
      <c r="K114">
        <f>J114+I114</f>
        <v>91600</v>
      </c>
      <c r="L114" t="s">
        <v>721</v>
      </c>
    </row>
    <row r="115" spans="1:14" hidden="1" x14ac:dyDescent="0.25">
      <c r="A115" s="7">
        <v>114</v>
      </c>
      <c r="B115" s="4" t="s">
        <v>169</v>
      </c>
      <c r="C115" s="5" t="s">
        <v>10</v>
      </c>
      <c r="D115" s="10" t="s">
        <v>144</v>
      </c>
      <c r="E115" s="5" t="s">
        <v>24</v>
      </c>
      <c r="F115" s="14">
        <f>'[1]Harga Jual INF '!O117</f>
        <v>128000</v>
      </c>
      <c r="G115" s="16">
        <v>128000</v>
      </c>
      <c r="H115" s="12">
        <f t="shared" si="1"/>
        <v>0</v>
      </c>
    </row>
    <row r="116" spans="1:14" hidden="1" x14ac:dyDescent="0.25">
      <c r="A116" s="7">
        <v>115</v>
      </c>
      <c r="B116" s="4" t="s">
        <v>170</v>
      </c>
      <c r="C116" s="2" t="s">
        <v>6</v>
      </c>
      <c r="D116" s="10" t="s">
        <v>151</v>
      </c>
      <c r="E116" s="2" t="s">
        <v>16</v>
      </c>
      <c r="F116" s="14">
        <f>'[1]Harga Jual INF '!O118</f>
        <v>0</v>
      </c>
      <c r="G116" s="16">
        <v>98000</v>
      </c>
      <c r="H116" s="12">
        <f t="shared" si="1"/>
        <v>-98000</v>
      </c>
      <c r="I116" t="s">
        <v>724</v>
      </c>
    </row>
    <row r="117" spans="1:14" hidden="1" x14ac:dyDescent="0.25">
      <c r="A117" s="7">
        <v>116</v>
      </c>
      <c r="B117" s="4" t="s">
        <v>171</v>
      </c>
      <c r="C117" s="2" t="s">
        <v>10</v>
      </c>
      <c r="D117" s="10" t="s">
        <v>148</v>
      </c>
      <c r="E117" s="2" t="s">
        <v>172</v>
      </c>
      <c r="F117" s="14">
        <f>'[1]Harga Jual INF '!O119</f>
        <v>90000</v>
      </c>
      <c r="G117" s="16">
        <v>90000</v>
      </c>
      <c r="H117" s="12">
        <f t="shared" si="1"/>
        <v>0</v>
      </c>
      <c r="I117" t="s">
        <v>735</v>
      </c>
    </row>
    <row r="118" spans="1:14" hidden="1" x14ac:dyDescent="0.25">
      <c r="A118" s="7">
        <v>117</v>
      </c>
      <c r="B118" s="4" t="s">
        <v>173</v>
      </c>
      <c r="C118" s="2" t="s">
        <v>10</v>
      </c>
      <c r="D118" s="6" t="s">
        <v>174</v>
      </c>
      <c r="E118" s="2" t="s">
        <v>140</v>
      </c>
      <c r="F118" s="14">
        <f>'[1]Harga Jual INF '!O120</f>
        <v>0</v>
      </c>
      <c r="G118" s="16"/>
      <c r="H118" s="12">
        <f t="shared" si="1"/>
        <v>0</v>
      </c>
    </row>
    <row r="119" spans="1:14" hidden="1" x14ac:dyDescent="0.25">
      <c r="A119" s="7">
        <v>118</v>
      </c>
      <c r="B119" s="4" t="s">
        <v>175</v>
      </c>
      <c r="C119" s="5" t="s">
        <v>6</v>
      </c>
      <c r="D119" s="10" t="s">
        <v>148</v>
      </c>
      <c r="E119" s="5" t="s">
        <v>149</v>
      </c>
      <c r="F119" s="14">
        <f>'[1]Harga Jual INF '!O121</f>
        <v>88150</v>
      </c>
      <c r="G119" s="16">
        <v>88150</v>
      </c>
      <c r="H119" s="12">
        <f t="shared" si="1"/>
        <v>0</v>
      </c>
      <c r="I119">
        <v>81500</v>
      </c>
      <c r="J119">
        <v>6650</v>
      </c>
      <c r="K119">
        <f>J119+I119</f>
        <v>88150</v>
      </c>
    </row>
    <row r="120" spans="1:14" hidden="1" x14ac:dyDescent="0.25">
      <c r="A120" s="7">
        <v>119</v>
      </c>
      <c r="B120" s="4" t="s">
        <v>176</v>
      </c>
      <c r="C120" s="5" t="s">
        <v>10</v>
      </c>
      <c r="D120" s="6" t="s">
        <v>7</v>
      </c>
      <c r="E120" s="5" t="s">
        <v>145</v>
      </c>
      <c r="F120" s="14">
        <f>'[1]Harga Jual INF '!O122</f>
        <v>56650</v>
      </c>
      <c r="G120" s="16">
        <v>56650</v>
      </c>
      <c r="H120" s="12">
        <f t="shared" si="1"/>
        <v>0</v>
      </c>
      <c r="I120">
        <v>52500</v>
      </c>
      <c r="J120">
        <v>4150</v>
      </c>
      <c r="K120">
        <f>J120+I120</f>
        <v>56650</v>
      </c>
    </row>
    <row r="121" spans="1:14" hidden="1" x14ac:dyDescent="0.25">
      <c r="A121" s="7">
        <v>120</v>
      </c>
      <c r="B121" s="4" t="s">
        <v>177</v>
      </c>
      <c r="C121" s="5" t="s">
        <v>6</v>
      </c>
      <c r="D121" s="10" t="s">
        <v>148</v>
      </c>
      <c r="E121" s="5" t="s">
        <v>152</v>
      </c>
      <c r="F121" s="14">
        <f>'[1]Harga Jual INF '!O123</f>
        <v>85000</v>
      </c>
      <c r="G121" s="16">
        <v>85000</v>
      </c>
      <c r="H121" s="12">
        <f t="shared" si="1"/>
        <v>0</v>
      </c>
    </row>
    <row r="122" spans="1:14" hidden="1" x14ac:dyDescent="0.25">
      <c r="A122" s="7">
        <v>121</v>
      </c>
      <c r="B122" s="4" t="s">
        <v>178</v>
      </c>
      <c r="C122" s="5" t="s">
        <v>10</v>
      </c>
      <c r="D122" s="10" t="s">
        <v>151</v>
      </c>
      <c r="E122" s="5" t="s">
        <v>149</v>
      </c>
      <c r="F122" s="14">
        <f>'[1]Harga Jual INF '!O124</f>
        <v>91750</v>
      </c>
      <c r="G122" s="16">
        <v>91750</v>
      </c>
      <c r="H122" s="12">
        <f t="shared" si="1"/>
        <v>0</v>
      </c>
      <c r="I122">
        <v>87500</v>
      </c>
      <c r="J122">
        <v>4250</v>
      </c>
      <c r="K122">
        <f>J122+I122</f>
        <v>91750</v>
      </c>
    </row>
    <row r="123" spans="1:14" hidden="1" x14ac:dyDescent="0.25">
      <c r="A123" s="7">
        <v>122</v>
      </c>
      <c r="B123" s="4" t="s">
        <v>179</v>
      </c>
      <c r="C123" s="2" t="s">
        <v>10</v>
      </c>
      <c r="D123" s="6" t="s">
        <v>161</v>
      </c>
      <c r="E123" s="2" t="s">
        <v>172</v>
      </c>
      <c r="F123" s="14">
        <f>'[1]Harga Jual INF '!O125</f>
        <v>90000</v>
      </c>
      <c r="G123" s="16">
        <v>90000</v>
      </c>
      <c r="H123" s="12">
        <f t="shared" si="1"/>
        <v>0</v>
      </c>
      <c r="I123" t="s">
        <v>735</v>
      </c>
    </row>
    <row r="124" spans="1:14" hidden="1" x14ac:dyDescent="0.25">
      <c r="A124" s="7">
        <v>123</v>
      </c>
      <c r="B124" s="4" t="s">
        <v>180</v>
      </c>
      <c r="C124" s="5" t="s">
        <v>10</v>
      </c>
      <c r="D124" s="10" t="s">
        <v>148</v>
      </c>
      <c r="E124" s="5" t="s">
        <v>149</v>
      </c>
      <c r="F124" s="14">
        <f>'[1]Harga Jual INF '!O126</f>
        <v>85250</v>
      </c>
      <c r="G124" s="16">
        <v>85250</v>
      </c>
      <c r="H124" s="12">
        <f t="shared" si="1"/>
        <v>0</v>
      </c>
      <c r="I124">
        <v>81000</v>
      </c>
      <c r="J124">
        <v>4250</v>
      </c>
      <c r="K124">
        <f>J124+I124</f>
        <v>85250</v>
      </c>
    </row>
    <row r="125" spans="1:14" hidden="1" x14ac:dyDescent="0.25">
      <c r="A125" s="7">
        <v>124</v>
      </c>
      <c r="B125" s="4" t="s">
        <v>181</v>
      </c>
      <c r="C125" s="5" t="s">
        <v>10</v>
      </c>
      <c r="D125" s="10" t="s">
        <v>182</v>
      </c>
      <c r="E125" s="5" t="s">
        <v>183</v>
      </c>
      <c r="F125" s="14">
        <f>'[1]Harga Jual INF '!O127</f>
        <v>116150</v>
      </c>
      <c r="G125" s="16">
        <v>116750</v>
      </c>
      <c r="H125" s="17">
        <f t="shared" si="1"/>
        <v>-600</v>
      </c>
      <c r="I125">
        <v>110000</v>
      </c>
      <c r="J125">
        <v>6750</v>
      </c>
      <c r="K125">
        <f>J125+I125</f>
        <v>116750</v>
      </c>
      <c r="L125" t="s">
        <v>715</v>
      </c>
    </row>
    <row r="126" spans="1:14" hidden="1" x14ac:dyDescent="0.25">
      <c r="A126" s="7">
        <v>125</v>
      </c>
      <c r="B126" s="4" t="s">
        <v>184</v>
      </c>
      <c r="C126" s="2" t="s">
        <v>10</v>
      </c>
      <c r="D126" s="10" t="s">
        <v>144</v>
      </c>
      <c r="E126" s="2" t="s">
        <v>185</v>
      </c>
      <c r="F126" s="14">
        <f>'[1]Harga Jual INF '!O128</f>
        <v>0</v>
      </c>
      <c r="G126" s="16">
        <v>0</v>
      </c>
      <c r="H126" s="12">
        <f t="shared" si="1"/>
        <v>0</v>
      </c>
      <c r="I126" t="s">
        <v>734</v>
      </c>
    </row>
    <row r="127" spans="1:14" hidden="1" x14ac:dyDescent="0.25">
      <c r="A127" s="7">
        <v>126</v>
      </c>
      <c r="B127" s="4" t="s">
        <v>186</v>
      </c>
      <c r="C127" s="5" t="s">
        <v>10</v>
      </c>
      <c r="D127" s="10" t="s">
        <v>182</v>
      </c>
      <c r="E127" s="5" t="s">
        <v>64</v>
      </c>
      <c r="F127" s="14">
        <f>'[1]Harga Jual INF '!O129</f>
        <v>112000</v>
      </c>
      <c r="G127" s="16">
        <v>112000</v>
      </c>
      <c r="H127" s="12">
        <f t="shared" si="1"/>
        <v>0</v>
      </c>
    </row>
    <row r="128" spans="1:14" hidden="1" x14ac:dyDescent="0.25">
      <c r="A128" s="7">
        <v>127</v>
      </c>
      <c r="B128" s="4" t="s">
        <v>187</v>
      </c>
      <c r="C128" s="2" t="s">
        <v>6</v>
      </c>
      <c r="D128" s="6" t="s">
        <v>188</v>
      </c>
      <c r="E128" s="2" t="s">
        <v>189</v>
      </c>
      <c r="F128" s="14">
        <f>'[1]Harga Jual INF '!O130</f>
        <v>97500</v>
      </c>
      <c r="G128" s="16">
        <v>100000</v>
      </c>
      <c r="H128" s="17">
        <f t="shared" si="1"/>
        <v>-2500</v>
      </c>
      <c r="I128" t="s">
        <v>737</v>
      </c>
      <c r="N128" t="s">
        <v>737</v>
      </c>
    </row>
    <row r="129" spans="1:11" hidden="1" x14ac:dyDescent="0.25">
      <c r="A129" s="7">
        <v>128</v>
      </c>
      <c r="B129" s="4" t="s">
        <v>190</v>
      </c>
      <c r="C129" s="5" t="s">
        <v>10</v>
      </c>
      <c r="D129" s="6" t="s">
        <v>188</v>
      </c>
      <c r="E129" s="5" t="s">
        <v>191</v>
      </c>
      <c r="F129" s="14">
        <f>'[1]Harga Jual INF '!O131</f>
        <v>94150</v>
      </c>
      <c r="G129" s="16">
        <v>94150</v>
      </c>
      <c r="H129" s="12">
        <f t="shared" si="1"/>
        <v>0</v>
      </c>
      <c r="I129">
        <v>88000</v>
      </c>
      <c r="J129">
        <v>6150</v>
      </c>
      <c r="K129">
        <f>J129+I129</f>
        <v>94150</v>
      </c>
    </row>
    <row r="130" spans="1:11" hidden="1" x14ac:dyDescent="0.25">
      <c r="A130" s="7">
        <v>129</v>
      </c>
      <c r="B130" s="4" t="s">
        <v>192</v>
      </c>
      <c r="C130" s="5" t="s">
        <v>10</v>
      </c>
      <c r="D130" s="6" t="s">
        <v>188</v>
      </c>
      <c r="E130" s="5" t="s">
        <v>24</v>
      </c>
      <c r="F130" s="14">
        <f>'[1]Harga Jual INF '!O132</f>
        <v>98000</v>
      </c>
      <c r="G130" s="16">
        <v>98000</v>
      </c>
      <c r="H130" s="12">
        <f t="shared" si="1"/>
        <v>0</v>
      </c>
      <c r="I130">
        <v>5000</v>
      </c>
      <c r="J130" t="s">
        <v>717</v>
      </c>
    </row>
    <row r="131" spans="1:11" hidden="1" x14ac:dyDescent="0.25">
      <c r="A131" s="7">
        <v>130</v>
      </c>
      <c r="B131" s="4" t="s">
        <v>193</v>
      </c>
      <c r="C131" s="5" t="s">
        <v>10</v>
      </c>
      <c r="D131" s="6" t="s">
        <v>188</v>
      </c>
      <c r="E131" s="5" t="s">
        <v>64</v>
      </c>
      <c r="F131" s="14">
        <f>'[1]Harga Jual INF '!O133</f>
        <v>104000</v>
      </c>
      <c r="G131" s="16">
        <v>104000</v>
      </c>
      <c r="H131" s="12">
        <f t="shared" ref="H131:H194" si="2">F131-G131</f>
        <v>0</v>
      </c>
    </row>
    <row r="132" spans="1:11" hidden="1" x14ac:dyDescent="0.25">
      <c r="A132" s="7">
        <v>131</v>
      </c>
      <c r="B132" s="4" t="s">
        <v>194</v>
      </c>
      <c r="C132" s="5" t="s">
        <v>10</v>
      </c>
      <c r="D132" s="6" t="s">
        <v>188</v>
      </c>
      <c r="E132" s="5" t="s">
        <v>24</v>
      </c>
      <c r="F132" s="14">
        <f>'[1]Harga Jual INF '!O134</f>
        <v>98000</v>
      </c>
      <c r="G132" s="16">
        <v>98000</v>
      </c>
      <c r="H132" s="12">
        <f t="shared" si="2"/>
        <v>0</v>
      </c>
      <c r="I132">
        <v>5000</v>
      </c>
      <c r="J132" t="s">
        <v>717</v>
      </c>
    </row>
    <row r="133" spans="1:11" hidden="1" x14ac:dyDescent="0.25">
      <c r="A133" s="7">
        <v>132</v>
      </c>
      <c r="B133" s="4" t="s">
        <v>195</v>
      </c>
      <c r="C133" s="2" t="s">
        <v>6</v>
      </c>
      <c r="D133" s="6" t="s">
        <v>188</v>
      </c>
      <c r="E133" s="2" t="s">
        <v>16</v>
      </c>
      <c r="F133" s="14">
        <f>'[1]Harga Jual INF '!O135</f>
        <v>0</v>
      </c>
      <c r="G133" s="16">
        <v>100000</v>
      </c>
      <c r="H133" s="12">
        <f t="shared" si="2"/>
        <v>-100000</v>
      </c>
    </row>
    <row r="134" spans="1:11" hidden="1" x14ac:dyDescent="0.25">
      <c r="A134" s="7">
        <v>133</v>
      </c>
      <c r="B134" s="4" t="s">
        <v>196</v>
      </c>
      <c r="C134" s="5" t="s">
        <v>10</v>
      </c>
      <c r="D134" s="6" t="s">
        <v>188</v>
      </c>
      <c r="E134" s="5" t="s">
        <v>197</v>
      </c>
      <c r="F134" s="14">
        <f>'[1]Harga Jual INF '!O136</f>
        <v>104000</v>
      </c>
      <c r="G134" s="16">
        <v>104000</v>
      </c>
      <c r="H134" s="12">
        <f t="shared" si="2"/>
        <v>0</v>
      </c>
    </row>
    <row r="135" spans="1:11" hidden="1" x14ac:dyDescent="0.25">
      <c r="A135" s="7">
        <v>134</v>
      </c>
      <c r="B135" s="4" t="s">
        <v>198</v>
      </c>
      <c r="C135" s="5" t="s">
        <v>6</v>
      </c>
      <c r="D135" s="10" t="s">
        <v>148</v>
      </c>
      <c r="E135" s="5" t="s">
        <v>149</v>
      </c>
      <c r="F135" s="14">
        <f>'[1]Harga Jual INF '!O137</f>
        <v>96950</v>
      </c>
      <c r="G135" s="16">
        <v>96950</v>
      </c>
      <c r="H135" s="12">
        <f t="shared" si="2"/>
        <v>0</v>
      </c>
      <c r="I135">
        <v>90000</v>
      </c>
      <c r="J135">
        <v>6950</v>
      </c>
      <c r="K135">
        <f>J135+I135</f>
        <v>96950</v>
      </c>
    </row>
    <row r="136" spans="1:11" hidden="1" x14ac:dyDescent="0.25">
      <c r="A136" s="7">
        <v>135</v>
      </c>
      <c r="B136" s="4" t="s">
        <v>199</v>
      </c>
      <c r="C136" s="5" t="s">
        <v>10</v>
      </c>
      <c r="D136" s="6" t="s">
        <v>188</v>
      </c>
      <c r="E136" s="5" t="s">
        <v>191</v>
      </c>
      <c r="F136" s="14">
        <f>'[1]Harga Jual INF '!O138</f>
        <v>88650</v>
      </c>
      <c r="G136" s="16">
        <v>88650</v>
      </c>
      <c r="H136" s="12">
        <f t="shared" si="2"/>
        <v>0</v>
      </c>
      <c r="I136">
        <v>82500</v>
      </c>
      <c r="J136">
        <v>6150</v>
      </c>
      <c r="K136">
        <f t="shared" ref="K136:K137" si="3">J136+I136</f>
        <v>88650</v>
      </c>
    </row>
    <row r="137" spans="1:11" hidden="1" x14ac:dyDescent="0.25">
      <c r="A137" s="7">
        <v>136</v>
      </c>
      <c r="B137" s="4" t="s">
        <v>200</v>
      </c>
      <c r="C137" s="5" t="s">
        <v>10</v>
      </c>
      <c r="D137" s="10" t="s">
        <v>201</v>
      </c>
      <c r="E137" s="5" t="s">
        <v>191</v>
      </c>
      <c r="F137" s="14">
        <f>'[1]Harga Jual INF '!O139</f>
        <v>94150</v>
      </c>
      <c r="G137" s="16">
        <v>94150</v>
      </c>
      <c r="H137" s="12">
        <f t="shared" si="2"/>
        <v>0</v>
      </c>
      <c r="I137">
        <v>88000</v>
      </c>
      <c r="J137">
        <v>6150</v>
      </c>
      <c r="K137">
        <f t="shared" si="3"/>
        <v>94150</v>
      </c>
    </row>
    <row r="138" spans="1:11" hidden="1" x14ac:dyDescent="0.25">
      <c r="A138" s="7">
        <v>137</v>
      </c>
      <c r="B138" s="4" t="s">
        <v>202</v>
      </c>
      <c r="C138" s="5" t="s">
        <v>10</v>
      </c>
      <c r="D138" s="6" t="s">
        <v>188</v>
      </c>
      <c r="E138" s="5" t="s">
        <v>64</v>
      </c>
      <c r="F138" s="14">
        <f>'[1]Harga Jual INF '!O140</f>
        <v>104000</v>
      </c>
      <c r="G138" s="16">
        <v>104000</v>
      </c>
      <c r="H138" s="12">
        <f t="shared" si="2"/>
        <v>0</v>
      </c>
    </row>
    <row r="139" spans="1:11" hidden="1" x14ac:dyDescent="0.25">
      <c r="A139" s="7">
        <v>138</v>
      </c>
      <c r="B139" s="4" t="s">
        <v>203</v>
      </c>
      <c r="C139" s="5" t="s">
        <v>6</v>
      </c>
      <c r="D139" s="10" t="s">
        <v>148</v>
      </c>
      <c r="E139" s="5" t="s">
        <v>165</v>
      </c>
      <c r="F139" s="14">
        <f>'[1]Harga Jual INF '!O141</f>
        <v>86500</v>
      </c>
      <c r="G139" s="16">
        <v>86500</v>
      </c>
      <c r="H139" s="12">
        <f t="shared" si="2"/>
        <v>0</v>
      </c>
    </row>
    <row r="140" spans="1:11" hidden="1" x14ac:dyDescent="0.25">
      <c r="A140" s="7">
        <v>139</v>
      </c>
      <c r="B140" s="4" t="s">
        <v>204</v>
      </c>
      <c r="C140" s="5" t="s">
        <v>6</v>
      </c>
      <c r="D140" s="10" t="s">
        <v>205</v>
      </c>
      <c r="E140" s="5" t="s">
        <v>165</v>
      </c>
      <c r="F140" s="14">
        <f>'[1]Harga Jual INF '!O142</f>
        <v>86500</v>
      </c>
      <c r="G140" s="16">
        <v>86500</v>
      </c>
      <c r="H140" s="12">
        <f t="shared" si="2"/>
        <v>0</v>
      </c>
    </row>
    <row r="141" spans="1:11" hidden="1" x14ac:dyDescent="0.25">
      <c r="A141" s="7">
        <v>140</v>
      </c>
      <c r="B141" s="4" t="s">
        <v>206</v>
      </c>
      <c r="C141" s="2" t="s">
        <v>6</v>
      </c>
      <c r="D141" s="6" t="s">
        <v>207</v>
      </c>
      <c r="E141" s="2" t="s">
        <v>16</v>
      </c>
      <c r="F141" s="14">
        <f>'[1]Harga Jual INF '!O143</f>
        <v>0</v>
      </c>
      <c r="G141" s="16">
        <v>85000</v>
      </c>
      <c r="H141" s="12">
        <f t="shared" si="2"/>
        <v>-85000</v>
      </c>
    </row>
    <row r="142" spans="1:11" hidden="1" x14ac:dyDescent="0.25">
      <c r="A142" s="7">
        <v>141</v>
      </c>
      <c r="B142" s="4" t="s">
        <v>208</v>
      </c>
      <c r="C142" s="2" t="s">
        <v>10</v>
      </c>
      <c r="D142" s="6" t="s">
        <v>207</v>
      </c>
      <c r="E142" s="2" t="s">
        <v>16</v>
      </c>
      <c r="F142" s="14">
        <f>'[1]Harga Jual INF '!O144</f>
        <v>85000</v>
      </c>
      <c r="G142" s="16">
        <v>85000</v>
      </c>
      <c r="H142" s="12">
        <f t="shared" si="2"/>
        <v>0</v>
      </c>
    </row>
    <row r="143" spans="1:11" hidden="1" x14ac:dyDescent="0.25">
      <c r="A143" s="7">
        <v>142</v>
      </c>
      <c r="B143" s="4" t="s">
        <v>209</v>
      </c>
      <c r="C143" s="2" t="s">
        <v>10</v>
      </c>
      <c r="D143" s="6" t="s">
        <v>207</v>
      </c>
      <c r="E143" s="2" t="s">
        <v>16</v>
      </c>
      <c r="F143" s="14">
        <f>'[1]Harga Jual INF '!O145</f>
        <v>85000</v>
      </c>
      <c r="G143" s="16">
        <v>85000</v>
      </c>
      <c r="H143" s="12">
        <f t="shared" si="2"/>
        <v>0</v>
      </c>
    </row>
    <row r="144" spans="1:11" hidden="1" x14ac:dyDescent="0.25">
      <c r="A144" s="7">
        <v>143</v>
      </c>
      <c r="B144" s="4" t="s">
        <v>210</v>
      </c>
      <c r="C144" s="5" t="s">
        <v>10</v>
      </c>
      <c r="D144" s="6" t="s">
        <v>207</v>
      </c>
      <c r="E144" s="5" t="s">
        <v>24</v>
      </c>
      <c r="F144" s="14">
        <f>'[1]Harga Jual INF '!O146</f>
        <v>94000</v>
      </c>
      <c r="G144" s="16">
        <v>94000</v>
      </c>
      <c r="H144" s="12">
        <f t="shared" si="2"/>
        <v>0</v>
      </c>
    </row>
    <row r="145" spans="1:12" hidden="1" x14ac:dyDescent="0.25">
      <c r="A145" s="7">
        <v>144</v>
      </c>
      <c r="B145" s="4" t="s">
        <v>211</v>
      </c>
      <c r="C145" s="2" t="s">
        <v>10</v>
      </c>
      <c r="D145" s="6" t="s">
        <v>212</v>
      </c>
      <c r="E145" s="2" t="s">
        <v>58</v>
      </c>
      <c r="F145" s="14">
        <f>'[1]Harga Jual INF '!O147</f>
        <v>75000</v>
      </c>
      <c r="G145" s="16">
        <v>75000</v>
      </c>
      <c r="H145" s="12">
        <f t="shared" si="2"/>
        <v>0</v>
      </c>
    </row>
    <row r="146" spans="1:12" hidden="1" x14ac:dyDescent="0.25">
      <c r="A146" s="7">
        <v>145</v>
      </c>
      <c r="B146" s="4" t="s">
        <v>213</v>
      </c>
      <c r="C146" s="2" t="s">
        <v>6</v>
      </c>
      <c r="D146" s="6" t="s">
        <v>207</v>
      </c>
      <c r="E146" s="2" t="s">
        <v>16</v>
      </c>
      <c r="F146" s="14">
        <f>'[1]Harga Jual INF '!O148</f>
        <v>0</v>
      </c>
      <c r="G146" s="16">
        <v>85000</v>
      </c>
      <c r="H146" s="12">
        <f t="shared" si="2"/>
        <v>-85000</v>
      </c>
    </row>
    <row r="147" spans="1:12" hidden="1" x14ac:dyDescent="0.25">
      <c r="A147" s="7">
        <v>146</v>
      </c>
      <c r="B147" s="4" t="s">
        <v>214</v>
      </c>
      <c r="C147" s="8" t="s">
        <v>10</v>
      </c>
      <c r="D147" s="6" t="s">
        <v>207</v>
      </c>
      <c r="E147" s="5" t="s">
        <v>215</v>
      </c>
      <c r="F147" s="14">
        <f>'[1]Harga Jual INF '!O149</f>
        <v>93000</v>
      </c>
      <c r="G147" s="16">
        <v>93000</v>
      </c>
      <c r="H147" s="12">
        <f t="shared" si="2"/>
        <v>0</v>
      </c>
      <c r="I147" t="s">
        <v>709</v>
      </c>
    </row>
    <row r="148" spans="1:12" hidden="1" x14ac:dyDescent="0.25">
      <c r="A148" s="7">
        <v>147</v>
      </c>
      <c r="B148" s="4" t="s">
        <v>216</v>
      </c>
      <c r="C148" s="8" t="s">
        <v>10</v>
      </c>
      <c r="D148" s="6" t="s">
        <v>207</v>
      </c>
      <c r="E148" s="5" t="s">
        <v>16</v>
      </c>
      <c r="F148" s="14">
        <f>'[1]Harga Jual INF '!O150</f>
        <v>90000</v>
      </c>
      <c r="G148" s="16">
        <v>90000</v>
      </c>
      <c r="H148" s="12">
        <f t="shared" si="2"/>
        <v>0</v>
      </c>
    </row>
    <row r="149" spans="1:12" hidden="1" x14ac:dyDescent="0.25">
      <c r="A149" s="2">
        <v>148</v>
      </c>
      <c r="B149" s="4" t="s">
        <v>217</v>
      </c>
      <c r="C149" s="5" t="s">
        <v>10</v>
      </c>
      <c r="D149" s="6" t="s">
        <v>207</v>
      </c>
      <c r="E149" s="5" t="s">
        <v>215</v>
      </c>
      <c r="F149" s="14">
        <f>'[1]Harga Jual INF '!O151</f>
        <v>93000</v>
      </c>
      <c r="G149" s="16">
        <v>93000</v>
      </c>
      <c r="H149" s="12">
        <f t="shared" si="2"/>
        <v>0</v>
      </c>
      <c r="I149" t="s">
        <v>709</v>
      </c>
    </row>
    <row r="150" spans="1:12" hidden="1" x14ac:dyDescent="0.25">
      <c r="A150" s="7">
        <v>149</v>
      </c>
      <c r="B150" s="4" t="s">
        <v>218</v>
      </c>
      <c r="C150" s="8" t="s">
        <v>6</v>
      </c>
      <c r="D150" s="6" t="s">
        <v>207</v>
      </c>
      <c r="E150" s="2" t="s">
        <v>16</v>
      </c>
      <c r="F150" s="14">
        <f>'[1]Harga Jual INF '!O152</f>
        <v>0</v>
      </c>
      <c r="G150" s="16">
        <v>90000</v>
      </c>
      <c r="H150" s="12">
        <f t="shared" si="2"/>
        <v>-90000</v>
      </c>
    </row>
    <row r="151" spans="1:12" hidden="1" x14ac:dyDescent="0.25">
      <c r="A151" s="7">
        <v>150</v>
      </c>
      <c r="B151" s="4" t="s">
        <v>219</v>
      </c>
      <c r="C151" s="8" t="s">
        <v>10</v>
      </c>
      <c r="D151" s="10" t="s">
        <v>220</v>
      </c>
      <c r="E151" s="5" t="s">
        <v>24</v>
      </c>
      <c r="F151" s="14">
        <f>'[1]Harga Jual INF '!O153</f>
        <v>0</v>
      </c>
      <c r="G151" s="16">
        <v>125000</v>
      </c>
      <c r="H151" s="12">
        <f t="shared" si="2"/>
        <v>-125000</v>
      </c>
    </row>
    <row r="152" spans="1:12" hidden="1" x14ac:dyDescent="0.25">
      <c r="A152" s="7">
        <v>151</v>
      </c>
      <c r="B152" s="4" t="s">
        <v>221</v>
      </c>
      <c r="C152" s="8" t="s">
        <v>6</v>
      </c>
      <c r="D152" s="6" t="s">
        <v>207</v>
      </c>
      <c r="E152" s="5" t="s">
        <v>16</v>
      </c>
      <c r="F152" s="14">
        <f>'[1]Harga Jual INF '!O154</f>
        <v>0</v>
      </c>
      <c r="G152" s="16">
        <v>90000</v>
      </c>
      <c r="H152" s="12">
        <f t="shared" si="2"/>
        <v>-90000</v>
      </c>
    </row>
    <row r="153" spans="1:12" hidden="1" x14ac:dyDescent="0.25">
      <c r="A153" s="11">
        <v>152</v>
      </c>
      <c r="B153" s="4" t="s">
        <v>222</v>
      </c>
      <c r="C153" s="5" t="s">
        <v>10</v>
      </c>
      <c r="D153" s="10" t="s">
        <v>223</v>
      </c>
      <c r="E153" s="5" t="s">
        <v>224</v>
      </c>
      <c r="F153" s="14">
        <f>'[1]Harga Jual INF '!O155</f>
        <v>67500</v>
      </c>
      <c r="G153" s="16">
        <v>70500</v>
      </c>
      <c r="H153" s="17">
        <f t="shared" si="2"/>
        <v>-3000</v>
      </c>
      <c r="I153">
        <v>67500</v>
      </c>
      <c r="J153">
        <v>3000</v>
      </c>
      <c r="K153">
        <f>J153+I153</f>
        <v>70500</v>
      </c>
      <c r="L153" t="s">
        <v>742</v>
      </c>
    </row>
    <row r="154" spans="1:12" hidden="1" x14ac:dyDescent="0.25">
      <c r="A154" s="7">
        <v>153</v>
      </c>
      <c r="B154" s="4" t="s">
        <v>225</v>
      </c>
      <c r="C154" s="5" t="s">
        <v>10</v>
      </c>
      <c r="D154" s="10" t="s">
        <v>223</v>
      </c>
      <c r="E154" s="5" t="s">
        <v>226</v>
      </c>
      <c r="F154" s="14">
        <f>'[1]Harga Jual INF '!O156</f>
        <v>70000</v>
      </c>
      <c r="G154" s="16">
        <v>74000</v>
      </c>
      <c r="H154" s="17">
        <f t="shared" si="2"/>
        <v>-4000</v>
      </c>
      <c r="I154">
        <v>70000</v>
      </c>
      <c r="J154">
        <v>4000</v>
      </c>
      <c r="K154">
        <f>J154+I154</f>
        <v>74000</v>
      </c>
      <c r="L154" t="s">
        <v>729</v>
      </c>
    </row>
    <row r="155" spans="1:12" hidden="1" x14ac:dyDescent="0.25">
      <c r="A155" s="7">
        <v>154</v>
      </c>
      <c r="B155" s="4" t="s">
        <v>227</v>
      </c>
      <c r="C155" s="2" t="s">
        <v>6</v>
      </c>
      <c r="D155" s="10" t="s">
        <v>223</v>
      </c>
      <c r="E155" s="2" t="s">
        <v>228</v>
      </c>
      <c r="F155" s="14">
        <f>'[1]Harga Jual INF '!O157</f>
        <v>80000</v>
      </c>
      <c r="G155" s="16">
        <v>80000</v>
      </c>
      <c r="H155" s="12">
        <f t="shared" si="2"/>
        <v>0</v>
      </c>
      <c r="I155">
        <v>72000</v>
      </c>
      <c r="J155">
        <v>8000</v>
      </c>
      <c r="K155">
        <f>I155+J155</f>
        <v>80000</v>
      </c>
    </row>
    <row r="156" spans="1:12" hidden="1" x14ac:dyDescent="0.25">
      <c r="A156" s="7">
        <v>155</v>
      </c>
      <c r="B156" s="4" t="s">
        <v>229</v>
      </c>
      <c r="C156" s="2" t="s">
        <v>10</v>
      </c>
      <c r="D156" s="10" t="s">
        <v>223</v>
      </c>
      <c r="E156" s="2" t="s">
        <v>230</v>
      </c>
      <c r="F156" s="14">
        <f>'[1]Harga Jual INF '!O158</f>
        <v>85000</v>
      </c>
      <c r="G156" s="16">
        <v>85000</v>
      </c>
      <c r="H156" s="12">
        <f t="shared" si="2"/>
        <v>0</v>
      </c>
    </row>
    <row r="157" spans="1:12" hidden="1" x14ac:dyDescent="0.25">
      <c r="A157" s="11">
        <v>156</v>
      </c>
      <c r="B157" s="4" t="s">
        <v>231</v>
      </c>
      <c r="C157" s="5" t="s">
        <v>10</v>
      </c>
      <c r="D157" s="10" t="s">
        <v>223</v>
      </c>
      <c r="E157" s="5" t="s">
        <v>224</v>
      </c>
      <c r="F157" s="14">
        <f>'[1]Harga Jual INF '!O159</f>
        <v>67500</v>
      </c>
      <c r="G157" s="16">
        <v>70500</v>
      </c>
      <c r="H157" s="17">
        <f t="shared" si="2"/>
        <v>-3000</v>
      </c>
      <c r="I157">
        <v>67500</v>
      </c>
      <c r="J157">
        <v>3000</v>
      </c>
      <c r="K157">
        <f>J157+I157</f>
        <v>70500</v>
      </c>
      <c r="L157" t="s">
        <v>742</v>
      </c>
    </row>
    <row r="158" spans="1:12" hidden="1" x14ac:dyDescent="0.25">
      <c r="A158" s="7">
        <v>157</v>
      </c>
      <c r="B158" s="4" t="s">
        <v>232</v>
      </c>
      <c r="C158" s="2" t="s">
        <v>6</v>
      </c>
      <c r="D158" s="10" t="s">
        <v>223</v>
      </c>
      <c r="E158" s="2" t="s">
        <v>233</v>
      </c>
      <c r="F158" s="14">
        <f>'[1]Harga Jual INF '!O160</f>
        <v>97000</v>
      </c>
      <c r="G158" s="16">
        <v>97000</v>
      </c>
      <c r="H158" s="12">
        <f t="shared" si="2"/>
        <v>0</v>
      </c>
      <c r="I158">
        <v>92000</v>
      </c>
      <c r="J158">
        <v>5000</v>
      </c>
      <c r="K158">
        <f>J158+I158</f>
        <v>97000</v>
      </c>
    </row>
    <row r="159" spans="1:12" hidden="1" x14ac:dyDescent="0.25">
      <c r="A159" s="7">
        <v>158</v>
      </c>
      <c r="B159" s="4" t="s">
        <v>234</v>
      </c>
      <c r="C159" s="2" t="s">
        <v>6</v>
      </c>
      <c r="D159" s="10" t="s">
        <v>223</v>
      </c>
      <c r="E159" s="2" t="s">
        <v>228</v>
      </c>
      <c r="F159" s="14">
        <f>'[1]Harga Jual INF '!O161</f>
        <v>91000</v>
      </c>
      <c r="G159" s="16">
        <v>91000</v>
      </c>
      <c r="H159" s="12">
        <f t="shared" si="2"/>
        <v>0</v>
      </c>
      <c r="I159">
        <v>80000</v>
      </c>
      <c r="J159">
        <v>11000</v>
      </c>
      <c r="K159">
        <f>I159+J159</f>
        <v>91000</v>
      </c>
    </row>
    <row r="160" spans="1:12" hidden="1" x14ac:dyDescent="0.25">
      <c r="A160" s="7">
        <v>159</v>
      </c>
      <c r="B160" s="4" t="s">
        <v>235</v>
      </c>
      <c r="C160" s="5" t="s">
        <v>10</v>
      </c>
      <c r="D160" s="10" t="s">
        <v>223</v>
      </c>
      <c r="E160" s="5" t="s">
        <v>226</v>
      </c>
      <c r="F160" s="14">
        <f>'[1]Harga Jual INF '!O162</f>
        <v>67500</v>
      </c>
      <c r="G160" s="16">
        <v>71500</v>
      </c>
      <c r="H160" s="17">
        <f t="shared" si="2"/>
        <v>-4000</v>
      </c>
      <c r="I160">
        <v>67500</v>
      </c>
      <c r="J160">
        <v>4000</v>
      </c>
      <c r="K160">
        <f>J160+I160</f>
        <v>71500</v>
      </c>
      <c r="L160" t="s">
        <v>729</v>
      </c>
    </row>
    <row r="161" spans="1:12" hidden="1" x14ac:dyDescent="0.25">
      <c r="A161" s="7">
        <v>160</v>
      </c>
      <c r="B161" s="4" t="s">
        <v>236</v>
      </c>
      <c r="C161" s="5" t="s">
        <v>6</v>
      </c>
      <c r="D161" s="10" t="s">
        <v>223</v>
      </c>
      <c r="E161" s="5" t="s">
        <v>233</v>
      </c>
      <c r="F161" s="14">
        <f>'[1]Harga Jual INF '!O163</f>
        <v>84000</v>
      </c>
      <c r="G161" s="16">
        <v>89000</v>
      </c>
      <c r="H161" s="17">
        <f t="shared" si="2"/>
        <v>-5000</v>
      </c>
      <c r="I161">
        <v>84000</v>
      </c>
      <c r="J161">
        <v>5000</v>
      </c>
      <c r="K161">
        <f>J161+I161</f>
        <v>89000</v>
      </c>
      <c r="L161" t="s">
        <v>743</v>
      </c>
    </row>
    <row r="162" spans="1:12" hidden="1" x14ac:dyDescent="0.25">
      <c r="A162" s="7">
        <v>161</v>
      </c>
      <c r="B162" s="4" t="s">
        <v>237</v>
      </c>
      <c r="C162" s="2" t="s">
        <v>6</v>
      </c>
      <c r="D162" s="10" t="s">
        <v>223</v>
      </c>
      <c r="E162" s="2" t="s">
        <v>228</v>
      </c>
      <c r="F162" s="14">
        <f>'[1]Harga Jual INF '!O164</f>
        <v>88000</v>
      </c>
      <c r="G162" s="16">
        <v>88000</v>
      </c>
      <c r="H162" s="12">
        <f t="shared" si="2"/>
        <v>0</v>
      </c>
      <c r="I162">
        <v>77000</v>
      </c>
      <c r="J162">
        <v>11000</v>
      </c>
      <c r="K162">
        <f>I162+J162</f>
        <v>88000</v>
      </c>
    </row>
    <row r="163" spans="1:12" hidden="1" x14ac:dyDescent="0.25">
      <c r="A163" s="7">
        <v>162</v>
      </c>
      <c r="B163" s="4" t="s">
        <v>238</v>
      </c>
      <c r="C163" s="2" t="s">
        <v>10</v>
      </c>
      <c r="D163" s="10" t="s">
        <v>223</v>
      </c>
      <c r="E163" s="2" t="s">
        <v>239</v>
      </c>
      <c r="F163" s="14">
        <f>'[1]Harga Jual INF '!O165</f>
        <v>75550</v>
      </c>
      <c r="G163" s="16">
        <v>75450</v>
      </c>
      <c r="H163" s="17">
        <f t="shared" si="2"/>
        <v>100</v>
      </c>
      <c r="I163">
        <v>69000</v>
      </c>
      <c r="J163">
        <v>6450</v>
      </c>
      <c r="K163">
        <f>J163+I163</f>
        <v>75450</v>
      </c>
      <c r="L163" t="s">
        <v>723</v>
      </c>
    </row>
    <row r="164" spans="1:12" hidden="1" x14ac:dyDescent="0.25">
      <c r="A164" s="7">
        <v>163</v>
      </c>
      <c r="B164" s="4" t="s">
        <v>240</v>
      </c>
      <c r="C164" s="5" t="s">
        <v>6</v>
      </c>
      <c r="D164" s="10" t="s">
        <v>223</v>
      </c>
      <c r="E164" s="5" t="s">
        <v>233</v>
      </c>
      <c r="F164" s="14">
        <f>'[1]Harga Jual INF '!O166</f>
        <v>73500</v>
      </c>
      <c r="G164" s="16">
        <v>78500</v>
      </c>
      <c r="H164" s="17">
        <f t="shared" si="2"/>
        <v>-5000</v>
      </c>
      <c r="I164">
        <v>73500</v>
      </c>
      <c r="J164">
        <v>5000</v>
      </c>
      <c r="K164">
        <f>J164+I164</f>
        <v>78500</v>
      </c>
      <c r="L164" t="s">
        <v>743</v>
      </c>
    </row>
    <row r="165" spans="1:12" hidden="1" x14ac:dyDescent="0.25">
      <c r="A165" s="7">
        <v>164</v>
      </c>
      <c r="B165" s="4" t="s">
        <v>241</v>
      </c>
      <c r="C165" s="5" t="s">
        <v>10</v>
      </c>
      <c r="D165" s="10" t="s">
        <v>223</v>
      </c>
      <c r="E165" s="5" t="s">
        <v>233</v>
      </c>
      <c r="F165" s="14">
        <f>'[1]Harga Jual INF '!O167</f>
        <v>77000</v>
      </c>
      <c r="G165" s="16">
        <v>82000</v>
      </c>
      <c r="H165" s="17">
        <f t="shared" si="2"/>
        <v>-5000</v>
      </c>
      <c r="I165">
        <v>77000</v>
      </c>
      <c r="J165">
        <v>5000</v>
      </c>
      <c r="K165">
        <f>J165+I165</f>
        <v>82000</v>
      </c>
      <c r="L165" t="s">
        <v>743</v>
      </c>
    </row>
    <row r="166" spans="1:12" hidden="1" x14ac:dyDescent="0.25">
      <c r="A166" s="7">
        <v>165</v>
      </c>
      <c r="B166" s="4" t="s">
        <v>242</v>
      </c>
      <c r="C166" s="2" t="s">
        <v>10</v>
      </c>
      <c r="D166" s="10" t="s">
        <v>223</v>
      </c>
      <c r="E166" s="2" t="s">
        <v>243</v>
      </c>
      <c r="F166" s="14">
        <f>'[1]Harga Jual INF '!O168</f>
        <v>84000</v>
      </c>
      <c r="G166" s="16">
        <v>84000</v>
      </c>
      <c r="H166" s="12">
        <f t="shared" si="2"/>
        <v>0</v>
      </c>
    </row>
    <row r="167" spans="1:12" hidden="1" x14ac:dyDescent="0.25">
      <c r="A167" s="7">
        <v>166</v>
      </c>
      <c r="B167" s="4" t="s">
        <v>244</v>
      </c>
      <c r="C167" s="2" t="s">
        <v>10</v>
      </c>
      <c r="D167" s="10" t="s">
        <v>223</v>
      </c>
      <c r="E167" s="2" t="s">
        <v>245</v>
      </c>
      <c r="F167" s="14">
        <f>'[1]Harga Jual INF '!O169</f>
        <v>75000</v>
      </c>
      <c r="G167" s="16">
        <v>75000</v>
      </c>
      <c r="H167" s="12">
        <f t="shared" si="2"/>
        <v>0</v>
      </c>
    </row>
    <row r="168" spans="1:12" hidden="1" x14ac:dyDescent="0.25">
      <c r="A168" s="7">
        <v>167</v>
      </c>
      <c r="B168" s="4" t="s">
        <v>246</v>
      </c>
      <c r="C168" s="5" t="s">
        <v>6</v>
      </c>
      <c r="D168" s="10" t="s">
        <v>223</v>
      </c>
      <c r="E168" s="5" t="s">
        <v>233</v>
      </c>
      <c r="F168" s="14">
        <f>'[1]Harga Jual INF '!O170</f>
        <v>83000</v>
      </c>
      <c r="G168" s="16">
        <v>88000</v>
      </c>
      <c r="H168" s="17">
        <f t="shared" si="2"/>
        <v>-5000</v>
      </c>
      <c r="I168">
        <v>83000</v>
      </c>
      <c r="J168">
        <v>5000</v>
      </c>
      <c r="K168">
        <f t="shared" ref="K168:K170" si="4">J168+I168</f>
        <v>88000</v>
      </c>
      <c r="L168" t="s">
        <v>743</v>
      </c>
    </row>
    <row r="169" spans="1:12" hidden="1" x14ac:dyDescent="0.25">
      <c r="A169" s="7">
        <v>168</v>
      </c>
      <c r="B169" s="4" t="s">
        <v>247</v>
      </c>
      <c r="C169" s="5" t="s">
        <v>6</v>
      </c>
      <c r="D169" s="10" t="s">
        <v>223</v>
      </c>
      <c r="E169" s="5" t="s">
        <v>233</v>
      </c>
      <c r="F169" s="14">
        <f>'[1]Harga Jual INF '!O171</f>
        <v>75050</v>
      </c>
      <c r="G169" s="16">
        <v>80050</v>
      </c>
      <c r="H169" s="17">
        <f t="shared" si="2"/>
        <v>-5000</v>
      </c>
      <c r="I169">
        <v>75050</v>
      </c>
      <c r="J169">
        <v>5000</v>
      </c>
      <c r="K169">
        <f t="shared" si="4"/>
        <v>80050</v>
      </c>
      <c r="L169" t="s">
        <v>743</v>
      </c>
    </row>
    <row r="170" spans="1:12" hidden="1" x14ac:dyDescent="0.25">
      <c r="A170" s="7">
        <v>169</v>
      </c>
      <c r="B170" s="4" t="s">
        <v>248</v>
      </c>
      <c r="C170" s="5" t="s">
        <v>6</v>
      </c>
      <c r="D170" s="10" t="s">
        <v>223</v>
      </c>
      <c r="E170" s="5" t="s">
        <v>233</v>
      </c>
      <c r="F170" s="14">
        <f>'[1]Harga Jual INF '!O172</f>
        <v>84300</v>
      </c>
      <c r="G170" s="16">
        <v>89300</v>
      </c>
      <c r="H170" s="17">
        <f t="shared" si="2"/>
        <v>-5000</v>
      </c>
      <c r="I170">
        <v>84300</v>
      </c>
      <c r="J170">
        <v>5000</v>
      </c>
      <c r="K170">
        <f t="shared" si="4"/>
        <v>89300</v>
      </c>
      <c r="L170" t="s">
        <v>743</v>
      </c>
    </row>
    <row r="171" spans="1:12" hidden="1" x14ac:dyDescent="0.25">
      <c r="A171" s="7">
        <v>170</v>
      </c>
      <c r="B171" s="4" t="s">
        <v>249</v>
      </c>
      <c r="C171" s="5" t="s">
        <v>10</v>
      </c>
      <c r="D171" s="10" t="s">
        <v>223</v>
      </c>
      <c r="E171" s="5" t="s">
        <v>239</v>
      </c>
      <c r="F171" s="14">
        <f>'[1]Harga Jual INF '!O173</f>
        <v>56550</v>
      </c>
      <c r="G171" s="16">
        <v>56450</v>
      </c>
      <c r="H171" s="17">
        <f t="shared" si="2"/>
        <v>100</v>
      </c>
      <c r="I171">
        <v>50000</v>
      </c>
      <c r="J171">
        <v>6450</v>
      </c>
      <c r="K171">
        <f>J171+I171</f>
        <v>56450</v>
      </c>
      <c r="L171" t="s">
        <v>723</v>
      </c>
    </row>
    <row r="172" spans="1:12" hidden="1" x14ac:dyDescent="0.25">
      <c r="A172" s="7">
        <v>171</v>
      </c>
      <c r="B172" s="4" t="s">
        <v>250</v>
      </c>
      <c r="C172" s="5" t="s">
        <v>6</v>
      </c>
      <c r="D172" s="10" t="s">
        <v>223</v>
      </c>
      <c r="E172" s="5" t="s">
        <v>251</v>
      </c>
      <c r="F172" s="14">
        <f>'[1]Harga Jual INF '!O174</f>
        <v>86500</v>
      </c>
      <c r="G172" s="16">
        <v>86500</v>
      </c>
      <c r="H172" s="12">
        <f t="shared" si="2"/>
        <v>0</v>
      </c>
      <c r="I172">
        <v>77000</v>
      </c>
      <c r="J172">
        <v>9500</v>
      </c>
      <c r="K172">
        <f>I172+J172</f>
        <v>86500</v>
      </c>
    </row>
    <row r="173" spans="1:12" hidden="1" x14ac:dyDescent="0.25">
      <c r="A173" s="7">
        <v>172</v>
      </c>
      <c r="B173" s="4" t="s">
        <v>252</v>
      </c>
      <c r="C173" s="5" t="s">
        <v>10</v>
      </c>
      <c r="D173" s="10" t="s">
        <v>223</v>
      </c>
      <c r="E173" s="5" t="s">
        <v>233</v>
      </c>
      <c r="F173" s="14">
        <f>'[1]Harga Jual INF '!O175</f>
        <v>80000</v>
      </c>
      <c r="G173" s="16">
        <v>85000</v>
      </c>
      <c r="H173" s="17">
        <f t="shared" si="2"/>
        <v>-5000</v>
      </c>
      <c r="I173">
        <v>80000</v>
      </c>
      <c r="J173">
        <v>5000</v>
      </c>
      <c r="K173">
        <f>J173+I173</f>
        <v>85000</v>
      </c>
      <c r="L173" t="s">
        <v>743</v>
      </c>
    </row>
    <row r="174" spans="1:12" hidden="1" x14ac:dyDescent="0.25">
      <c r="A174" s="7">
        <v>173</v>
      </c>
      <c r="B174" s="4" t="s">
        <v>253</v>
      </c>
      <c r="C174" s="5" t="s">
        <v>6</v>
      </c>
      <c r="D174" s="10" t="s">
        <v>223</v>
      </c>
      <c r="E174" s="5" t="s">
        <v>254</v>
      </c>
      <c r="F174" s="14">
        <f>'[1]Harga Jual INF '!O176</f>
        <v>92400</v>
      </c>
      <c r="G174" s="16">
        <v>92400</v>
      </c>
      <c r="H174" s="12">
        <f t="shared" si="2"/>
        <v>0</v>
      </c>
      <c r="I174">
        <v>85000</v>
      </c>
      <c r="J174">
        <v>7400</v>
      </c>
      <c r="K174">
        <f>I174+J174</f>
        <v>92400</v>
      </c>
    </row>
    <row r="175" spans="1:12" hidden="1" x14ac:dyDescent="0.25">
      <c r="A175" s="7">
        <v>174</v>
      </c>
      <c r="B175" s="4" t="s">
        <v>255</v>
      </c>
      <c r="C175" s="5" t="s">
        <v>10</v>
      </c>
      <c r="D175" s="10" t="s">
        <v>223</v>
      </c>
      <c r="E175" s="5" t="s">
        <v>226</v>
      </c>
      <c r="F175" s="14">
        <f>'[1]Harga Jual INF '!O177</f>
        <v>70000</v>
      </c>
      <c r="G175" s="16">
        <v>74000</v>
      </c>
      <c r="H175" s="17">
        <f t="shared" si="2"/>
        <v>-4000</v>
      </c>
      <c r="I175">
        <v>70000</v>
      </c>
      <c r="J175">
        <v>4000</v>
      </c>
      <c r="K175">
        <f t="shared" ref="K175:K176" si="5">J175+I175</f>
        <v>74000</v>
      </c>
      <c r="L175" t="s">
        <v>729</v>
      </c>
    </row>
    <row r="176" spans="1:12" hidden="1" x14ac:dyDescent="0.25">
      <c r="A176" s="7">
        <v>175</v>
      </c>
      <c r="B176" s="4" t="s">
        <v>256</v>
      </c>
      <c r="C176" s="5" t="s">
        <v>10</v>
      </c>
      <c r="D176" s="10" t="s">
        <v>223</v>
      </c>
      <c r="E176" s="5" t="s">
        <v>226</v>
      </c>
      <c r="F176" s="14">
        <f>'[1]Harga Jual INF '!O178</f>
        <v>70000</v>
      </c>
      <c r="G176" s="16">
        <v>74000</v>
      </c>
      <c r="H176" s="17">
        <f t="shared" si="2"/>
        <v>-4000</v>
      </c>
      <c r="I176">
        <v>70000</v>
      </c>
      <c r="J176">
        <v>4000</v>
      </c>
      <c r="K176">
        <f t="shared" si="5"/>
        <v>74000</v>
      </c>
      <c r="L176" t="s">
        <v>729</v>
      </c>
    </row>
    <row r="177" spans="1:14" x14ac:dyDescent="0.25">
      <c r="A177" s="7">
        <v>176</v>
      </c>
      <c r="B177" s="4" t="s">
        <v>257</v>
      </c>
      <c r="C177" s="5" t="s">
        <v>6</v>
      </c>
      <c r="D177" s="10" t="s">
        <v>223</v>
      </c>
      <c r="E177" s="5" t="s">
        <v>258</v>
      </c>
      <c r="F177" s="14">
        <f>'[1]Harga Jual INF '!O179</f>
        <v>78550</v>
      </c>
      <c r="G177" s="16">
        <v>78400</v>
      </c>
      <c r="H177" s="17">
        <f t="shared" si="2"/>
        <v>150</v>
      </c>
      <c r="I177">
        <v>71000</v>
      </c>
      <c r="J177">
        <v>7000</v>
      </c>
      <c r="K177">
        <f>J177+I177</f>
        <v>78000</v>
      </c>
      <c r="L177">
        <v>7400</v>
      </c>
      <c r="M177">
        <f>L177+K177</f>
        <v>85400</v>
      </c>
      <c r="N177" t="s">
        <v>725</v>
      </c>
    </row>
    <row r="178" spans="1:14" hidden="1" x14ac:dyDescent="0.25">
      <c r="A178" s="7">
        <v>177</v>
      </c>
      <c r="B178" s="4" t="s">
        <v>259</v>
      </c>
      <c r="C178" s="5" t="s">
        <v>10</v>
      </c>
      <c r="D178" s="10" t="s">
        <v>223</v>
      </c>
      <c r="E178" s="5" t="s">
        <v>226</v>
      </c>
      <c r="F178" s="14">
        <f>'[1]Harga Jual INF '!O180</f>
        <v>70000</v>
      </c>
      <c r="G178" s="16">
        <v>74000</v>
      </c>
      <c r="H178" s="17">
        <f t="shared" si="2"/>
        <v>-4000</v>
      </c>
      <c r="I178">
        <v>70000</v>
      </c>
      <c r="J178">
        <v>4000</v>
      </c>
      <c r="K178">
        <f>J178+I178</f>
        <v>74000</v>
      </c>
      <c r="L178" t="s">
        <v>729</v>
      </c>
    </row>
    <row r="179" spans="1:14" hidden="1" x14ac:dyDescent="0.25">
      <c r="A179" s="7">
        <v>178</v>
      </c>
      <c r="B179" s="4" t="s">
        <v>260</v>
      </c>
      <c r="C179" s="5" t="s">
        <v>6</v>
      </c>
      <c r="D179" s="10" t="s">
        <v>223</v>
      </c>
      <c r="E179" s="5" t="s">
        <v>251</v>
      </c>
      <c r="F179" s="14">
        <f>'[1]Harga Jual INF '!O181</f>
        <v>91000</v>
      </c>
      <c r="G179" s="16">
        <v>91000</v>
      </c>
      <c r="H179" s="12">
        <f t="shared" si="2"/>
        <v>0</v>
      </c>
      <c r="I179">
        <v>80000</v>
      </c>
      <c r="J179">
        <v>11000</v>
      </c>
      <c r="K179">
        <f>I179+J179</f>
        <v>91000</v>
      </c>
    </row>
    <row r="180" spans="1:14" hidden="1" x14ac:dyDescent="0.25">
      <c r="A180" s="7">
        <v>179</v>
      </c>
      <c r="B180" s="4" t="s">
        <v>261</v>
      </c>
      <c r="C180" s="5" t="s">
        <v>6</v>
      </c>
      <c r="D180" s="10" t="s">
        <v>223</v>
      </c>
      <c r="E180" s="5" t="s">
        <v>233</v>
      </c>
      <c r="F180" s="14">
        <f>'[1]Harga Jual INF '!O182</f>
        <v>70500</v>
      </c>
      <c r="G180" s="16">
        <v>75500</v>
      </c>
      <c r="H180" s="17">
        <f t="shared" si="2"/>
        <v>-5000</v>
      </c>
      <c r="I180">
        <v>70500</v>
      </c>
      <c r="J180">
        <v>5000</v>
      </c>
      <c r="K180">
        <f>J180+I180</f>
        <v>75500</v>
      </c>
      <c r="L180" t="s">
        <v>743</v>
      </c>
    </row>
    <row r="181" spans="1:14" hidden="1" x14ac:dyDescent="0.25">
      <c r="A181" s="7">
        <v>180</v>
      </c>
      <c r="B181" s="4" t="s">
        <v>262</v>
      </c>
      <c r="C181" s="5" t="s">
        <v>10</v>
      </c>
      <c r="D181" s="10" t="s">
        <v>223</v>
      </c>
      <c r="E181" s="5" t="s">
        <v>226</v>
      </c>
      <c r="F181" s="14">
        <f>'[1]Harga Jual INF '!O183</f>
        <v>70000</v>
      </c>
      <c r="G181" s="16">
        <v>74000</v>
      </c>
      <c r="H181" s="17">
        <f t="shared" si="2"/>
        <v>-4000</v>
      </c>
      <c r="I181">
        <v>70000</v>
      </c>
      <c r="J181">
        <v>4000</v>
      </c>
      <c r="K181">
        <f>J181+I181</f>
        <v>74000</v>
      </c>
      <c r="L181" t="s">
        <v>729</v>
      </c>
    </row>
    <row r="182" spans="1:14" hidden="1" x14ac:dyDescent="0.25">
      <c r="A182" s="11">
        <v>181</v>
      </c>
      <c r="B182" s="4" t="s">
        <v>263</v>
      </c>
      <c r="C182" s="5" t="s">
        <v>6</v>
      </c>
      <c r="D182" s="10" t="s">
        <v>223</v>
      </c>
      <c r="E182" s="5" t="s">
        <v>264</v>
      </c>
      <c r="F182" s="14">
        <f>'[1]Harga Jual INF '!O184</f>
        <v>84950</v>
      </c>
      <c r="G182" s="16">
        <v>84950</v>
      </c>
      <c r="H182" s="17">
        <f t="shared" si="2"/>
        <v>0</v>
      </c>
      <c r="I182">
        <v>79000</v>
      </c>
      <c r="J182">
        <v>5950</v>
      </c>
      <c r="K182">
        <f>J182+I182</f>
        <v>84950</v>
      </c>
      <c r="L182" t="s">
        <v>723</v>
      </c>
    </row>
    <row r="183" spans="1:14" hidden="1" x14ac:dyDescent="0.25">
      <c r="A183" s="7">
        <v>182</v>
      </c>
      <c r="B183" s="4" t="s">
        <v>265</v>
      </c>
      <c r="C183" s="5" t="s">
        <v>10</v>
      </c>
      <c r="D183" s="10" t="s">
        <v>223</v>
      </c>
      <c r="E183" s="5" t="s">
        <v>251</v>
      </c>
      <c r="F183" s="14">
        <f>'[1]Harga Jual INF '!O185</f>
        <v>83000</v>
      </c>
      <c r="G183" s="16">
        <v>83000</v>
      </c>
      <c r="H183" s="12">
        <f t="shared" si="2"/>
        <v>0</v>
      </c>
    </row>
    <row r="184" spans="1:14" hidden="1" x14ac:dyDescent="0.25">
      <c r="A184" s="7">
        <v>183</v>
      </c>
      <c r="B184" s="4" t="s">
        <v>266</v>
      </c>
      <c r="C184" s="5" t="s">
        <v>10</v>
      </c>
      <c r="D184" s="10" t="s">
        <v>223</v>
      </c>
      <c r="E184" s="5" t="s">
        <v>267</v>
      </c>
      <c r="F184" s="14">
        <f>'[1]Harga Jual INF '!O186</f>
        <v>85000</v>
      </c>
      <c r="G184" s="16">
        <v>85000</v>
      </c>
      <c r="H184" s="12">
        <f t="shared" si="2"/>
        <v>0</v>
      </c>
      <c r="I184" t="s">
        <v>733</v>
      </c>
    </row>
    <row r="185" spans="1:14" x14ac:dyDescent="0.25">
      <c r="A185" s="7">
        <v>184</v>
      </c>
      <c r="B185" s="4" t="s">
        <v>268</v>
      </c>
      <c r="C185" s="5" t="s">
        <v>6</v>
      </c>
      <c r="D185" s="10" t="s">
        <v>223</v>
      </c>
      <c r="E185" s="5" t="s">
        <v>269</v>
      </c>
      <c r="F185" s="14">
        <f>'[1]Harga Jual INF '!O187</f>
        <v>54750</v>
      </c>
      <c r="G185" s="16">
        <v>54600</v>
      </c>
      <c r="H185" s="17">
        <f t="shared" si="2"/>
        <v>150</v>
      </c>
      <c r="I185">
        <v>48000</v>
      </c>
      <c r="J185">
        <v>5000</v>
      </c>
      <c r="K185">
        <f>J185+I185</f>
        <v>53000</v>
      </c>
      <c r="L185">
        <v>6600</v>
      </c>
      <c r="M185">
        <f>L185+K185</f>
        <v>59600</v>
      </c>
      <c r="N185" t="s">
        <v>756</v>
      </c>
    </row>
    <row r="186" spans="1:14" hidden="1" x14ac:dyDescent="0.25">
      <c r="A186" s="7">
        <v>185</v>
      </c>
      <c r="B186" s="4" t="s">
        <v>270</v>
      </c>
      <c r="C186" s="5" t="s">
        <v>10</v>
      </c>
      <c r="D186" s="10" t="s">
        <v>223</v>
      </c>
      <c r="E186" s="5" t="s">
        <v>271</v>
      </c>
      <c r="F186" s="14">
        <f>'[1]Harga Jual INF '!O188</f>
        <v>71900</v>
      </c>
      <c r="G186" s="16">
        <v>71900</v>
      </c>
      <c r="H186" s="12">
        <f t="shared" si="2"/>
        <v>0</v>
      </c>
      <c r="I186">
        <v>66000</v>
      </c>
      <c r="J186">
        <v>5900</v>
      </c>
      <c r="K186">
        <f>J186+I186</f>
        <v>71900</v>
      </c>
    </row>
    <row r="187" spans="1:14" hidden="1" x14ac:dyDescent="0.25">
      <c r="A187" s="7">
        <v>186</v>
      </c>
      <c r="B187" s="4" t="s">
        <v>272</v>
      </c>
      <c r="C187" s="5" t="s">
        <v>10</v>
      </c>
      <c r="D187" s="10" t="s">
        <v>223</v>
      </c>
      <c r="E187" s="5" t="s">
        <v>267</v>
      </c>
      <c r="F187" s="14">
        <f>'[1]Harga Jual INF '!O189</f>
        <v>88000</v>
      </c>
      <c r="G187" s="16">
        <v>88000</v>
      </c>
      <c r="H187" s="12">
        <f t="shared" si="2"/>
        <v>0</v>
      </c>
      <c r="I187" t="s">
        <v>733</v>
      </c>
    </row>
    <row r="188" spans="1:14" x14ac:dyDescent="0.25">
      <c r="A188" s="7">
        <v>187</v>
      </c>
      <c r="B188" s="4" t="s">
        <v>273</v>
      </c>
      <c r="C188" s="5" t="s">
        <v>6</v>
      </c>
      <c r="D188" s="10" t="s">
        <v>223</v>
      </c>
      <c r="E188" s="5" t="s">
        <v>269</v>
      </c>
      <c r="F188" s="14">
        <f>'[1]Harga Jual INF '!O190</f>
        <v>53950</v>
      </c>
      <c r="G188" s="16">
        <v>53800</v>
      </c>
      <c r="H188" s="17">
        <f t="shared" si="2"/>
        <v>150</v>
      </c>
      <c r="I188">
        <v>48000</v>
      </c>
      <c r="J188">
        <v>5000</v>
      </c>
      <c r="K188">
        <f>J188+I188</f>
        <v>53000</v>
      </c>
      <c r="L188">
        <v>5800</v>
      </c>
      <c r="M188">
        <f>L188+K188</f>
        <v>58800</v>
      </c>
      <c r="N188" t="s">
        <v>756</v>
      </c>
    </row>
    <row r="189" spans="1:14" hidden="1" x14ac:dyDescent="0.25">
      <c r="A189" s="11">
        <v>188</v>
      </c>
      <c r="B189" s="4" t="s">
        <v>274</v>
      </c>
      <c r="C189" s="5" t="s">
        <v>10</v>
      </c>
      <c r="D189" s="10" t="s">
        <v>223</v>
      </c>
      <c r="E189" s="5" t="s">
        <v>224</v>
      </c>
      <c r="F189" s="14">
        <f>'[1]Harga Jual INF '!O191</f>
        <v>58400</v>
      </c>
      <c r="G189" s="16">
        <v>61400</v>
      </c>
      <c r="H189" s="17">
        <f t="shared" si="2"/>
        <v>-3000</v>
      </c>
      <c r="I189">
        <v>58400</v>
      </c>
      <c r="J189">
        <v>3000</v>
      </c>
      <c r="K189">
        <f>J189+I189</f>
        <v>61400</v>
      </c>
      <c r="L189" t="s">
        <v>742</v>
      </c>
    </row>
    <row r="190" spans="1:14" hidden="1" x14ac:dyDescent="0.25">
      <c r="A190" s="7">
        <v>189</v>
      </c>
      <c r="B190" s="4" t="s">
        <v>275</v>
      </c>
      <c r="C190" s="5" t="s">
        <v>10</v>
      </c>
      <c r="D190" s="10" t="s">
        <v>223</v>
      </c>
      <c r="E190" s="5" t="s">
        <v>276</v>
      </c>
      <c r="F190" s="14">
        <f>'[1]Harga Jual INF '!O192</f>
        <v>74000</v>
      </c>
      <c r="G190" s="16">
        <v>74000</v>
      </c>
      <c r="H190" s="12">
        <f t="shared" si="2"/>
        <v>0</v>
      </c>
    </row>
    <row r="191" spans="1:14" hidden="1" x14ac:dyDescent="0.25">
      <c r="A191" s="7">
        <v>190</v>
      </c>
      <c r="B191" s="4" t="s">
        <v>277</v>
      </c>
      <c r="C191" s="5" t="s">
        <v>10</v>
      </c>
      <c r="D191" s="10" t="s">
        <v>223</v>
      </c>
      <c r="E191" s="5" t="s">
        <v>278</v>
      </c>
      <c r="F191" s="14">
        <f>'[1]Harga Jual INF '!O193</f>
        <v>60000</v>
      </c>
      <c r="G191" s="16">
        <v>65000</v>
      </c>
      <c r="H191" s="17">
        <f t="shared" si="2"/>
        <v>-5000</v>
      </c>
      <c r="L191" t="s">
        <v>743</v>
      </c>
    </row>
    <row r="192" spans="1:14" hidden="1" x14ac:dyDescent="0.25">
      <c r="A192" s="7">
        <v>191</v>
      </c>
      <c r="B192" s="4" t="s">
        <v>279</v>
      </c>
      <c r="C192" s="5" t="s">
        <v>10</v>
      </c>
      <c r="D192" s="10" t="s">
        <v>280</v>
      </c>
      <c r="E192" s="5" t="s">
        <v>267</v>
      </c>
      <c r="F192" s="14">
        <f>'[1]Harga Jual INF '!O194</f>
        <v>77000</v>
      </c>
      <c r="G192" s="16">
        <v>77000</v>
      </c>
      <c r="H192" s="12">
        <f t="shared" si="2"/>
        <v>0</v>
      </c>
      <c r="I192" t="s">
        <v>733</v>
      </c>
    </row>
    <row r="193" spans="1:14" hidden="1" x14ac:dyDescent="0.25">
      <c r="A193" s="7">
        <v>192</v>
      </c>
      <c r="B193" s="4" t="s">
        <v>281</v>
      </c>
      <c r="C193" s="5" t="s">
        <v>10</v>
      </c>
      <c r="D193" s="10" t="s">
        <v>280</v>
      </c>
      <c r="E193" s="5" t="s">
        <v>278</v>
      </c>
      <c r="F193" s="14">
        <f>'[1]Harga Jual INF '!O195</f>
        <v>60000</v>
      </c>
      <c r="G193" s="16">
        <v>65000</v>
      </c>
      <c r="H193" s="17">
        <f t="shared" si="2"/>
        <v>-5000</v>
      </c>
      <c r="L193" t="s">
        <v>743</v>
      </c>
    </row>
    <row r="194" spans="1:14" hidden="1" x14ac:dyDescent="0.25">
      <c r="A194" s="7">
        <v>193</v>
      </c>
      <c r="B194" s="4" t="s">
        <v>282</v>
      </c>
      <c r="C194" s="5" t="s">
        <v>10</v>
      </c>
      <c r="D194" s="10" t="s">
        <v>280</v>
      </c>
      <c r="E194" s="5" t="s">
        <v>278</v>
      </c>
      <c r="F194" s="14">
        <f>'[1]Harga Jual INF '!O196</f>
        <v>69000</v>
      </c>
      <c r="G194" s="16">
        <v>74000</v>
      </c>
      <c r="H194" s="17">
        <f t="shared" si="2"/>
        <v>-5000</v>
      </c>
      <c r="L194" t="s">
        <v>743</v>
      </c>
    </row>
    <row r="195" spans="1:14" hidden="1" x14ac:dyDescent="0.25">
      <c r="A195" s="7">
        <v>194</v>
      </c>
      <c r="B195" s="4" t="s">
        <v>283</v>
      </c>
      <c r="C195" s="5" t="s">
        <v>6</v>
      </c>
      <c r="D195" s="10" t="s">
        <v>280</v>
      </c>
      <c r="E195" s="5" t="s">
        <v>254</v>
      </c>
      <c r="F195" s="14">
        <f>'[1]Harga Jual INF '!O197</f>
        <v>71450</v>
      </c>
      <c r="G195" s="16">
        <v>71450</v>
      </c>
      <c r="H195" s="12">
        <f t="shared" ref="H195:H258" si="6">F195-G195</f>
        <v>0</v>
      </c>
      <c r="I195">
        <v>65000</v>
      </c>
      <c r="J195">
        <v>6450</v>
      </c>
      <c r="K195">
        <f>I195+J195</f>
        <v>71450</v>
      </c>
    </row>
    <row r="196" spans="1:14" hidden="1" x14ac:dyDescent="0.25">
      <c r="A196" s="7">
        <v>195</v>
      </c>
      <c r="B196" s="4" t="s">
        <v>284</v>
      </c>
      <c r="C196" s="5" t="s">
        <v>6</v>
      </c>
      <c r="D196" s="10" t="s">
        <v>280</v>
      </c>
      <c r="E196" s="5" t="s">
        <v>233</v>
      </c>
      <c r="F196" s="14">
        <f>'[1]Harga Jual INF '!O198</f>
        <v>72000</v>
      </c>
      <c r="G196" s="16">
        <v>77000</v>
      </c>
      <c r="H196" s="17">
        <f t="shared" si="6"/>
        <v>-5000</v>
      </c>
      <c r="I196">
        <v>72000</v>
      </c>
      <c r="J196">
        <v>5000</v>
      </c>
      <c r="K196">
        <f>J196+I196</f>
        <v>77000</v>
      </c>
      <c r="L196" t="s">
        <v>743</v>
      </c>
    </row>
    <row r="197" spans="1:14" x14ac:dyDescent="0.25">
      <c r="A197" s="7">
        <v>196</v>
      </c>
      <c r="B197" s="4" t="s">
        <v>285</v>
      </c>
      <c r="C197" s="2" t="s">
        <v>6</v>
      </c>
      <c r="D197" s="10" t="s">
        <v>280</v>
      </c>
      <c r="E197" s="2" t="s">
        <v>269</v>
      </c>
      <c r="F197" s="14">
        <f>'[1]Harga Jual INF '!O199</f>
        <v>58950</v>
      </c>
      <c r="G197" s="16">
        <v>58800</v>
      </c>
      <c r="H197" s="17">
        <f t="shared" si="6"/>
        <v>150</v>
      </c>
      <c r="I197">
        <v>53000</v>
      </c>
      <c r="J197">
        <v>5000</v>
      </c>
      <c r="K197">
        <f>J197+I197</f>
        <v>58000</v>
      </c>
      <c r="L197">
        <v>5800</v>
      </c>
      <c r="M197">
        <f>L197+K197</f>
        <v>63800</v>
      </c>
      <c r="N197" t="s">
        <v>756</v>
      </c>
    </row>
    <row r="198" spans="1:14" hidden="1" x14ac:dyDescent="0.25">
      <c r="A198" s="11">
        <v>197</v>
      </c>
      <c r="B198" s="4" t="s">
        <v>286</v>
      </c>
      <c r="C198" s="5" t="s">
        <v>10</v>
      </c>
      <c r="D198" s="10" t="s">
        <v>280</v>
      </c>
      <c r="E198" s="5" t="s">
        <v>264</v>
      </c>
      <c r="F198" s="14">
        <f>'[1]Harga Jual INF '!O200</f>
        <v>81000</v>
      </c>
      <c r="G198" s="16">
        <v>81000</v>
      </c>
      <c r="H198" s="12">
        <f t="shared" si="6"/>
        <v>0</v>
      </c>
    </row>
    <row r="199" spans="1:14" hidden="1" x14ac:dyDescent="0.25">
      <c r="A199" s="7">
        <v>198</v>
      </c>
      <c r="B199" s="4" t="s">
        <v>287</v>
      </c>
      <c r="C199" s="2" t="s">
        <v>10</v>
      </c>
      <c r="D199" s="10" t="s">
        <v>280</v>
      </c>
      <c r="E199" s="2" t="s">
        <v>288</v>
      </c>
      <c r="F199" s="14">
        <f>'[1]Harga Jual INF '!O201</f>
        <v>82000</v>
      </c>
      <c r="G199" s="16">
        <v>82000</v>
      </c>
      <c r="H199" s="12">
        <f t="shared" si="6"/>
        <v>0</v>
      </c>
    </row>
    <row r="200" spans="1:14" hidden="1" x14ac:dyDescent="0.25">
      <c r="A200" s="7">
        <v>199</v>
      </c>
      <c r="B200" s="4" t="s">
        <v>289</v>
      </c>
      <c r="C200" s="5" t="s">
        <v>10</v>
      </c>
      <c r="D200" s="10" t="s">
        <v>280</v>
      </c>
      <c r="E200" s="5" t="s">
        <v>233</v>
      </c>
      <c r="F200" s="14">
        <f>'[1]Harga Jual INF '!O202</f>
        <v>59500</v>
      </c>
      <c r="G200" s="16">
        <v>64500</v>
      </c>
      <c r="H200" s="17">
        <f t="shared" si="6"/>
        <v>-5000</v>
      </c>
      <c r="I200">
        <v>59500</v>
      </c>
      <c r="J200">
        <v>5000</v>
      </c>
      <c r="K200">
        <f>J200+I200</f>
        <v>64500</v>
      </c>
      <c r="L200" t="s">
        <v>743</v>
      </c>
    </row>
    <row r="201" spans="1:14" hidden="1" x14ac:dyDescent="0.25">
      <c r="A201" s="11">
        <v>200</v>
      </c>
      <c r="B201" s="4" t="s">
        <v>290</v>
      </c>
      <c r="C201" s="5" t="s">
        <v>10</v>
      </c>
      <c r="D201" s="10" t="s">
        <v>280</v>
      </c>
      <c r="E201" s="5" t="s">
        <v>224</v>
      </c>
      <c r="F201" s="14">
        <f>'[1]Harga Jual INF '!O203</f>
        <v>50900</v>
      </c>
      <c r="G201" s="16">
        <v>50900</v>
      </c>
      <c r="H201" s="12">
        <f t="shared" si="6"/>
        <v>0</v>
      </c>
    </row>
    <row r="202" spans="1:14" x14ac:dyDescent="0.25">
      <c r="A202" s="7">
        <v>201</v>
      </c>
      <c r="B202" s="4" t="s">
        <v>291</v>
      </c>
      <c r="C202" s="2" t="s">
        <v>6</v>
      </c>
      <c r="D202" s="10" t="s">
        <v>280</v>
      </c>
      <c r="E202" s="2" t="s">
        <v>292</v>
      </c>
      <c r="F202" s="14">
        <f>'[1]Harga Jual INF '!O204</f>
        <v>56000</v>
      </c>
      <c r="G202" s="16">
        <v>56000</v>
      </c>
      <c r="H202" s="12">
        <f t="shared" si="6"/>
        <v>0</v>
      </c>
      <c r="M202">
        <f>4000+G202</f>
        <v>60000</v>
      </c>
      <c r="N202" t="s">
        <v>711</v>
      </c>
    </row>
    <row r="203" spans="1:14" x14ac:dyDescent="0.25">
      <c r="A203" s="7">
        <v>202</v>
      </c>
      <c r="B203" s="4" t="s">
        <v>293</v>
      </c>
      <c r="C203" s="2" t="s">
        <v>6</v>
      </c>
      <c r="D203" s="10" t="s">
        <v>280</v>
      </c>
      <c r="E203" s="2" t="s">
        <v>294</v>
      </c>
      <c r="F203" s="14">
        <f>'[1]Harga Jual INF '!O205</f>
        <v>37350</v>
      </c>
      <c r="G203" s="16">
        <v>37300</v>
      </c>
      <c r="H203" s="17">
        <f t="shared" si="6"/>
        <v>50</v>
      </c>
      <c r="I203">
        <v>32000</v>
      </c>
      <c r="J203">
        <v>2000</v>
      </c>
      <c r="K203">
        <f>J203+I203</f>
        <v>34000</v>
      </c>
      <c r="L203">
        <v>5300</v>
      </c>
      <c r="M203">
        <f>L203+K203</f>
        <v>39300</v>
      </c>
      <c r="N203" t="s">
        <v>759</v>
      </c>
    </row>
    <row r="204" spans="1:14" hidden="1" x14ac:dyDescent="0.25">
      <c r="A204" s="7">
        <v>203</v>
      </c>
      <c r="B204" s="4" t="s">
        <v>295</v>
      </c>
      <c r="C204" s="5" t="s">
        <v>10</v>
      </c>
      <c r="D204" s="10" t="s">
        <v>280</v>
      </c>
      <c r="E204" s="5" t="s">
        <v>296</v>
      </c>
      <c r="F204" s="14">
        <f>'[1]Harga Jual INF '!O206</f>
        <v>44000</v>
      </c>
      <c r="G204" s="16">
        <v>44000</v>
      </c>
      <c r="H204" s="12">
        <f t="shared" si="6"/>
        <v>0</v>
      </c>
    </row>
    <row r="205" spans="1:14" hidden="1" x14ac:dyDescent="0.25">
      <c r="A205" s="7">
        <v>204</v>
      </c>
      <c r="B205" s="4" t="s">
        <v>297</v>
      </c>
      <c r="C205" s="2" t="s">
        <v>10</v>
      </c>
      <c r="D205" s="10" t="s">
        <v>280</v>
      </c>
      <c r="E205" s="2" t="s">
        <v>298</v>
      </c>
      <c r="F205" s="14">
        <f>'[1]Harga Jual INF '!O207</f>
        <v>41300</v>
      </c>
      <c r="G205" s="16">
        <v>41300</v>
      </c>
      <c r="H205" s="12">
        <f t="shared" si="6"/>
        <v>0</v>
      </c>
      <c r="I205">
        <v>35000</v>
      </c>
      <c r="J205">
        <v>6300</v>
      </c>
      <c r="K205">
        <f>J205+I205</f>
        <v>41300</v>
      </c>
    </row>
    <row r="206" spans="1:14" hidden="1" x14ac:dyDescent="0.25">
      <c r="A206" s="7">
        <v>205</v>
      </c>
      <c r="B206" s="4" t="s">
        <v>299</v>
      </c>
      <c r="C206" s="2" t="s">
        <v>10</v>
      </c>
      <c r="D206" s="10" t="s">
        <v>280</v>
      </c>
      <c r="E206" s="2" t="s">
        <v>300</v>
      </c>
      <c r="F206" s="14">
        <f>'[1]Harga Jual INF '!O208</f>
        <v>54250</v>
      </c>
      <c r="G206" s="16">
        <v>55300</v>
      </c>
      <c r="H206" s="17">
        <f t="shared" si="6"/>
        <v>-1050</v>
      </c>
      <c r="I206">
        <v>50000</v>
      </c>
      <c r="J206">
        <v>5300</v>
      </c>
      <c r="K206">
        <f>J206+I206</f>
        <v>55300</v>
      </c>
      <c r="L206" t="s">
        <v>723</v>
      </c>
    </row>
    <row r="207" spans="1:14" hidden="1" x14ac:dyDescent="0.25">
      <c r="A207" s="7">
        <v>206</v>
      </c>
      <c r="B207" s="4" t="s">
        <v>301</v>
      </c>
      <c r="C207" s="5" t="s">
        <v>10</v>
      </c>
      <c r="D207" s="10" t="s">
        <v>280</v>
      </c>
      <c r="E207" s="5" t="s">
        <v>296</v>
      </c>
      <c r="F207" s="14">
        <f>'[1]Harga Jual INF '!O209</f>
        <v>50000</v>
      </c>
      <c r="G207" s="16">
        <v>50000</v>
      </c>
      <c r="H207" s="12">
        <f t="shared" si="6"/>
        <v>0</v>
      </c>
    </row>
    <row r="208" spans="1:14" hidden="1" x14ac:dyDescent="0.25">
      <c r="A208" s="7">
        <v>207</v>
      </c>
      <c r="B208" s="4" t="s">
        <v>302</v>
      </c>
      <c r="C208" s="5" t="s">
        <v>10</v>
      </c>
      <c r="D208" s="10" t="s">
        <v>280</v>
      </c>
      <c r="E208" s="5" t="s">
        <v>303</v>
      </c>
      <c r="F208" s="14">
        <f>'[1]Harga Jual INF '!O210</f>
        <v>75000</v>
      </c>
      <c r="G208" s="16">
        <v>75000</v>
      </c>
      <c r="H208" s="12">
        <f t="shared" si="6"/>
        <v>0</v>
      </c>
    </row>
    <row r="209" spans="1:14" hidden="1" x14ac:dyDescent="0.25">
      <c r="A209" s="7">
        <v>208</v>
      </c>
      <c r="B209" s="4" t="s">
        <v>304</v>
      </c>
      <c r="C209" s="5" t="s">
        <v>10</v>
      </c>
      <c r="D209" s="10" t="s">
        <v>280</v>
      </c>
      <c r="E209" s="5" t="s">
        <v>271</v>
      </c>
      <c r="F209" s="14">
        <f>'[1]Harga Jual INF '!O211</f>
        <v>71900</v>
      </c>
      <c r="G209" s="16">
        <v>71900</v>
      </c>
      <c r="H209" s="12">
        <f t="shared" si="6"/>
        <v>0</v>
      </c>
      <c r="I209">
        <v>65000</v>
      </c>
      <c r="J209">
        <v>6900</v>
      </c>
      <c r="K209">
        <f>J209+I209</f>
        <v>71900</v>
      </c>
    </row>
    <row r="210" spans="1:14" hidden="1" x14ac:dyDescent="0.25">
      <c r="A210" s="7">
        <v>209</v>
      </c>
      <c r="B210" s="4" t="s">
        <v>305</v>
      </c>
      <c r="C210" s="2" t="s">
        <v>6</v>
      </c>
      <c r="D210" s="10" t="s">
        <v>280</v>
      </c>
      <c r="E210" s="2" t="s">
        <v>306</v>
      </c>
      <c r="F210" s="14">
        <f>'[1]Harga Jual INF '!O212</f>
        <v>75000</v>
      </c>
      <c r="G210" s="16">
        <v>80000</v>
      </c>
      <c r="H210" s="17">
        <f t="shared" si="6"/>
        <v>-5000</v>
      </c>
      <c r="I210" t="s">
        <v>743</v>
      </c>
    </row>
    <row r="211" spans="1:14" hidden="1" x14ac:dyDescent="0.25">
      <c r="A211" s="7">
        <v>210</v>
      </c>
      <c r="B211" s="4" t="s">
        <v>307</v>
      </c>
      <c r="C211" s="5" t="s">
        <v>10</v>
      </c>
      <c r="D211" s="10" t="s">
        <v>280</v>
      </c>
      <c r="E211" s="5" t="s">
        <v>303</v>
      </c>
      <c r="F211" s="14">
        <f>'[1]Harga Jual INF '!O213</f>
        <v>82000</v>
      </c>
      <c r="G211" s="16">
        <v>82000</v>
      </c>
      <c r="H211" s="12">
        <f t="shared" si="6"/>
        <v>0</v>
      </c>
    </row>
    <row r="212" spans="1:14" hidden="1" x14ac:dyDescent="0.25">
      <c r="A212" s="7">
        <v>211</v>
      </c>
      <c r="B212" s="4" t="s">
        <v>308</v>
      </c>
      <c r="C212" s="5" t="s">
        <v>6</v>
      </c>
      <c r="D212" s="10" t="s">
        <v>280</v>
      </c>
      <c r="E212" s="5" t="s">
        <v>233</v>
      </c>
      <c r="F212" s="14">
        <f>'[1]Harga Jual INF '!O214</f>
        <v>84000</v>
      </c>
      <c r="G212" s="16">
        <v>84500</v>
      </c>
      <c r="H212" s="17">
        <f t="shared" si="6"/>
        <v>-500</v>
      </c>
      <c r="I212">
        <v>77500</v>
      </c>
      <c r="J212">
        <v>2000</v>
      </c>
      <c r="K212">
        <v>5000</v>
      </c>
      <c r="L212">
        <f>K212+J212+I212</f>
        <v>84500</v>
      </c>
      <c r="M212" t="s">
        <v>748</v>
      </c>
    </row>
    <row r="213" spans="1:14" hidden="1" x14ac:dyDescent="0.25">
      <c r="A213" s="7">
        <v>212</v>
      </c>
      <c r="B213" s="4" t="s">
        <v>309</v>
      </c>
      <c r="C213" s="5" t="s">
        <v>10</v>
      </c>
      <c r="D213" s="10" t="s">
        <v>280</v>
      </c>
      <c r="E213" s="5" t="s">
        <v>310</v>
      </c>
      <c r="F213" s="14">
        <f>'[1]Harga Jual INF '!O215</f>
        <v>71550</v>
      </c>
      <c r="G213" s="16">
        <v>71550</v>
      </c>
      <c r="H213" s="17">
        <f t="shared" si="6"/>
        <v>0</v>
      </c>
      <c r="I213">
        <v>65000</v>
      </c>
      <c r="J213">
        <v>6550</v>
      </c>
      <c r="K213">
        <f>J213+I213</f>
        <v>71550</v>
      </c>
    </row>
    <row r="214" spans="1:14" hidden="1" x14ac:dyDescent="0.25">
      <c r="A214" s="7">
        <v>213</v>
      </c>
      <c r="B214" s="4" t="s">
        <v>311</v>
      </c>
      <c r="C214" s="5" t="s">
        <v>10</v>
      </c>
      <c r="D214" s="10" t="s">
        <v>280</v>
      </c>
      <c r="E214" s="5" t="s">
        <v>303</v>
      </c>
      <c r="F214" s="14">
        <f>'[1]Harga Jual INF '!O216</f>
        <v>80000</v>
      </c>
      <c r="G214" s="16">
        <v>80000</v>
      </c>
      <c r="H214" s="12">
        <f t="shared" si="6"/>
        <v>0</v>
      </c>
    </row>
    <row r="215" spans="1:14" hidden="1" x14ac:dyDescent="0.25">
      <c r="A215" s="7">
        <v>214</v>
      </c>
      <c r="B215" s="4" t="s">
        <v>312</v>
      </c>
      <c r="C215" s="5" t="s">
        <v>10</v>
      </c>
      <c r="D215" s="10" t="s">
        <v>280</v>
      </c>
      <c r="E215" s="5" t="s">
        <v>303</v>
      </c>
      <c r="F215" s="14">
        <f>'[1]Harga Jual INF '!O217</f>
        <v>82000</v>
      </c>
      <c r="G215" s="16">
        <v>82000</v>
      </c>
      <c r="H215" s="12">
        <f t="shared" si="6"/>
        <v>0</v>
      </c>
    </row>
    <row r="216" spans="1:14" hidden="1" x14ac:dyDescent="0.25">
      <c r="A216" s="11">
        <v>215</v>
      </c>
      <c r="B216" s="4" t="s">
        <v>313</v>
      </c>
      <c r="C216" s="5" t="s">
        <v>6</v>
      </c>
      <c r="D216" s="10" t="s">
        <v>280</v>
      </c>
      <c r="E216" s="5" t="s">
        <v>264</v>
      </c>
      <c r="F216" s="14">
        <f>'[1]Harga Jual INF '!O218</f>
        <v>56450</v>
      </c>
      <c r="G216" s="16">
        <v>56950</v>
      </c>
      <c r="H216" s="17">
        <f t="shared" si="6"/>
        <v>-500</v>
      </c>
      <c r="I216">
        <v>50000</v>
      </c>
      <c r="J216">
        <v>6950</v>
      </c>
      <c r="K216">
        <f>J216+I216</f>
        <v>56950</v>
      </c>
      <c r="L216" t="s">
        <v>723</v>
      </c>
    </row>
    <row r="217" spans="1:14" hidden="1" x14ac:dyDescent="0.25">
      <c r="A217" s="11">
        <v>216</v>
      </c>
      <c r="B217" s="4" t="s">
        <v>314</v>
      </c>
      <c r="C217" s="5" t="s">
        <v>10</v>
      </c>
      <c r="D217" s="10" t="s">
        <v>280</v>
      </c>
      <c r="E217" s="5" t="s">
        <v>264</v>
      </c>
      <c r="F217" s="14">
        <f>'[1]Harga Jual INF '!O219</f>
        <v>87000</v>
      </c>
      <c r="G217" s="16">
        <v>87000</v>
      </c>
      <c r="H217" s="12">
        <f t="shared" si="6"/>
        <v>0</v>
      </c>
    </row>
    <row r="218" spans="1:14" x14ac:dyDescent="0.25">
      <c r="A218" s="7">
        <v>217</v>
      </c>
      <c r="B218" s="4" t="s">
        <v>315</v>
      </c>
      <c r="C218" s="2" t="s">
        <v>6</v>
      </c>
      <c r="D218" s="10" t="s">
        <v>280</v>
      </c>
      <c r="E218" s="2" t="s">
        <v>258</v>
      </c>
      <c r="F218" s="14">
        <f>'[1]Harga Jual INF '!O220</f>
        <v>50950</v>
      </c>
      <c r="G218" s="16">
        <v>50800</v>
      </c>
      <c r="H218" s="17">
        <f t="shared" si="6"/>
        <v>150</v>
      </c>
      <c r="I218">
        <v>45000</v>
      </c>
      <c r="J218">
        <v>7000</v>
      </c>
      <c r="K218">
        <f>J218+I218</f>
        <v>52000</v>
      </c>
      <c r="L218">
        <v>5800</v>
      </c>
      <c r="M218">
        <f>L218+K218</f>
        <v>57800</v>
      </c>
      <c r="N218" t="s">
        <v>725</v>
      </c>
    </row>
    <row r="219" spans="1:14" hidden="1" x14ac:dyDescent="0.25">
      <c r="A219" s="7">
        <v>218</v>
      </c>
      <c r="B219" s="4" t="s">
        <v>316</v>
      </c>
      <c r="C219" s="5" t="s">
        <v>10</v>
      </c>
      <c r="D219" s="6" t="s">
        <v>317</v>
      </c>
      <c r="E219" s="5" t="s">
        <v>233</v>
      </c>
      <c r="F219" s="14">
        <f>'[1]Harga Jual INF '!O221</f>
        <v>87000</v>
      </c>
      <c r="G219" s="16">
        <v>92000</v>
      </c>
      <c r="H219" s="17">
        <f t="shared" si="6"/>
        <v>-5000</v>
      </c>
      <c r="I219">
        <v>87000</v>
      </c>
      <c r="J219">
        <v>5000</v>
      </c>
      <c r="K219">
        <f>J219+I219</f>
        <v>92000</v>
      </c>
      <c r="L219" t="s">
        <v>743</v>
      </c>
    </row>
    <row r="220" spans="1:14" x14ac:dyDescent="0.25">
      <c r="A220" s="7">
        <v>219</v>
      </c>
      <c r="B220" s="4" t="s">
        <v>318</v>
      </c>
      <c r="C220" s="2" t="s">
        <v>6</v>
      </c>
      <c r="D220" s="6" t="s">
        <v>317</v>
      </c>
      <c r="E220" s="2" t="s">
        <v>319</v>
      </c>
      <c r="F220" s="14">
        <f>'[1]Harga Jual INF '!O222</f>
        <v>68200</v>
      </c>
      <c r="G220" s="16">
        <v>67450</v>
      </c>
      <c r="H220" s="17">
        <f t="shared" si="6"/>
        <v>750</v>
      </c>
      <c r="I220">
        <v>61000</v>
      </c>
      <c r="J220">
        <v>7000</v>
      </c>
      <c r="K220">
        <f>J220+I220</f>
        <v>68000</v>
      </c>
      <c r="L220">
        <v>6450</v>
      </c>
      <c r="M220">
        <f>L220+K220</f>
        <v>74450</v>
      </c>
      <c r="N220" t="s">
        <v>725</v>
      </c>
    </row>
    <row r="221" spans="1:14" hidden="1" x14ac:dyDescent="0.25">
      <c r="A221" s="7">
        <v>220</v>
      </c>
      <c r="B221" s="4" t="s">
        <v>320</v>
      </c>
      <c r="C221" s="5" t="s">
        <v>10</v>
      </c>
      <c r="D221" s="6" t="s">
        <v>317</v>
      </c>
      <c r="E221" s="5" t="s">
        <v>276</v>
      </c>
      <c r="F221" s="14">
        <f>'[1]Harga Jual INF '!O223</f>
        <v>77000</v>
      </c>
      <c r="G221" s="16">
        <v>77000</v>
      </c>
      <c r="H221" s="12">
        <f t="shared" si="6"/>
        <v>0</v>
      </c>
    </row>
    <row r="222" spans="1:14" hidden="1" x14ac:dyDescent="0.25">
      <c r="A222" s="7">
        <v>221</v>
      </c>
      <c r="B222" s="4" t="s">
        <v>321</v>
      </c>
      <c r="C222" s="5" t="s">
        <v>10</v>
      </c>
      <c r="D222" s="6" t="s">
        <v>317</v>
      </c>
      <c r="E222" s="5" t="s">
        <v>310</v>
      </c>
      <c r="F222" s="14">
        <f>'[1]Harga Jual INF '!O224</f>
        <v>74400</v>
      </c>
      <c r="G222" s="16">
        <v>74400</v>
      </c>
      <c r="H222" s="12">
        <f t="shared" si="6"/>
        <v>0</v>
      </c>
      <c r="I222">
        <v>67500</v>
      </c>
      <c r="J222">
        <v>6900</v>
      </c>
      <c r="K222">
        <f>J222+I222</f>
        <v>74400</v>
      </c>
    </row>
    <row r="223" spans="1:14" hidden="1" x14ac:dyDescent="0.25">
      <c r="A223" s="7">
        <v>222</v>
      </c>
      <c r="B223" s="4" t="s">
        <v>322</v>
      </c>
      <c r="C223" s="5" t="s">
        <v>10</v>
      </c>
      <c r="D223" s="6" t="s">
        <v>317</v>
      </c>
      <c r="E223" s="5" t="s">
        <v>233</v>
      </c>
      <c r="F223" s="14">
        <f>'[1]Harga Jual INF '!O225</f>
        <v>75000</v>
      </c>
      <c r="G223" s="16">
        <v>80000</v>
      </c>
      <c r="H223" s="17">
        <f t="shared" si="6"/>
        <v>-5000</v>
      </c>
      <c r="I223">
        <v>75000</v>
      </c>
      <c r="J223">
        <v>5000</v>
      </c>
      <c r="K223">
        <f>J223+I223</f>
        <v>80000</v>
      </c>
      <c r="L223" t="s">
        <v>743</v>
      </c>
    </row>
    <row r="224" spans="1:14" hidden="1" x14ac:dyDescent="0.25">
      <c r="A224" s="7">
        <v>223</v>
      </c>
      <c r="B224" s="4" t="s">
        <v>323</v>
      </c>
      <c r="C224" s="2" t="s">
        <v>10</v>
      </c>
      <c r="D224" s="6" t="s">
        <v>317</v>
      </c>
      <c r="E224" s="2" t="s">
        <v>230</v>
      </c>
      <c r="F224" s="14">
        <f>'[1]Harga Jual INF '!O226</f>
        <v>76000</v>
      </c>
      <c r="G224" s="16">
        <v>76000</v>
      </c>
      <c r="H224" s="12">
        <f t="shared" si="6"/>
        <v>0</v>
      </c>
    </row>
    <row r="225" spans="1:13" hidden="1" x14ac:dyDescent="0.25">
      <c r="A225" s="7">
        <v>224</v>
      </c>
      <c r="B225" s="4" t="s">
        <v>324</v>
      </c>
      <c r="C225" s="2" t="s">
        <v>10</v>
      </c>
      <c r="D225" s="6" t="s">
        <v>317</v>
      </c>
      <c r="E225" s="2" t="s">
        <v>325</v>
      </c>
      <c r="F225" s="14">
        <f>'[1]Harga Jual INF '!O227</f>
        <v>75000</v>
      </c>
      <c r="G225" s="16">
        <v>75000</v>
      </c>
      <c r="H225" s="12">
        <f t="shared" si="6"/>
        <v>0</v>
      </c>
    </row>
    <row r="226" spans="1:13" hidden="1" x14ac:dyDescent="0.25">
      <c r="A226" s="7">
        <v>225</v>
      </c>
      <c r="B226" s="4" t="s">
        <v>326</v>
      </c>
      <c r="C226" s="5" t="s">
        <v>10</v>
      </c>
      <c r="D226" s="6" t="s">
        <v>317</v>
      </c>
      <c r="E226" s="5" t="s">
        <v>276</v>
      </c>
      <c r="F226" s="14">
        <f>'[1]Harga Jual INF '!O228</f>
        <v>77000</v>
      </c>
      <c r="G226" s="16">
        <v>77000</v>
      </c>
      <c r="H226" s="12">
        <f t="shared" si="6"/>
        <v>0</v>
      </c>
    </row>
    <row r="227" spans="1:13" hidden="1" x14ac:dyDescent="0.25">
      <c r="A227" s="11">
        <v>226</v>
      </c>
      <c r="B227" s="4" t="s">
        <v>327</v>
      </c>
      <c r="C227" s="5" t="s">
        <v>10</v>
      </c>
      <c r="D227" s="6" t="s">
        <v>317</v>
      </c>
      <c r="E227" s="5" t="s">
        <v>264</v>
      </c>
      <c r="F227" s="14">
        <f>'[1]Harga Jual INF '!O229</f>
        <v>81000</v>
      </c>
      <c r="G227" s="16">
        <v>81000</v>
      </c>
      <c r="H227" s="12">
        <f t="shared" si="6"/>
        <v>0</v>
      </c>
    </row>
    <row r="228" spans="1:13" hidden="1" x14ac:dyDescent="0.25">
      <c r="A228" s="7">
        <v>227</v>
      </c>
      <c r="B228" s="4" t="s">
        <v>328</v>
      </c>
      <c r="C228" s="5" t="s">
        <v>6</v>
      </c>
      <c r="D228" s="6" t="s">
        <v>317</v>
      </c>
      <c r="E228" s="5" t="s">
        <v>233</v>
      </c>
      <c r="F228" s="14">
        <f>'[1]Harga Jual INF '!O230</f>
        <v>79500</v>
      </c>
      <c r="G228" s="16">
        <v>84500</v>
      </c>
      <c r="H228" s="17">
        <f t="shared" si="6"/>
        <v>-5000</v>
      </c>
      <c r="I228">
        <v>79500</v>
      </c>
      <c r="J228">
        <v>5000</v>
      </c>
      <c r="K228">
        <f>J228+I228</f>
        <v>84500</v>
      </c>
      <c r="L228" t="s">
        <v>743</v>
      </c>
    </row>
    <row r="229" spans="1:13" hidden="1" x14ac:dyDescent="0.25">
      <c r="A229" s="11">
        <v>228</v>
      </c>
      <c r="B229" s="4" t="s">
        <v>329</v>
      </c>
      <c r="C229" s="5" t="s">
        <v>6</v>
      </c>
      <c r="D229" s="6" t="s">
        <v>317</v>
      </c>
      <c r="E229" s="5" t="s">
        <v>264</v>
      </c>
      <c r="F229" s="14">
        <f>'[1]Harga Jual INF '!O231</f>
        <v>90050</v>
      </c>
      <c r="G229" s="16">
        <v>90050</v>
      </c>
      <c r="H229" s="17">
        <f t="shared" si="6"/>
        <v>0</v>
      </c>
      <c r="I229">
        <v>82500</v>
      </c>
      <c r="J229">
        <v>7550</v>
      </c>
      <c r="K229">
        <f>J229+I229</f>
        <v>90050</v>
      </c>
      <c r="L229" t="s">
        <v>723</v>
      </c>
    </row>
    <row r="230" spans="1:13" hidden="1" x14ac:dyDescent="0.25">
      <c r="A230" s="7">
        <v>229</v>
      </c>
      <c r="B230" s="4" t="s">
        <v>330</v>
      </c>
      <c r="C230" s="5" t="s">
        <v>6</v>
      </c>
      <c r="D230" s="6" t="s">
        <v>317</v>
      </c>
      <c r="E230" s="5" t="s">
        <v>271</v>
      </c>
      <c r="F230" s="14">
        <f>'[1]Harga Jual INF '!O232</f>
        <v>75500</v>
      </c>
      <c r="G230" s="16">
        <v>75500</v>
      </c>
      <c r="H230" s="12">
        <f t="shared" si="6"/>
        <v>0</v>
      </c>
      <c r="I230">
        <v>68000</v>
      </c>
      <c r="J230">
        <v>7500</v>
      </c>
      <c r="K230">
        <f>J230+I230</f>
        <v>75500</v>
      </c>
    </row>
    <row r="231" spans="1:13" hidden="1" x14ac:dyDescent="0.25">
      <c r="A231" s="11">
        <v>230</v>
      </c>
      <c r="B231" s="4" t="s">
        <v>331</v>
      </c>
      <c r="C231" s="5" t="s">
        <v>10</v>
      </c>
      <c r="D231" s="6" t="s">
        <v>317</v>
      </c>
      <c r="E231" s="5" t="s">
        <v>264</v>
      </c>
      <c r="F231" s="14">
        <f>'[1]Harga Jual INF '!O233</f>
        <v>79000</v>
      </c>
      <c r="G231" s="16">
        <v>79000</v>
      </c>
      <c r="H231" s="12">
        <f t="shared" si="6"/>
        <v>0</v>
      </c>
    </row>
    <row r="232" spans="1:13" hidden="1" x14ac:dyDescent="0.25">
      <c r="A232" s="11">
        <v>231</v>
      </c>
      <c r="B232" s="4" t="s">
        <v>332</v>
      </c>
      <c r="C232" s="5" t="s">
        <v>10</v>
      </c>
      <c r="D232" s="6" t="s">
        <v>317</v>
      </c>
      <c r="E232" s="5" t="s">
        <v>264</v>
      </c>
      <c r="F232" s="14">
        <f>'[1]Harga Jual INF '!O234</f>
        <v>85000</v>
      </c>
      <c r="G232" s="16">
        <v>85000</v>
      </c>
      <c r="H232" s="12">
        <f t="shared" si="6"/>
        <v>0</v>
      </c>
    </row>
    <row r="233" spans="1:13" hidden="1" x14ac:dyDescent="0.25">
      <c r="A233" s="7">
        <v>232</v>
      </c>
      <c r="B233" s="4" t="s">
        <v>333</v>
      </c>
      <c r="C233" s="2" t="s">
        <v>6</v>
      </c>
      <c r="D233" s="6" t="s">
        <v>317</v>
      </c>
      <c r="E233" s="2" t="s">
        <v>334</v>
      </c>
      <c r="F233" s="14">
        <f>'[1]Harga Jual INF '!O235</f>
        <v>72400</v>
      </c>
      <c r="G233" s="16">
        <v>80300</v>
      </c>
      <c r="H233" s="17">
        <f t="shared" si="6"/>
        <v>-7900</v>
      </c>
      <c r="I233">
        <v>72500</v>
      </c>
      <c r="J233">
        <v>7800</v>
      </c>
      <c r="K233">
        <f>J233+I233</f>
        <v>80300</v>
      </c>
      <c r="L233" t="s">
        <v>723</v>
      </c>
    </row>
    <row r="234" spans="1:13" hidden="1" x14ac:dyDescent="0.25">
      <c r="A234" s="7">
        <v>233</v>
      </c>
      <c r="B234" s="4" t="s">
        <v>335</v>
      </c>
      <c r="C234" s="2" t="s">
        <v>10</v>
      </c>
      <c r="D234" s="6" t="s">
        <v>317</v>
      </c>
      <c r="E234" s="2" t="s">
        <v>254</v>
      </c>
      <c r="F234" s="14">
        <f>'[1]Harga Jual INF '!O236</f>
        <v>71450</v>
      </c>
      <c r="G234" s="16">
        <v>71450</v>
      </c>
      <c r="H234" s="12">
        <f t="shared" si="6"/>
        <v>0</v>
      </c>
      <c r="I234">
        <v>65000</v>
      </c>
      <c r="J234">
        <v>6450</v>
      </c>
      <c r="K234">
        <f>I234+J234</f>
        <v>71450</v>
      </c>
    </row>
    <row r="235" spans="1:13" hidden="1" x14ac:dyDescent="0.25">
      <c r="A235" s="7">
        <v>234</v>
      </c>
      <c r="B235" s="4" t="s">
        <v>336</v>
      </c>
      <c r="C235" s="5" t="s">
        <v>10</v>
      </c>
      <c r="D235" s="6" t="s">
        <v>317</v>
      </c>
      <c r="E235" s="5" t="s">
        <v>233</v>
      </c>
      <c r="F235" s="14">
        <f>'[1]Harga Jual INF '!O237</f>
        <v>74000</v>
      </c>
      <c r="G235" s="16">
        <v>82000</v>
      </c>
      <c r="H235" s="17">
        <f t="shared" si="6"/>
        <v>-8000</v>
      </c>
      <c r="I235">
        <v>74000</v>
      </c>
      <c r="J235">
        <v>5000</v>
      </c>
      <c r="K235">
        <v>3000</v>
      </c>
      <c r="L235">
        <f>K235+J235+I235</f>
        <v>82000</v>
      </c>
      <c r="M235" t="s">
        <v>716</v>
      </c>
    </row>
    <row r="236" spans="1:13" hidden="1" x14ac:dyDescent="0.25">
      <c r="A236" s="7">
        <v>235</v>
      </c>
      <c r="B236" s="4" t="s">
        <v>337</v>
      </c>
      <c r="C236" s="5" t="s">
        <v>10</v>
      </c>
      <c r="D236" s="6" t="s">
        <v>317</v>
      </c>
      <c r="E236" s="5" t="s">
        <v>233</v>
      </c>
      <c r="F236" s="14">
        <f>'[1]Harga Jual INF '!O238</f>
        <v>77000</v>
      </c>
      <c r="G236" s="16">
        <v>82000</v>
      </c>
      <c r="H236" s="17">
        <f t="shared" si="6"/>
        <v>-5000</v>
      </c>
      <c r="I236">
        <v>77000</v>
      </c>
      <c r="J236">
        <v>5000</v>
      </c>
      <c r="K236">
        <f>J236+I236</f>
        <v>82000</v>
      </c>
      <c r="L236" t="s">
        <v>743</v>
      </c>
    </row>
    <row r="237" spans="1:13" hidden="1" x14ac:dyDescent="0.25">
      <c r="A237" s="7">
        <v>236</v>
      </c>
      <c r="B237" s="4" t="s">
        <v>338</v>
      </c>
      <c r="C237" s="2" t="s">
        <v>6</v>
      </c>
      <c r="D237" s="6" t="s">
        <v>317</v>
      </c>
      <c r="E237" s="2" t="s">
        <v>239</v>
      </c>
      <c r="F237" s="14">
        <f>'[1]Harga Jual INF '!O239</f>
        <v>59700</v>
      </c>
      <c r="G237" s="16">
        <v>58950</v>
      </c>
      <c r="H237" s="17">
        <f t="shared" si="6"/>
        <v>750</v>
      </c>
      <c r="I237">
        <v>52500</v>
      </c>
      <c r="J237">
        <v>6450</v>
      </c>
      <c r="K237">
        <f>J237+I237</f>
        <v>58950</v>
      </c>
      <c r="L237" t="s">
        <v>723</v>
      </c>
    </row>
    <row r="238" spans="1:13" hidden="1" x14ac:dyDescent="0.25">
      <c r="A238" s="11">
        <v>237</v>
      </c>
      <c r="B238" s="4" t="s">
        <v>339</v>
      </c>
      <c r="C238" s="5" t="s">
        <v>10</v>
      </c>
      <c r="D238" s="6" t="s">
        <v>317</v>
      </c>
      <c r="E238" s="5" t="s">
        <v>264</v>
      </c>
      <c r="F238" s="14">
        <f>'[1]Harga Jual INF '!O240</f>
        <v>81500</v>
      </c>
      <c r="G238" s="16">
        <v>81500</v>
      </c>
      <c r="H238" s="12">
        <f t="shared" si="6"/>
        <v>0</v>
      </c>
    </row>
    <row r="239" spans="1:13" hidden="1" x14ac:dyDescent="0.25">
      <c r="A239" s="7">
        <v>238</v>
      </c>
      <c r="B239" s="4" t="s">
        <v>340</v>
      </c>
      <c r="C239" s="5" t="s">
        <v>6</v>
      </c>
      <c r="D239" s="6" t="s">
        <v>317</v>
      </c>
      <c r="E239" s="5" t="s">
        <v>233</v>
      </c>
      <c r="F239" s="14">
        <f>'[1]Harga Jual INF '!O241</f>
        <v>68000</v>
      </c>
      <c r="G239" s="16">
        <v>73000</v>
      </c>
      <c r="H239" s="17">
        <f t="shared" si="6"/>
        <v>-5000</v>
      </c>
      <c r="I239">
        <v>68000</v>
      </c>
      <c r="J239">
        <v>5000</v>
      </c>
      <c r="K239">
        <f t="shared" ref="K239:K240" si="7">J239+I239</f>
        <v>73000</v>
      </c>
      <c r="L239" t="s">
        <v>743</v>
      </c>
    </row>
    <row r="240" spans="1:13" hidden="1" x14ac:dyDescent="0.25">
      <c r="A240" s="7">
        <v>239</v>
      </c>
      <c r="B240" s="4" t="s">
        <v>341</v>
      </c>
      <c r="C240" s="5" t="s">
        <v>6</v>
      </c>
      <c r="D240" s="6" t="s">
        <v>317</v>
      </c>
      <c r="E240" s="5" t="s">
        <v>233</v>
      </c>
      <c r="F240" s="14">
        <f>'[1]Harga Jual INF '!O242</f>
        <v>83800</v>
      </c>
      <c r="G240" s="16">
        <v>88800</v>
      </c>
      <c r="H240" s="17">
        <f t="shared" si="6"/>
        <v>-5000</v>
      </c>
      <c r="I240">
        <v>83800</v>
      </c>
      <c r="J240">
        <v>5000</v>
      </c>
      <c r="K240">
        <f t="shared" si="7"/>
        <v>88800</v>
      </c>
      <c r="L240" t="s">
        <v>743</v>
      </c>
    </row>
    <row r="241" spans="1:14" hidden="1" x14ac:dyDescent="0.25">
      <c r="A241" s="11">
        <v>240</v>
      </c>
      <c r="B241" s="4" t="s">
        <v>342</v>
      </c>
      <c r="C241" s="5" t="s">
        <v>10</v>
      </c>
      <c r="D241" s="6" t="s">
        <v>317</v>
      </c>
      <c r="E241" s="5" t="s">
        <v>264</v>
      </c>
      <c r="F241" s="14">
        <f>'[1]Harga Jual INF '!O243</f>
        <v>84000</v>
      </c>
      <c r="G241" s="16">
        <v>84000</v>
      </c>
      <c r="H241" s="12">
        <f t="shared" si="6"/>
        <v>0</v>
      </c>
    </row>
    <row r="242" spans="1:14" hidden="1" x14ac:dyDescent="0.25">
      <c r="A242" s="7">
        <v>241</v>
      </c>
      <c r="B242" s="4" t="s">
        <v>343</v>
      </c>
      <c r="C242" s="5" t="s">
        <v>10</v>
      </c>
      <c r="D242" s="6" t="s">
        <v>317</v>
      </c>
      <c r="E242" s="5" t="s">
        <v>344</v>
      </c>
      <c r="F242" s="14">
        <f>'[1]Harga Jual INF '!O244</f>
        <v>57400</v>
      </c>
      <c r="G242" s="16">
        <v>57400</v>
      </c>
      <c r="H242" s="12">
        <f t="shared" si="6"/>
        <v>0</v>
      </c>
    </row>
    <row r="243" spans="1:14" hidden="1" x14ac:dyDescent="0.25">
      <c r="A243" s="7">
        <v>242</v>
      </c>
      <c r="B243" s="4" t="s">
        <v>345</v>
      </c>
      <c r="C243" s="5" t="s">
        <v>6</v>
      </c>
      <c r="D243" s="6" t="s">
        <v>346</v>
      </c>
      <c r="E243" s="5" t="s">
        <v>347</v>
      </c>
      <c r="F243" s="14">
        <f>'[1]Harga Jual INF '!O245</f>
        <v>70500</v>
      </c>
      <c r="G243" s="16">
        <v>72800</v>
      </c>
      <c r="H243" s="17">
        <f t="shared" si="6"/>
        <v>-2300</v>
      </c>
      <c r="I243">
        <v>61150</v>
      </c>
      <c r="J243">
        <f>2000+2500</f>
        <v>4500</v>
      </c>
      <c r="K243">
        <f>J243+I243</f>
        <v>65650</v>
      </c>
      <c r="L243">
        <v>7150</v>
      </c>
      <c r="M243">
        <f>L243+K243</f>
        <v>72800</v>
      </c>
      <c r="N243" t="s">
        <v>751</v>
      </c>
    </row>
    <row r="244" spans="1:14" hidden="1" x14ac:dyDescent="0.25">
      <c r="A244" s="7">
        <v>243</v>
      </c>
      <c r="B244" s="4" t="s">
        <v>348</v>
      </c>
      <c r="C244" s="5" t="s">
        <v>10</v>
      </c>
      <c r="D244" s="6" t="s">
        <v>317</v>
      </c>
      <c r="E244" s="5" t="s">
        <v>296</v>
      </c>
      <c r="F244" s="14">
        <f>'[1]Harga Jual INF '!O246</f>
        <v>87000</v>
      </c>
      <c r="G244" s="16">
        <v>87000</v>
      </c>
      <c r="H244" s="12">
        <f t="shared" si="6"/>
        <v>0</v>
      </c>
    </row>
    <row r="245" spans="1:14" hidden="1" x14ac:dyDescent="0.25">
      <c r="A245" s="7">
        <v>244</v>
      </c>
      <c r="B245" s="4" t="s">
        <v>349</v>
      </c>
      <c r="C245" s="5" t="s">
        <v>6</v>
      </c>
      <c r="D245" s="6" t="s">
        <v>346</v>
      </c>
      <c r="E245" s="5" t="s">
        <v>334</v>
      </c>
      <c r="F245" s="14">
        <f>'[1]Harga Jual INF '!O247</f>
        <v>77400</v>
      </c>
      <c r="G245" s="16">
        <v>87800</v>
      </c>
      <c r="H245" s="17">
        <f t="shared" si="6"/>
        <v>-10400</v>
      </c>
      <c r="I245">
        <v>80000</v>
      </c>
      <c r="J245">
        <v>7800</v>
      </c>
      <c r="K245">
        <f>J245+I245</f>
        <v>87800</v>
      </c>
      <c r="L245" t="s">
        <v>723</v>
      </c>
    </row>
    <row r="246" spans="1:14" hidden="1" x14ac:dyDescent="0.25">
      <c r="A246" s="7">
        <v>245</v>
      </c>
      <c r="B246" s="4" t="s">
        <v>350</v>
      </c>
      <c r="C246" s="5" t="s">
        <v>6</v>
      </c>
      <c r="D246" s="10" t="s">
        <v>351</v>
      </c>
      <c r="E246" s="5" t="s">
        <v>310</v>
      </c>
      <c r="F246" s="14">
        <f>'[1]Harga Jual INF '!O248</f>
        <v>37000</v>
      </c>
      <c r="G246" s="16">
        <v>37000</v>
      </c>
      <c r="H246" s="12">
        <f t="shared" si="6"/>
        <v>0</v>
      </c>
    </row>
    <row r="247" spans="1:14" hidden="1" x14ac:dyDescent="0.25">
      <c r="A247" s="7">
        <v>246</v>
      </c>
      <c r="B247" s="4" t="s">
        <v>352</v>
      </c>
      <c r="C247" s="5" t="s">
        <v>6</v>
      </c>
      <c r="D247" s="10" t="s">
        <v>351</v>
      </c>
      <c r="E247" s="5" t="s">
        <v>310</v>
      </c>
      <c r="F247" s="14">
        <f>'[1]Harga Jual INF '!O249</f>
        <v>36000</v>
      </c>
      <c r="G247" s="16">
        <v>36000</v>
      </c>
      <c r="H247" s="12">
        <f t="shared" si="6"/>
        <v>0</v>
      </c>
    </row>
    <row r="248" spans="1:14" hidden="1" x14ac:dyDescent="0.25">
      <c r="A248" s="7">
        <v>247</v>
      </c>
      <c r="B248" s="4" t="s">
        <v>353</v>
      </c>
      <c r="C248" s="5" t="s">
        <v>6</v>
      </c>
      <c r="D248" s="10" t="s">
        <v>351</v>
      </c>
      <c r="E248" s="5" t="s">
        <v>354</v>
      </c>
      <c r="F248" s="14">
        <f>'[1]Harga Jual INF '!O250</f>
        <v>32500</v>
      </c>
      <c r="G248" s="16">
        <v>32500</v>
      </c>
      <c r="H248" s="12">
        <f t="shared" si="6"/>
        <v>0</v>
      </c>
    </row>
    <row r="249" spans="1:14" hidden="1" x14ac:dyDescent="0.25">
      <c r="A249" s="11">
        <v>248</v>
      </c>
      <c r="B249" s="4" t="s">
        <v>355</v>
      </c>
      <c r="C249" s="5" t="s">
        <v>10</v>
      </c>
      <c r="D249" s="10" t="s">
        <v>351</v>
      </c>
      <c r="E249" s="5" t="s">
        <v>224</v>
      </c>
      <c r="F249" s="14">
        <f>'[1]Harga Jual INF '!O251</f>
        <v>37900</v>
      </c>
      <c r="G249" s="16">
        <v>37900</v>
      </c>
      <c r="H249" s="12">
        <f t="shared" si="6"/>
        <v>0</v>
      </c>
    </row>
    <row r="250" spans="1:14" hidden="1" x14ac:dyDescent="0.25">
      <c r="A250" s="7">
        <v>249</v>
      </c>
      <c r="B250" s="4" t="s">
        <v>356</v>
      </c>
      <c r="C250" s="5" t="s">
        <v>10</v>
      </c>
      <c r="D250" s="10" t="s">
        <v>351</v>
      </c>
      <c r="E250" s="5" t="s">
        <v>357</v>
      </c>
      <c r="F250" s="14">
        <f>'[1]Harga Jual INF '!O252</f>
        <v>40900</v>
      </c>
      <c r="G250" s="16">
        <v>40900</v>
      </c>
      <c r="H250" s="12">
        <f t="shared" si="6"/>
        <v>0</v>
      </c>
    </row>
    <row r="251" spans="1:14" hidden="1" x14ac:dyDescent="0.25">
      <c r="A251" s="11">
        <v>250</v>
      </c>
      <c r="B251" s="4" t="s">
        <v>358</v>
      </c>
      <c r="C251" s="5" t="s">
        <v>10</v>
      </c>
      <c r="D251" s="10" t="s">
        <v>351</v>
      </c>
      <c r="E251" s="5" t="s">
        <v>224</v>
      </c>
      <c r="F251" s="14">
        <f>'[1]Harga Jual INF '!O253</f>
        <v>37900</v>
      </c>
      <c r="G251" s="16">
        <v>37900</v>
      </c>
      <c r="H251" s="12">
        <f t="shared" si="6"/>
        <v>0</v>
      </c>
    </row>
    <row r="252" spans="1:14" hidden="1" x14ac:dyDescent="0.25">
      <c r="A252" s="11">
        <v>251</v>
      </c>
      <c r="B252" s="4" t="s">
        <v>359</v>
      </c>
      <c r="C252" s="5" t="s">
        <v>10</v>
      </c>
      <c r="D252" s="10" t="s">
        <v>351</v>
      </c>
      <c r="E252" s="5" t="s">
        <v>224</v>
      </c>
      <c r="F252" s="14">
        <f>'[1]Harga Jual INF '!O254</f>
        <v>40900</v>
      </c>
      <c r="G252" s="16">
        <v>40900</v>
      </c>
      <c r="H252" s="12">
        <f t="shared" si="6"/>
        <v>0</v>
      </c>
    </row>
    <row r="253" spans="1:14" hidden="1" x14ac:dyDescent="0.25">
      <c r="A253" s="7">
        <v>252</v>
      </c>
      <c r="B253" s="4" t="s">
        <v>360</v>
      </c>
      <c r="C253" s="2" t="s">
        <v>10</v>
      </c>
      <c r="D253" s="10" t="s">
        <v>351</v>
      </c>
      <c r="E253" s="2" t="s">
        <v>361</v>
      </c>
      <c r="F253" s="14">
        <f>'[1]Harga Jual INF '!O255</f>
        <v>47500</v>
      </c>
      <c r="G253" s="16">
        <v>47500</v>
      </c>
      <c r="H253" s="12">
        <f t="shared" si="6"/>
        <v>0</v>
      </c>
    </row>
    <row r="254" spans="1:14" hidden="1" x14ac:dyDescent="0.25">
      <c r="A254" s="7">
        <v>253</v>
      </c>
      <c r="B254" s="4" t="s">
        <v>362</v>
      </c>
      <c r="C254" s="2" t="s">
        <v>6</v>
      </c>
      <c r="D254" s="10" t="s">
        <v>351</v>
      </c>
      <c r="E254" s="2" t="s">
        <v>363</v>
      </c>
      <c r="F254" s="14">
        <f>'[1]Harga Jual INF '!O256</f>
        <v>70500</v>
      </c>
      <c r="G254" s="16">
        <v>70450</v>
      </c>
      <c r="H254" s="17">
        <f t="shared" si="6"/>
        <v>50</v>
      </c>
      <c r="I254">
        <v>65000</v>
      </c>
      <c r="J254">
        <v>2500</v>
      </c>
      <c r="K254">
        <f>J254+I254</f>
        <v>67500</v>
      </c>
      <c r="L254">
        <v>5450</v>
      </c>
      <c r="M254">
        <f>L254+K254</f>
        <v>72950</v>
      </c>
      <c r="N254" t="s">
        <v>725</v>
      </c>
    </row>
    <row r="255" spans="1:14" hidden="1" x14ac:dyDescent="0.25">
      <c r="A255" s="7">
        <v>254</v>
      </c>
      <c r="B255" s="4" t="s">
        <v>364</v>
      </c>
      <c r="C255" s="5" t="s">
        <v>10</v>
      </c>
      <c r="D255" s="10" t="s">
        <v>351</v>
      </c>
      <c r="E255" s="5" t="s">
        <v>354</v>
      </c>
      <c r="F255" s="14">
        <f>'[1]Harga Jual INF '!O257</f>
        <v>30000</v>
      </c>
      <c r="G255" s="16">
        <v>30000</v>
      </c>
      <c r="H255" s="12">
        <f t="shared" si="6"/>
        <v>0</v>
      </c>
    </row>
    <row r="256" spans="1:14" hidden="1" x14ac:dyDescent="0.25">
      <c r="A256" s="7">
        <v>255</v>
      </c>
      <c r="B256" s="4" t="s">
        <v>365</v>
      </c>
      <c r="C256" s="5" t="s">
        <v>10</v>
      </c>
      <c r="D256" s="10" t="s">
        <v>351</v>
      </c>
      <c r="E256" s="5" t="s">
        <v>357</v>
      </c>
      <c r="F256" s="14">
        <f>'[1]Harga Jual INF '!O258</f>
        <v>41900</v>
      </c>
      <c r="G256" s="16">
        <v>41900</v>
      </c>
      <c r="H256" s="12">
        <f t="shared" si="6"/>
        <v>0</v>
      </c>
    </row>
    <row r="257" spans="1:14" hidden="1" x14ac:dyDescent="0.25">
      <c r="A257" s="7">
        <v>256</v>
      </c>
      <c r="B257" s="4" t="s">
        <v>366</v>
      </c>
      <c r="C257" s="5" t="s">
        <v>6</v>
      </c>
      <c r="D257" s="10" t="s">
        <v>351</v>
      </c>
      <c r="E257" s="5" t="s">
        <v>354</v>
      </c>
      <c r="F257" s="14">
        <f>'[1]Harga Jual INF '!O259</f>
        <v>32000</v>
      </c>
      <c r="G257" s="16">
        <v>32000</v>
      </c>
      <c r="H257" s="12">
        <f t="shared" si="6"/>
        <v>0</v>
      </c>
    </row>
    <row r="258" spans="1:14" hidden="1" x14ac:dyDescent="0.25">
      <c r="A258" s="7">
        <v>257</v>
      </c>
      <c r="B258" s="4" t="s">
        <v>367</v>
      </c>
      <c r="C258" s="5" t="s">
        <v>6</v>
      </c>
      <c r="D258" s="10" t="s">
        <v>351</v>
      </c>
      <c r="E258" s="5" t="s">
        <v>354</v>
      </c>
      <c r="F258" s="14">
        <f>'[1]Harga Jual INF '!O260</f>
        <v>27550</v>
      </c>
      <c r="G258" s="16">
        <v>27550</v>
      </c>
      <c r="H258" s="12">
        <f t="shared" si="6"/>
        <v>0</v>
      </c>
    </row>
    <row r="259" spans="1:14" hidden="1" x14ac:dyDescent="0.25">
      <c r="A259" s="7">
        <v>258</v>
      </c>
      <c r="B259" s="4" t="s">
        <v>368</v>
      </c>
      <c r="C259" s="5" t="s">
        <v>10</v>
      </c>
      <c r="D259" s="10" t="s">
        <v>351</v>
      </c>
      <c r="E259" s="5" t="s">
        <v>278</v>
      </c>
      <c r="F259" s="14">
        <f>'[1]Harga Jual INF '!O261</f>
        <v>38000</v>
      </c>
      <c r="G259" s="16">
        <v>38000</v>
      </c>
      <c r="H259" s="12">
        <f t="shared" ref="H259:H322" si="8">F259-G259</f>
        <v>0</v>
      </c>
    </row>
    <row r="260" spans="1:14" hidden="1" x14ac:dyDescent="0.25">
      <c r="A260" s="7">
        <v>259</v>
      </c>
      <c r="B260" s="4" t="s">
        <v>369</v>
      </c>
      <c r="C260" s="2" t="s">
        <v>6</v>
      </c>
      <c r="D260" s="10" t="s">
        <v>351</v>
      </c>
      <c r="E260" s="2" t="s">
        <v>370</v>
      </c>
      <c r="F260" s="14">
        <f>'[1]Harga Jual INF '!O262</f>
        <v>40950</v>
      </c>
      <c r="G260" s="16">
        <v>39450</v>
      </c>
      <c r="H260" s="17">
        <f t="shared" si="8"/>
        <v>1500</v>
      </c>
      <c r="I260">
        <v>34000</v>
      </c>
      <c r="J260">
        <v>1500</v>
      </c>
      <c r="K260" s="18">
        <f>J260+I260</f>
        <v>35500</v>
      </c>
      <c r="L260">
        <v>5450</v>
      </c>
      <c r="M260">
        <f>L260+K260</f>
        <v>40950</v>
      </c>
      <c r="N260" t="s">
        <v>749</v>
      </c>
    </row>
    <row r="261" spans="1:14" hidden="1" x14ac:dyDescent="0.25">
      <c r="A261" s="11">
        <v>260</v>
      </c>
      <c r="B261" s="4" t="s">
        <v>371</v>
      </c>
      <c r="C261" s="5" t="s">
        <v>10</v>
      </c>
      <c r="D261" s="10" t="s">
        <v>351</v>
      </c>
      <c r="E261" s="5" t="s">
        <v>224</v>
      </c>
      <c r="F261" s="14">
        <f>'[1]Harga Jual INF '!O263</f>
        <v>37900</v>
      </c>
      <c r="G261" s="16">
        <v>37900</v>
      </c>
      <c r="H261" s="12">
        <f t="shared" si="8"/>
        <v>0</v>
      </c>
    </row>
    <row r="262" spans="1:14" hidden="1" x14ac:dyDescent="0.25">
      <c r="A262" s="7">
        <v>261</v>
      </c>
      <c r="B262" s="4" t="s">
        <v>372</v>
      </c>
      <c r="C262" s="2" t="s">
        <v>10</v>
      </c>
      <c r="D262" s="10" t="s">
        <v>351</v>
      </c>
      <c r="E262" s="2" t="s">
        <v>354</v>
      </c>
      <c r="F262" s="14">
        <f>'[1]Harga Jual INF '!O264</f>
        <v>30000</v>
      </c>
      <c r="G262" s="16">
        <v>30000</v>
      </c>
      <c r="H262" s="12">
        <f t="shared" si="8"/>
        <v>0</v>
      </c>
    </row>
    <row r="263" spans="1:14" hidden="1" x14ac:dyDescent="0.25">
      <c r="A263" s="7">
        <v>262</v>
      </c>
      <c r="B263" s="4" t="s">
        <v>373</v>
      </c>
      <c r="C263" s="5" t="s">
        <v>6</v>
      </c>
      <c r="D263" s="10" t="s">
        <v>351</v>
      </c>
      <c r="E263" s="5" t="s">
        <v>354</v>
      </c>
      <c r="F263" s="14">
        <f>'[1]Harga Jual INF '!O265</f>
        <v>27000</v>
      </c>
      <c r="G263" s="16">
        <v>27000</v>
      </c>
      <c r="H263" s="12">
        <f t="shared" si="8"/>
        <v>0</v>
      </c>
    </row>
    <row r="264" spans="1:14" hidden="1" x14ac:dyDescent="0.25">
      <c r="A264" s="7">
        <v>263</v>
      </c>
      <c r="B264" s="4" t="s">
        <v>374</v>
      </c>
      <c r="C264" s="5" t="s">
        <v>6</v>
      </c>
      <c r="D264" s="10" t="s">
        <v>351</v>
      </c>
      <c r="E264" s="5" t="s">
        <v>354</v>
      </c>
      <c r="F264" s="14">
        <f>'[1]Harga Jual INF '!O266</f>
        <v>27000</v>
      </c>
      <c r="G264" s="16">
        <v>27000</v>
      </c>
      <c r="H264" s="12">
        <f t="shared" si="8"/>
        <v>0</v>
      </c>
    </row>
    <row r="265" spans="1:14" hidden="1" x14ac:dyDescent="0.25">
      <c r="A265" s="7">
        <v>264</v>
      </c>
      <c r="B265" s="4" t="s">
        <v>375</v>
      </c>
      <c r="C265" s="5" t="s">
        <v>10</v>
      </c>
      <c r="D265" s="10" t="s">
        <v>351</v>
      </c>
      <c r="E265" s="5" t="s">
        <v>354</v>
      </c>
      <c r="F265" s="14">
        <f>'[1]Harga Jual INF '!O267</f>
        <v>30000</v>
      </c>
      <c r="G265" s="16">
        <v>30000</v>
      </c>
      <c r="H265" s="12">
        <f t="shared" si="8"/>
        <v>0</v>
      </c>
    </row>
    <row r="266" spans="1:14" hidden="1" x14ac:dyDescent="0.25">
      <c r="A266" s="7">
        <v>265</v>
      </c>
      <c r="B266" s="4" t="s">
        <v>376</v>
      </c>
      <c r="C266" s="5" t="s">
        <v>10</v>
      </c>
      <c r="D266" s="10" t="s">
        <v>351</v>
      </c>
      <c r="E266" s="5" t="s">
        <v>278</v>
      </c>
      <c r="F266" s="14">
        <f>'[1]Harga Jual INF '!O268</f>
        <v>37000</v>
      </c>
      <c r="G266" s="16">
        <v>37000</v>
      </c>
      <c r="H266" s="12">
        <f t="shared" si="8"/>
        <v>0</v>
      </c>
    </row>
    <row r="267" spans="1:14" hidden="1" x14ac:dyDescent="0.25">
      <c r="A267" s="11">
        <v>266</v>
      </c>
      <c r="B267" s="4" t="s">
        <v>377</v>
      </c>
      <c r="C267" s="5" t="s">
        <v>10</v>
      </c>
      <c r="D267" s="10" t="s">
        <v>351</v>
      </c>
      <c r="E267" s="5" t="s">
        <v>224</v>
      </c>
      <c r="F267" s="14">
        <f>'[1]Harga Jual INF '!O269</f>
        <v>37900</v>
      </c>
      <c r="G267" s="16">
        <v>37900</v>
      </c>
      <c r="H267" s="12">
        <f t="shared" si="8"/>
        <v>0</v>
      </c>
    </row>
    <row r="268" spans="1:14" hidden="1" x14ac:dyDescent="0.25">
      <c r="A268" s="7">
        <v>267</v>
      </c>
      <c r="B268" s="4" t="s">
        <v>378</v>
      </c>
      <c r="C268" s="5" t="s">
        <v>10</v>
      </c>
      <c r="D268" s="10" t="s">
        <v>351</v>
      </c>
      <c r="E268" s="5" t="s">
        <v>354</v>
      </c>
      <c r="F268" s="14">
        <f>'[1]Harga Jual INF '!O270</f>
        <v>30000</v>
      </c>
      <c r="G268" s="16">
        <v>30000</v>
      </c>
      <c r="H268" s="12">
        <f t="shared" si="8"/>
        <v>0</v>
      </c>
    </row>
    <row r="269" spans="1:14" hidden="1" x14ac:dyDescent="0.25">
      <c r="A269" s="7">
        <v>268</v>
      </c>
      <c r="B269" s="4" t="s">
        <v>379</v>
      </c>
      <c r="C269" s="5" t="s">
        <v>10</v>
      </c>
      <c r="D269" s="10" t="s">
        <v>351</v>
      </c>
      <c r="E269" s="5" t="s">
        <v>354</v>
      </c>
      <c r="F269" s="14">
        <f>'[1]Harga Jual INF '!O271</f>
        <v>30000</v>
      </c>
      <c r="G269" s="16">
        <v>30000</v>
      </c>
      <c r="H269" s="12">
        <f t="shared" si="8"/>
        <v>0</v>
      </c>
    </row>
    <row r="270" spans="1:14" hidden="1" x14ac:dyDescent="0.25">
      <c r="A270" s="7">
        <v>269</v>
      </c>
      <c r="B270" s="4" t="s">
        <v>380</v>
      </c>
      <c r="C270" s="2" t="s">
        <v>6</v>
      </c>
      <c r="D270" s="6" t="s">
        <v>381</v>
      </c>
      <c r="E270" s="2" t="s">
        <v>185</v>
      </c>
      <c r="F270" s="14">
        <f>'[1]Harga Jual INF '!O272</f>
        <v>47000</v>
      </c>
      <c r="G270" s="16">
        <v>47000</v>
      </c>
      <c r="H270" s="12">
        <f t="shared" si="8"/>
        <v>0</v>
      </c>
    </row>
    <row r="271" spans="1:14" hidden="1" x14ac:dyDescent="0.25">
      <c r="A271" s="7">
        <v>270</v>
      </c>
      <c r="B271" s="4" t="s">
        <v>382</v>
      </c>
      <c r="C271" s="2" t="s">
        <v>6</v>
      </c>
      <c r="D271" s="6" t="s">
        <v>381</v>
      </c>
      <c r="E271" s="2" t="s">
        <v>383</v>
      </c>
      <c r="F271" s="14">
        <f>'[1]Harga Jual INF '!O273</f>
        <v>48000</v>
      </c>
      <c r="G271" s="16">
        <v>48000</v>
      </c>
      <c r="H271" s="12">
        <f t="shared" si="8"/>
        <v>0</v>
      </c>
      <c r="I271" t="s">
        <v>727</v>
      </c>
    </row>
    <row r="272" spans="1:14" hidden="1" x14ac:dyDescent="0.25">
      <c r="A272" s="7">
        <v>271</v>
      </c>
      <c r="B272" s="4" t="s">
        <v>384</v>
      </c>
      <c r="C272" s="2" t="s">
        <v>10</v>
      </c>
      <c r="D272" s="6" t="s">
        <v>385</v>
      </c>
      <c r="E272" s="2" t="s">
        <v>386</v>
      </c>
      <c r="F272" s="14">
        <f>'[1]Harga Jual INF '!O274</f>
        <v>63000</v>
      </c>
      <c r="G272" s="16">
        <v>63000</v>
      </c>
      <c r="H272" s="12">
        <f t="shared" si="8"/>
        <v>0</v>
      </c>
    </row>
    <row r="273" spans="1:14" hidden="1" x14ac:dyDescent="0.25">
      <c r="A273" s="7">
        <v>272</v>
      </c>
      <c r="B273" s="4" t="s">
        <v>387</v>
      </c>
      <c r="C273" s="2" t="s">
        <v>10</v>
      </c>
      <c r="D273" s="6" t="s">
        <v>381</v>
      </c>
      <c r="E273" s="2" t="s">
        <v>386</v>
      </c>
      <c r="F273" s="14">
        <f>'[1]Harga Jual INF '!O275</f>
        <v>47000</v>
      </c>
      <c r="G273" s="16">
        <v>47000</v>
      </c>
      <c r="H273" s="12">
        <f t="shared" si="8"/>
        <v>0</v>
      </c>
    </row>
    <row r="274" spans="1:14" hidden="1" x14ac:dyDescent="0.25">
      <c r="A274" s="7">
        <v>273</v>
      </c>
      <c r="B274" s="4" t="s">
        <v>388</v>
      </c>
      <c r="C274" s="2" t="s">
        <v>10</v>
      </c>
      <c r="D274" s="6" t="s">
        <v>381</v>
      </c>
      <c r="E274" s="2" t="s">
        <v>386</v>
      </c>
      <c r="F274" s="14">
        <f>'[1]Harga Jual INF '!O276</f>
        <v>47000</v>
      </c>
      <c r="G274" s="16">
        <v>47000</v>
      </c>
      <c r="H274" s="12">
        <f t="shared" si="8"/>
        <v>0</v>
      </c>
    </row>
    <row r="275" spans="1:14" hidden="1" x14ac:dyDescent="0.25">
      <c r="A275" s="7">
        <v>274</v>
      </c>
      <c r="B275" s="4" t="s">
        <v>389</v>
      </c>
      <c r="C275" s="2" t="s">
        <v>10</v>
      </c>
      <c r="D275" s="6" t="s">
        <v>381</v>
      </c>
      <c r="E275" s="2" t="s">
        <v>386</v>
      </c>
      <c r="F275" s="14">
        <f>'[1]Harga Jual INF '!O277</f>
        <v>47000</v>
      </c>
      <c r="G275" s="16">
        <v>47000</v>
      </c>
      <c r="H275" s="12">
        <f t="shared" si="8"/>
        <v>0</v>
      </c>
    </row>
    <row r="276" spans="1:14" hidden="1" x14ac:dyDescent="0.25">
      <c r="A276" s="7">
        <v>275</v>
      </c>
      <c r="B276" s="4" t="s">
        <v>390</v>
      </c>
      <c r="C276" s="2" t="s">
        <v>10</v>
      </c>
      <c r="D276" s="6" t="s">
        <v>385</v>
      </c>
      <c r="E276" s="2" t="s">
        <v>386</v>
      </c>
      <c r="F276" s="14">
        <f>'[1]Harga Jual INF '!O278</f>
        <v>63000</v>
      </c>
      <c r="G276" s="16">
        <v>63000</v>
      </c>
      <c r="H276" s="12">
        <f t="shared" si="8"/>
        <v>0</v>
      </c>
    </row>
    <row r="277" spans="1:14" hidden="1" x14ac:dyDescent="0.25">
      <c r="A277" s="7">
        <v>276</v>
      </c>
      <c r="B277" s="4" t="s">
        <v>391</v>
      </c>
      <c r="C277" s="2" t="s">
        <v>6</v>
      </c>
      <c r="D277" s="6" t="s">
        <v>381</v>
      </c>
      <c r="E277" s="2" t="s">
        <v>392</v>
      </c>
      <c r="F277" s="14">
        <f>'[1]Harga Jual INF '!O279</f>
        <v>50650</v>
      </c>
      <c r="G277" s="16">
        <v>50950</v>
      </c>
      <c r="H277" s="17">
        <f t="shared" si="8"/>
        <v>-300</v>
      </c>
      <c r="I277">
        <v>47000</v>
      </c>
      <c r="J277">
        <v>0</v>
      </c>
      <c r="K277">
        <f>J277+I277</f>
        <v>47000</v>
      </c>
      <c r="L277">
        <v>3950</v>
      </c>
      <c r="M277">
        <f>L277+K277</f>
        <v>50950</v>
      </c>
      <c r="N277" t="s">
        <v>723</v>
      </c>
    </row>
    <row r="278" spans="1:14" hidden="1" x14ac:dyDescent="0.25">
      <c r="A278" s="7">
        <v>277</v>
      </c>
      <c r="B278" s="4" t="s">
        <v>393</v>
      </c>
      <c r="C278" s="2" t="s">
        <v>10</v>
      </c>
      <c r="D278" s="6" t="s">
        <v>394</v>
      </c>
      <c r="E278" s="2" t="s">
        <v>38</v>
      </c>
      <c r="F278" s="14">
        <f>'[1]Harga Jual INF '!O280</f>
        <v>84000</v>
      </c>
      <c r="G278" s="16">
        <v>84000</v>
      </c>
      <c r="H278" s="12">
        <f t="shared" si="8"/>
        <v>0</v>
      </c>
    </row>
    <row r="279" spans="1:14" hidden="1" x14ac:dyDescent="0.25">
      <c r="A279" s="7">
        <v>278</v>
      </c>
      <c r="B279" s="4" t="s">
        <v>395</v>
      </c>
      <c r="C279" s="5" t="s">
        <v>10</v>
      </c>
      <c r="D279" s="6" t="s">
        <v>385</v>
      </c>
      <c r="E279" s="5" t="s">
        <v>149</v>
      </c>
      <c r="F279" s="14">
        <f>'[1]Harga Jual INF '!O281</f>
        <v>63250</v>
      </c>
      <c r="G279" s="16">
        <v>63250</v>
      </c>
      <c r="H279" s="12">
        <f t="shared" si="8"/>
        <v>0</v>
      </c>
      <c r="I279">
        <v>59000</v>
      </c>
      <c r="J279">
        <v>4250</v>
      </c>
      <c r="K279">
        <f>J279+I279</f>
        <v>63250</v>
      </c>
    </row>
    <row r="280" spans="1:14" hidden="1" x14ac:dyDescent="0.25">
      <c r="A280" s="7">
        <v>279</v>
      </c>
      <c r="B280" s="4" t="s">
        <v>396</v>
      </c>
      <c r="C280" s="2" t="s">
        <v>6</v>
      </c>
      <c r="D280" s="6" t="s">
        <v>385</v>
      </c>
      <c r="E280" s="2" t="s">
        <v>397</v>
      </c>
      <c r="F280" s="14">
        <f>'[1]Harga Jual INF '!O282</f>
        <v>59150</v>
      </c>
      <c r="G280" s="16">
        <v>59450</v>
      </c>
      <c r="H280" s="17">
        <f t="shared" si="8"/>
        <v>-300</v>
      </c>
      <c r="I280">
        <v>55000</v>
      </c>
      <c r="J280">
        <v>3000</v>
      </c>
      <c r="K280">
        <f>J280+I280</f>
        <v>58000</v>
      </c>
      <c r="L280">
        <v>4450</v>
      </c>
      <c r="M280">
        <f>L280+K280</f>
        <v>62450</v>
      </c>
    </row>
    <row r="281" spans="1:14" hidden="1" x14ac:dyDescent="0.25">
      <c r="A281" s="7">
        <v>280</v>
      </c>
      <c r="B281" s="4" t="s">
        <v>398</v>
      </c>
      <c r="C281" s="5" t="s">
        <v>10</v>
      </c>
      <c r="D281" s="6" t="s">
        <v>385</v>
      </c>
      <c r="E281" s="5" t="s">
        <v>149</v>
      </c>
      <c r="F281" s="14">
        <f>'[1]Harga Jual INF '!O283</f>
        <v>63250</v>
      </c>
      <c r="G281" s="16">
        <v>63250</v>
      </c>
      <c r="H281" s="12">
        <f t="shared" si="8"/>
        <v>0</v>
      </c>
      <c r="I281">
        <v>59000</v>
      </c>
      <c r="J281">
        <v>4250</v>
      </c>
      <c r="K281">
        <f>J281+I281</f>
        <v>63250</v>
      </c>
    </row>
    <row r="282" spans="1:14" hidden="1" x14ac:dyDescent="0.25">
      <c r="A282" s="7">
        <v>281</v>
      </c>
      <c r="B282" s="4" t="s">
        <v>399</v>
      </c>
      <c r="C282" s="2" t="s">
        <v>6</v>
      </c>
      <c r="D282" s="6" t="s">
        <v>385</v>
      </c>
      <c r="E282" s="2" t="s">
        <v>400</v>
      </c>
      <c r="F282" s="14">
        <f>'[1]Harga Jual INF '!O284</f>
        <v>57650</v>
      </c>
      <c r="G282" s="16">
        <v>57950</v>
      </c>
      <c r="H282" s="17">
        <f t="shared" si="8"/>
        <v>-300</v>
      </c>
      <c r="I282">
        <v>54000</v>
      </c>
      <c r="J282">
        <v>5000</v>
      </c>
      <c r="K282">
        <f>J282+I282</f>
        <v>59000</v>
      </c>
      <c r="L282">
        <v>3950</v>
      </c>
      <c r="M282">
        <f>L282+K282</f>
        <v>62950</v>
      </c>
      <c r="N282" t="s">
        <v>723</v>
      </c>
    </row>
    <row r="283" spans="1:14" hidden="1" x14ac:dyDescent="0.25">
      <c r="A283" s="7">
        <v>282</v>
      </c>
      <c r="B283" s="4" t="s">
        <v>401</v>
      </c>
      <c r="C283" s="2" t="s">
        <v>10</v>
      </c>
      <c r="D283" s="6" t="s">
        <v>385</v>
      </c>
      <c r="E283" s="2" t="s">
        <v>38</v>
      </c>
      <c r="F283" s="14">
        <f>'[1]Harga Jual INF '!O285</f>
        <v>63000</v>
      </c>
      <c r="G283" s="16">
        <v>63000</v>
      </c>
      <c r="H283" s="12">
        <f t="shared" si="8"/>
        <v>0</v>
      </c>
    </row>
    <row r="284" spans="1:14" hidden="1" x14ac:dyDescent="0.25">
      <c r="A284" s="7">
        <v>283</v>
      </c>
      <c r="B284" s="4" t="s">
        <v>402</v>
      </c>
      <c r="C284" s="2" t="s">
        <v>10</v>
      </c>
      <c r="D284" s="6" t="s">
        <v>385</v>
      </c>
      <c r="E284" s="2" t="s">
        <v>386</v>
      </c>
      <c r="F284" s="14">
        <f>'[1]Harga Jual INF '!O286</f>
        <v>63000</v>
      </c>
      <c r="G284" s="16">
        <v>63000</v>
      </c>
      <c r="H284" s="12">
        <f t="shared" si="8"/>
        <v>0</v>
      </c>
    </row>
    <row r="285" spans="1:14" hidden="1" x14ac:dyDescent="0.25">
      <c r="A285" s="7">
        <v>284</v>
      </c>
      <c r="B285" s="4" t="s">
        <v>403</v>
      </c>
      <c r="C285" s="5" t="s">
        <v>10</v>
      </c>
      <c r="D285" s="6" t="s">
        <v>394</v>
      </c>
      <c r="E285" s="5" t="s">
        <v>38</v>
      </c>
      <c r="F285" s="14">
        <f>'[1]Harga Jual INF '!O287</f>
        <v>84000</v>
      </c>
      <c r="G285" s="16">
        <v>84000</v>
      </c>
      <c r="H285" s="12">
        <f t="shared" si="8"/>
        <v>0</v>
      </c>
    </row>
    <row r="286" spans="1:14" hidden="1" x14ac:dyDescent="0.25">
      <c r="A286" s="7">
        <v>285</v>
      </c>
      <c r="B286" s="4" t="s">
        <v>404</v>
      </c>
      <c r="C286" s="2" t="s">
        <v>6</v>
      </c>
      <c r="D286" s="6" t="s">
        <v>405</v>
      </c>
      <c r="E286" s="2" t="s">
        <v>16</v>
      </c>
      <c r="F286" s="14">
        <f>'[1]Harga Jual INF '!O288</f>
        <v>0</v>
      </c>
      <c r="G286" s="16">
        <v>80000</v>
      </c>
      <c r="H286" s="12">
        <f t="shared" si="8"/>
        <v>-80000</v>
      </c>
    </row>
    <row r="287" spans="1:14" hidden="1" x14ac:dyDescent="0.25">
      <c r="A287" s="7">
        <v>286</v>
      </c>
      <c r="B287" s="4" t="s">
        <v>406</v>
      </c>
      <c r="C287" s="5" t="s">
        <v>10</v>
      </c>
      <c r="D287" s="10" t="s">
        <v>407</v>
      </c>
      <c r="E287" s="5" t="s">
        <v>52</v>
      </c>
      <c r="F287" s="14">
        <f>'[1]Harga Jual INF '!O289</f>
        <v>70000</v>
      </c>
      <c r="G287" s="16">
        <v>70000</v>
      </c>
      <c r="H287" s="12">
        <f t="shared" si="8"/>
        <v>0</v>
      </c>
    </row>
    <row r="288" spans="1:14" hidden="1" x14ac:dyDescent="0.25">
      <c r="A288" s="7">
        <v>287</v>
      </c>
      <c r="B288" s="4" t="s">
        <v>408</v>
      </c>
      <c r="C288" s="2" t="s">
        <v>6</v>
      </c>
      <c r="D288" s="10" t="s">
        <v>407</v>
      </c>
      <c r="E288" s="2" t="s">
        <v>38</v>
      </c>
      <c r="F288" s="14">
        <f>'[1]Harga Jual INF '!O290</f>
        <v>72000</v>
      </c>
      <c r="G288" s="16">
        <v>72000</v>
      </c>
      <c r="H288" s="12">
        <f t="shared" si="8"/>
        <v>0</v>
      </c>
    </row>
    <row r="289" spans="1:11" hidden="1" x14ac:dyDescent="0.25">
      <c r="A289" s="7">
        <v>288</v>
      </c>
      <c r="B289" s="4" t="s">
        <v>409</v>
      </c>
      <c r="C289" s="5" t="s">
        <v>10</v>
      </c>
      <c r="D289" s="6" t="s">
        <v>394</v>
      </c>
      <c r="E289" s="5" t="s">
        <v>74</v>
      </c>
      <c r="F289" s="14">
        <f>'[1]Harga Jual INF '!O291</f>
        <v>75000</v>
      </c>
      <c r="G289" s="16">
        <v>75000</v>
      </c>
      <c r="H289" s="12">
        <f t="shared" si="8"/>
        <v>0</v>
      </c>
    </row>
    <row r="290" spans="1:11" hidden="1" x14ac:dyDescent="0.25">
      <c r="A290" s="7">
        <v>289</v>
      </c>
      <c r="B290" s="4" t="s">
        <v>410</v>
      </c>
      <c r="C290" s="5" t="s">
        <v>10</v>
      </c>
      <c r="D290" s="6" t="s">
        <v>394</v>
      </c>
      <c r="E290" s="5" t="s">
        <v>74</v>
      </c>
      <c r="F290" s="14">
        <f>'[1]Harga Jual INF '!O292</f>
        <v>75000</v>
      </c>
      <c r="G290" s="16">
        <v>75000</v>
      </c>
      <c r="H290" s="12">
        <f t="shared" si="8"/>
        <v>0</v>
      </c>
    </row>
    <row r="291" spans="1:11" hidden="1" x14ac:dyDescent="0.25">
      <c r="A291" s="7">
        <v>290</v>
      </c>
      <c r="B291" s="4" t="s">
        <v>411</v>
      </c>
      <c r="C291" s="5" t="s">
        <v>6</v>
      </c>
      <c r="D291" s="10" t="s">
        <v>407</v>
      </c>
      <c r="E291" s="5" t="s">
        <v>74</v>
      </c>
      <c r="F291" s="14">
        <f>'[1]Harga Jual INF '!O293</f>
        <v>70000</v>
      </c>
      <c r="G291" s="16">
        <v>70000</v>
      </c>
      <c r="H291" s="12">
        <f t="shared" si="8"/>
        <v>0</v>
      </c>
    </row>
    <row r="292" spans="1:11" hidden="1" x14ac:dyDescent="0.25">
      <c r="A292" s="7">
        <v>291</v>
      </c>
      <c r="B292" s="4" t="s">
        <v>412</v>
      </c>
      <c r="C292" s="5" t="s">
        <v>6</v>
      </c>
      <c r="D292" s="10" t="s">
        <v>407</v>
      </c>
      <c r="E292" s="5" t="s">
        <v>74</v>
      </c>
      <c r="F292" s="14">
        <f>'[1]Harga Jual INF '!O294</f>
        <v>70000</v>
      </c>
      <c r="G292" s="16">
        <v>70000</v>
      </c>
      <c r="H292" s="12">
        <f t="shared" si="8"/>
        <v>0</v>
      </c>
    </row>
    <row r="293" spans="1:11" hidden="1" x14ac:dyDescent="0.25">
      <c r="A293" s="7">
        <v>292</v>
      </c>
      <c r="B293" s="4" t="s">
        <v>413</v>
      </c>
      <c r="C293" s="2" t="s">
        <v>6</v>
      </c>
      <c r="D293" s="10" t="s">
        <v>407</v>
      </c>
      <c r="E293" s="2" t="s">
        <v>16</v>
      </c>
      <c r="F293" s="14">
        <f>'[1]Harga Jual INF '!O295</f>
        <v>0</v>
      </c>
      <c r="G293" s="16">
        <v>73000</v>
      </c>
      <c r="H293" s="12">
        <f t="shared" si="8"/>
        <v>-73000</v>
      </c>
      <c r="I293" t="s">
        <v>727</v>
      </c>
    </row>
    <row r="294" spans="1:11" hidden="1" x14ac:dyDescent="0.25">
      <c r="A294" s="7">
        <v>293</v>
      </c>
      <c r="B294" s="4" t="s">
        <v>414</v>
      </c>
      <c r="C294" s="2" t="s">
        <v>10</v>
      </c>
      <c r="D294" s="10" t="s">
        <v>407</v>
      </c>
      <c r="E294" s="2" t="s">
        <v>415</v>
      </c>
      <c r="F294" s="14">
        <f>'[1]Harga Jual INF '!O296</f>
        <v>71000</v>
      </c>
      <c r="G294" s="16">
        <v>71000</v>
      </c>
      <c r="H294" s="12">
        <f t="shared" si="8"/>
        <v>0</v>
      </c>
    </row>
    <row r="295" spans="1:11" hidden="1" x14ac:dyDescent="0.25">
      <c r="A295" s="7">
        <v>294</v>
      </c>
      <c r="B295" s="4" t="s">
        <v>416</v>
      </c>
      <c r="C295" s="5" t="s">
        <v>10</v>
      </c>
      <c r="D295" s="10" t="s">
        <v>407</v>
      </c>
      <c r="E295" s="5" t="s">
        <v>52</v>
      </c>
      <c r="F295" s="14">
        <f>'[1]Harga Jual INF '!O297</f>
        <v>72500</v>
      </c>
      <c r="G295" s="16">
        <v>72500</v>
      </c>
      <c r="H295" s="12">
        <f t="shared" si="8"/>
        <v>0</v>
      </c>
    </row>
    <row r="296" spans="1:11" hidden="1" x14ac:dyDescent="0.25">
      <c r="A296" s="7">
        <v>295</v>
      </c>
      <c r="B296" s="4" t="s">
        <v>417</v>
      </c>
      <c r="C296" s="2" t="s">
        <v>10</v>
      </c>
      <c r="D296" s="6" t="s">
        <v>385</v>
      </c>
      <c r="E296" s="2" t="s">
        <v>386</v>
      </c>
      <c r="F296" s="14">
        <f>'[1]Harga Jual INF '!O298</f>
        <v>63000</v>
      </c>
      <c r="G296" s="16">
        <v>63000</v>
      </c>
      <c r="H296" s="12">
        <f t="shared" si="8"/>
        <v>0</v>
      </c>
    </row>
    <row r="297" spans="1:11" hidden="1" x14ac:dyDescent="0.25">
      <c r="A297" s="7">
        <v>296</v>
      </c>
      <c r="B297" s="4" t="s">
        <v>418</v>
      </c>
      <c r="C297" s="2" t="s">
        <v>10</v>
      </c>
      <c r="D297" s="6" t="s">
        <v>385</v>
      </c>
      <c r="E297" s="2" t="s">
        <v>386</v>
      </c>
      <c r="F297" s="14">
        <f>'[1]Harga Jual INF '!O299</f>
        <v>63000</v>
      </c>
      <c r="G297" s="16">
        <v>63000</v>
      </c>
      <c r="H297" s="12">
        <f t="shared" si="8"/>
        <v>0</v>
      </c>
    </row>
    <row r="298" spans="1:11" hidden="1" x14ac:dyDescent="0.25">
      <c r="A298" s="7">
        <v>297</v>
      </c>
      <c r="B298" s="4" t="s">
        <v>419</v>
      </c>
      <c r="C298" s="2" t="s">
        <v>6</v>
      </c>
      <c r="D298" s="10" t="s">
        <v>407</v>
      </c>
      <c r="E298" s="2" t="s">
        <v>93</v>
      </c>
      <c r="F298" s="14">
        <f>'[1]Harga Jual INF '!O300</f>
        <v>70000</v>
      </c>
      <c r="G298" s="16">
        <v>70000</v>
      </c>
      <c r="H298" s="12">
        <f t="shared" si="8"/>
        <v>0</v>
      </c>
    </row>
    <row r="299" spans="1:11" hidden="1" x14ac:dyDescent="0.25">
      <c r="A299" s="7">
        <v>298</v>
      </c>
      <c r="B299" s="4" t="s">
        <v>420</v>
      </c>
      <c r="C299" s="2" t="s">
        <v>10</v>
      </c>
      <c r="D299" s="10" t="s">
        <v>407</v>
      </c>
      <c r="E299" s="2" t="s">
        <v>38</v>
      </c>
      <c r="F299" s="14">
        <f>'[1]Harga Jual INF '!O301</f>
        <v>75000</v>
      </c>
      <c r="G299" s="16">
        <v>75000</v>
      </c>
      <c r="H299" s="12">
        <f t="shared" si="8"/>
        <v>0</v>
      </c>
    </row>
    <row r="300" spans="1:11" hidden="1" x14ac:dyDescent="0.25">
      <c r="A300" s="7">
        <v>299</v>
      </c>
      <c r="B300" s="4" t="s">
        <v>421</v>
      </c>
      <c r="C300" s="5" t="s">
        <v>6</v>
      </c>
      <c r="D300" s="10" t="s">
        <v>407</v>
      </c>
      <c r="E300" s="5" t="s">
        <v>149</v>
      </c>
      <c r="F300" s="14">
        <f>'[1]Harga Jual INF '!O302</f>
        <v>72800</v>
      </c>
      <c r="G300" s="16">
        <v>72950</v>
      </c>
      <c r="H300" s="17">
        <f t="shared" si="8"/>
        <v>-150</v>
      </c>
      <c r="I300">
        <v>69000</v>
      </c>
      <c r="J300">
        <v>3950</v>
      </c>
      <c r="K300">
        <f>J300+I300</f>
        <v>72950</v>
      </c>
    </row>
    <row r="301" spans="1:11" hidden="1" x14ac:dyDescent="0.25">
      <c r="A301" s="7">
        <v>300</v>
      </c>
      <c r="B301" s="4" t="s">
        <v>422</v>
      </c>
      <c r="C301" s="2" t="s">
        <v>6</v>
      </c>
      <c r="D301" s="10" t="s">
        <v>407</v>
      </c>
      <c r="E301" s="2" t="s">
        <v>423</v>
      </c>
      <c r="F301" s="14">
        <f>'[1]Harga Jual INF '!O303</f>
        <v>75000</v>
      </c>
      <c r="G301" s="16">
        <v>75000</v>
      </c>
      <c r="H301" s="12">
        <f t="shared" si="8"/>
        <v>0</v>
      </c>
    </row>
    <row r="302" spans="1:11" hidden="1" x14ac:dyDescent="0.25">
      <c r="A302" s="7">
        <v>301</v>
      </c>
      <c r="B302" s="4" t="s">
        <v>424</v>
      </c>
      <c r="C302" s="2" t="s">
        <v>6</v>
      </c>
      <c r="D302" s="10" t="s">
        <v>407</v>
      </c>
      <c r="E302" s="2" t="s">
        <v>16</v>
      </c>
      <c r="F302" s="14">
        <f>'[1]Harga Jual INF '!O304</f>
        <v>0</v>
      </c>
      <c r="G302" s="16">
        <v>85000</v>
      </c>
      <c r="H302" s="12">
        <f t="shared" si="8"/>
        <v>-85000</v>
      </c>
    </row>
    <row r="303" spans="1:11" hidden="1" x14ac:dyDescent="0.25">
      <c r="A303" s="7">
        <v>302</v>
      </c>
      <c r="B303" s="4" t="s">
        <v>425</v>
      </c>
      <c r="C303" s="2" t="s">
        <v>6</v>
      </c>
      <c r="D303" s="6" t="s">
        <v>405</v>
      </c>
      <c r="E303" s="2" t="s">
        <v>16</v>
      </c>
      <c r="F303" s="14">
        <f>'[1]Harga Jual INF '!O305</f>
        <v>0</v>
      </c>
      <c r="G303" s="16">
        <v>85000</v>
      </c>
      <c r="H303" s="12">
        <f t="shared" si="8"/>
        <v>-85000</v>
      </c>
    </row>
    <row r="304" spans="1:11" hidden="1" x14ac:dyDescent="0.25">
      <c r="A304" s="7">
        <v>303</v>
      </c>
      <c r="B304" s="4" t="s">
        <v>426</v>
      </c>
      <c r="C304" s="2" t="s">
        <v>6</v>
      </c>
      <c r="D304" s="6" t="s">
        <v>381</v>
      </c>
      <c r="E304" s="2" t="s">
        <v>185</v>
      </c>
      <c r="F304" s="14">
        <f>'[1]Harga Jual INF '!O306</f>
        <v>47000</v>
      </c>
      <c r="G304" s="16">
        <v>47000</v>
      </c>
      <c r="H304" s="12">
        <f t="shared" si="8"/>
        <v>0</v>
      </c>
    </row>
    <row r="305" spans="1:13" hidden="1" x14ac:dyDescent="0.25">
      <c r="A305" s="7">
        <v>304</v>
      </c>
      <c r="B305" s="4" t="s">
        <v>427</v>
      </c>
      <c r="C305" s="5" t="s">
        <v>6</v>
      </c>
      <c r="D305" s="6" t="s">
        <v>385</v>
      </c>
      <c r="E305" s="5" t="s">
        <v>149</v>
      </c>
      <c r="F305" s="14">
        <f>'[1]Harga Jual INF '!O307</f>
        <v>63250</v>
      </c>
      <c r="G305" s="16">
        <v>63250</v>
      </c>
      <c r="H305" s="12">
        <f t="shared" si="8"/>
        <v>0</v>
      </c>
      <c r="I305">
        <v>59000</v>
      </c>
      <c r="J305">
        <v>4250</v>
      </c>
      <c r="K305">
        <f>J305+I305</f>
        <v>63250</v>
      </c>
    </row>
    <row r="306" spans="1:13" hidden="1" x14ac:dyDescent="0.25">
      <c r="A306" s="7">
        <v>305</v>
      </c>
      <c r="B306" s="4" t="s">
        <v>428</v>
      </c>
      <c r="C306" s="5" t="s">
        <v>10</v>
      </c>
      <c r="D306" s="6" t="s">
        <v>429</v>
      </c>
      <c r="E306" s="5" t="s">
        <v>149</v>
      </c>
      <c r="F306" s="14">
        <f>'[1]Harga Jual INF '!O308</f>
        <v>73250</v>
      </c>
      <c r="G306" s="16">
        <v>73250</v>
      </c>
      <c r="H306" s="12">
        <f t="shared" si="8"/>
        <v>0</v>
      </c>
      <c r="I306">
        <v>69000</v>
      </c>
      <c r="J306">
        <v>4250</v>
      </c>
      <c r="K306">
        <f>J306+I306</f>
        <v>73250</v>
      </c>
    </row>
    <row r="307" spans="1:13" hidden="1" x14ac:dyDescent="0.25">
      <c r="A307" s="7">
        <v>306</v>
      </c>
      <c r="B307" s="4" t="s">
        <v>430</v>
      </c>
      <c r="C307" s="5" t="s">
        <v>10</v>
      </c>
      <c r="D307" s="6" t="s">
        <v>429</v>
      </c>
      <c r="E307" s="5" t="s">
        <v>149</v>
      </c>
      <c r="F307" s="14">
        <f>'[1]Harga Jual INF '!O309</f>
        <v>81450</v>
      </c>
      <c r="G307" s="16">
        <v>81450</v>
      </c>
      <c r="H307" s="12">
        <f t="shared" si="8"/>
        <v>0</v>
      </c>
      <c r="I307">
        <v>75000</v>
      </c>
      <c r="J307">
        <v>6450</v>
      </c>
      <c r="K307">
        <f>J307+I307</f>
        <v>81450</v>
      </c>
    </row>
    <row r="308" spans="1:13" hidden="1" x14ac:dyDescent="0.25">
      <c r="A308" s="7">
        <v>307</v>
      </c>
      <c r="B308" s="4" t="s">
        <v>431</v>
      </c>
      <c r="C308" s="5" t="s">
        <v>6</v>
      </c>
      <c r="D308" s="6" t="s">
        <v>429</v>
      </c>
      <c r="E308" s="5" t="s">
        <v>149</v>
      </c>
      <c r="F308" s="14">
        <f>'[1]Harga Jual INF '!O310</f>
        <v>73500</v>
      </c>
      <c r="G308" s="16">
        <v>73450</v>
      </c>
      <c r="H308" s="17">
        <f t="shared" si="8"/>
        <v>50</v>
      </c>
      <c r="I308">
        <v>69000</v>
      </c>
      <c r="J308">
        <v>4450</v>
      </c>
      <c r="K308">
        <f>J308+I308</f>
        <v>73450</v>
      </c>
    </row>
    <row r="309" spans="1:13" hidden="1" x14ac:dyDescent="0.25">
      <c r="A309" s="7">
        <v>308</v>
      </c>
      <c r="B309" s="4" t="s">
        <v>432</v>
      </c>
      <c r="C309" s="5" t="s">
        <v>10</v>
      </c>
      <c r="D309" s="10" t="s">
        <v>433</v>
      </c>
      <c r="E309" s="5" t="s">
        <v>434</v>
      </c>
      <c r="F309" s="14">
        <f>'[1]Harga Jual INF '!O311</f>
        <v>100000</v>
      </c>
      <c r="G309" s="16">
        <v>100000</v>
      </c>
      <c r="H309" s="12">
        <f t="shared" si="8"/>
        <v>0</v>
      </c>
    </row>
    <row r="310" spans="1:13" hidden="1" x14ac:dyDescent="0.25">
      <c r="A310" s="7">
        <v>309</v>
      </c>
      <c r="B310" s="4" t="s">
        <v>435</v>
      </c>
      <c r="C310" s="5" t="s">
        <v>10</v>
      </c>
      <c r="D310" s="10" t="s">
        <v>433</v>
      </c>
      <c r="E310" s="5" t="s">
        <v>149</v>
      </c>
      <c r="F310" s="14">
        <f>'[1]Harga Jual INF '!O312</f>
        <v>94650</v>
      </c>
      <c r="G310" s="16">
        <v>94650</v>
      </c>
      <c r="H310" s="12">
        <f t="shared" si="8"/>
        <v>0</v>
      </c>
      <c r="I310">
        <v>88500</v>
      </c>
      <c r="J310">
        <v>6150</v>
      </c>
      <c r="K310">
        <f>J310+I310</f>
        <v>94650</v>
      </c>
    </row>
    <row r="311" spans="1:13" hidden="1" x14ac:dyDescent="0.25">
      <c r="A311" s="7">
        <v>310</v>
      </c>
      <c r="B311" s="4" t="s">
        <v>436</v>
      </c>
      <c r="C311" s="5" t="s">
        <v>6</v>
      </c>
      <c r="D311" s="10" t="s">
        <v>433</v>
      </c>
      <c r="E311" s="5" t="s">
        <v>149</v>
      </c>
      <c r="F311" s="14">
        <f>'[1]Harga Jual INF '!O313</f>
        <v>95450</v>
      </c>
      <c r="G311" s="16">
        <v>95450</v>
      </c>
      <c r="H311" s="12">
        <f t="shared" si="8"/>
        <v>0</v>
      </c>
      <c r="I311">
        <v>88500</v>
      </c>
      <c r="J311">
        <v>6950</v>
      </c>
      <c r="K311">
        <f>J311+I311</f>
        <v>95450</v>
      </c>
    </row>
    <row r="312" spans="1:13" hidden="1" x14ac:dyDescent="0.25">
      <c r="A312" s="7">
        <v>311</v>
      </c>
      <c r="B312" s="4" t="s">
        <v>437</v>
      </c>
      <c r="C312" s="2" t="s">
        <v>10</v>
      </c>
      <c r="D312" s="6" t="s">
        <v>438</v>
      </c>
      <c r="E312" s="2" t="s">
        <v>185</v>
      </c>
      <c r="F312" s="14">
        <f>'[1]Harga Jual INF '!O314</f>
        <v>81500</v>
      </c>
      <c r="G312" s="16">
        <v>81500</v>
      </c>
      <c r="H312" s="12">
        <f t="shared" si="8"/>
        <v>0</v>
      </c>
    </row>
    <row r="313" spans="1:13" hidden="1" x14ac:dyDescent="0.25">
      <c r="A313" s="7">
        <v>312</v>
      </c>
      <c r="B313" s="4" t="s">
        <v>439</v>
      </c>
      <c r="C313" s="2" t="s">
        <v>10</v>
      </c>
      <c r="D313" s="6" t="s">
        <v>438</v>
      </c>
      <c r="E313" s="2" t="s">
        <v>185</v>
      </c>
      <c r="F313" s="14">
        <f>'[1]Harga Jual INF '!O315</f>
        <v>81500</v>
      </c>
      <c r="G313" s="16">
        <v>81500</v>
      </c>
      <c r="H313" s="12">
        <f t="shared" si="8"/>
        <v>0</v>
      </c>
    </row>
    <row r="314" spans="1:13" hidden="1" x14ac:dyDescent="0.25">
      <c r="A314" s="7">
        <v>313</v>
      </c>
      <c r="B314" s="4" t="s">
        <v>440</v>
      </c>
      <c r="C314" s="2" t="s">
        <v>10</v>
      </c>
      <c r="D314" s="10" t="s">
        <v>433</v>
      </c>
      <c r="E314" s="2" t="s">
        <v>441</v>
      </c>
      <c r="F314" s="14">
        <f>'[1]Harga Jual INF '!O316</f>
        <v>0</v>
      </c>
      <c r="G314" s="16"/>
      <c r="H314" s="12">
        <f t="shared" si="8"/>
        <v>0</v>
      </c>
      <c r="K314">
        <v>108000</v>
      </c>
    </row>
    <row r="315" spans="1:13" hidden="1" x14ac:dyDescent="0.25">
      <c r="A315" s="7">
        <v>314</v>
      </c>
      <c r="B315" s="4" t="s">
        <v>442</v>
      </c>
      <c r="C315" s="5" t="s">
        <v>10</v>
      </c>
      <c r="D315" s="10" t="s">
        <v>433</v>
      </c>
      <c r="E315" s="5" t="s">
        <v>443</v>
      </c>
      <c r="F315" s="14">
        <f>'[1]Harga Jual INF '!O317</f>
        <v>102000</v>
      </c>
      <c r="G315" s="16">
        <v>102000</v>
      </c>
      <c r="H315" s="12">
        <f t="shared" si="8"/>
        <v>0</v>
      </c>
      <c r="I315" t="s">
        <v>714</v>
      </c>
    </row>
    <row r="316" spans="1:13" hidden="1" x14ac:dyDescent="0.25">
      <c r="A316" s="7">
        <v>315</v>
      </c>
      <c r="B316" s="4" t="s">
        <v>444</v>
      </c>
      <c r="C316" s="5" t="s">
        <v>10</v>
      </c>
      <c r="D316" s="10" t="s">
        <v>433</v>
      </c>
      <c r="E316" s="5" t="s">
        <v>149</v>
      </c>
      <c r="F316" s="14">
        <f>'[1]Harga Jual INF '!O318</f>
        <v>107450</v>
      </c>
      <c r="G316" s="16">
        <v>112450</v>
      </c>
      <c r="H316" s="17">
        <f t="shared" si="8"/>
        <v>-5000</v>
      </c>
      <c r="I316">
        <v>101000</v>
      </c>
      <c r="J316">
        <v>5000</v>
      </c>
      <c r="K316">
        <v>6450</v>
      </c>
      <c r="L316">
        <f>K316+J316+I316</f>
        <v>112450</v>
      </c>
      <c r="M316" t="s">
        <v>722</v>
      </c>
    </row>
    <row r="317" spans="1:13" hidden="1" x14ac:dyDescent="0.25">
      <c r="A317" s="7">
        <v>316</v>
      </c>
      <c r="B317" s="4" t="s">
        <v>445</v>
      </c>
      <c r="C317" s="8" t="s">
        <v>10</v>
      </c>
      <c r="D317" s="10" t="s">
        <v>433</v>
      </c>
      <c r="E317" s="5" t="s">
        <v>446</v>
      </c>
      <c r="F317" s="14">
        <f>'[1]Harga Jual INF '!O319</f>
        <v>103000</v>
      </c>
      <c r="G317" s="16">
        <v>103000</v>
      </c>
      <c r="H317" s="12">
        <f t="shared" si="8"/>
        <v>0</v>
      </c>
    </row>
    <row r="318" spans="1:13" hidden="1" x14ac:dyDescent="0.25">
      <c r="A318" s="7">
        <v>317</v>
      </c>
      <c r="B318" s="4" t="s">
        <v>447</v>
      </c>
      <c r="C318" s="5" t="s">
        <v>6</v>
      </c>
      <c r="D318" s="10" t="s">
        <v>433</v>
      </c>
      <c r="E318" s="5" t="s">
        <v>64</v>
      </c>
      <c r="F318" s="14">
        <f>'[1]Harga Jual INF '!O320</f>
        <v>117500</v>
      </c>
      <c r="G318" s="16">
        <v>117500</v>
      </c>
      <c r="H318" s="12">
        <f t="shared" si="8"/>
        <v>0</v>
      </c>
    </row>
    <row r="319" spans="1:13" hidden="1" x14ac:dyDescent="0.25">
      <c r="A319" s="7">
        <v>318</v>
      </c>
      <c r="B319" s="4" t="s">
        <v>448</v>
      </c>
      <c r="C319" s="2" t="s">
        <v>6</v>
      </c>
      <c r="D319" s="6" t="s">
        <v>438</v>
      </c>
      <c r="E319" s="2" t="s">
        <v>185</v>
      </c>
      <c r="F319" s="14">
        <f>'[1]Harga Jual INF '!O321</f>
        <v>81500</v>
      </c>
      <c r="G319" s="16">
        <v>81500</v>
      </c>
      <c r="H319" s="12">
        <f t="shared" si="8"/>
        <v>0</v>
      </c>
    </row>
    <row r="320" spans="1:13" hidden="1" x14ac:dyDescent="0.25">
      <c r="A320" s="7">
        <v>319</v>
      </c>
      <c r="B320" s="4" t="s">
        <v>449</v>
      </c>
      <c r="C320" s="5" t="s">
        <v>6</v>
      </c>
      <c r="D320" s="10" t="s">
        <v>433</v>
      </c>
      <c r="E320" s="5" t="s">
        <v>149</v>
      </c>
      <c r="F320" s="14">
        <f>'[1]Harga Jual INF '!O322</f>
        <v>107150</v>
      </c>
      <c r="G320" s="16">
        <v>107150</v>
      </c>
      <c r="H320" s="12">
        <f t="shared" si="8"/>
        <v>0</v>
      </c>
      <c r="I320">
        <v>101000</v>
      </c>
      <c r="J320">
        <v>6150</v>
      </c>
      <c r="K320">
        <f>J320+I320</f>
        <v>107150</v>
      </c>
    </row>
    <row r="321" spans="1:11" hidden="1" x14ac:dyDescent="0.25">
      <c r="A321" s="7">
        <v>320</v>
      </c>
      <c r="B321" s="4" t="s">
        <v>450</v>
      </c>
      <c r="C321" s="2" t="s">
        <v>10</v>
      </c>
      <c r="D321" s="6" t="s">
        <v>451</v>
      </c>
      <c r="E321" s="2" t="s">
        <v>452</v>
      </c>
      <c r="F321" s="14">
        <f>'[1]Harga Jual INF '!O323</f>
        <v>79000</v>
      </c>
      <c r="G321" s="16">
        <v>79000</v>
      </c>
      <c r="H321" s="12">
        <f t="shared" si="8"/>
        <v>0</v>
      </c>
    </row>
    <row r="322" spans="1:11" hidden="1" x14ac:dyDescent="0.25">
      <c r="A322" s="7">
        <v>321</v>
      </c>
      <c r="B322" s="4" t="s">
        <v>453</v>
      </c>
      <c r="C322" s="2" t="s">
        <v>6</v>
      </c>
      <c r="D322" s="6" t="s">
        <v>438</v>
      </c>
      <c r="E322" s="2" t="s">
        <v>454</v>
      </c>
      <c r="F322" s="14">
        <f>'[1]Harga Jual INF '!O324</f>
        <v>72500</v>
      </c>
      <c r="G322" s="16">
        <v>72500</v>
      </c>
      <c r="H322" s="12">
        <f t="shared" si="8"/>
        <v>0</v>
      </c>
      <c r="I322" t="s">
        <v>726</v>
      </c>
    </row>
    <row r="323" spans="1:11" hidden="1" x14ac:dyDescent="0.25">
      <c r="A323" s="7">
        <v>322</v>
      </c>
      <c r="B323" s="4" t="s">
        <v>455</v>
      </c>
      <c r="C323" s="2" t="s">
        <v>10</v>
      </c>
      <c r="D323" s="6" t="s">
        <v>438</v>
      </c>
      <c r="E323" s="2" t="s">
        <v>38</v>
      </c>
      <c r="F323" s="14">
        <f>'[1]Harga Jual INF '!O325</f>
        <v>83000</v>
      </c>
      <c r="G323" s="16">
        <v>83000</v>
      </c>
      <c r="H323" s="12">
        <f t="shared" ref="H323:H386" si="9">F323-G323</f>
        <v>0</v>
      </c>
    </row>
    <row r="324" spans="1:11" hidden="1" x14ac:dyDescent="0.25">
      <c r="A324" s="7">
        <v>323</v>
      </c>
      <c r="B324" s="4" t="s">
        <v>456</v>
      </c>
      <c r="C324" s="5" t="s">
        <v>10</v>
      </c>
      <c r="D324" s="6" t="s">
        <v>438</v>
      </c>
      <c r="E324" s="5" t="s">
        <v>64</v>
      </c>
      <c r="F324" s="14">
        <f>'[1]Harga Jual INF '!O326</f>
        <v>76500</v>
      </c>
      <c r="G324" s="16">
        <v>76500</v>
      </c>
      <c r="H324" s="12">
        <f t="shared" si="9"/>
        <v>0</v>
      </c>
    </row>
    <row r="325" spans="1:11" hidden="1" x14ac:dyDescent="0.25">
      <c r="A325" s="7">
        <v>324</v>
      </c>
      <c r="B325" s="4" t="s">
        <v>457</v>
      </c>
      <c r="C325" s="2" t="s">
        <v>10</v>
      </c>
      <c r="D325" s="6" t="s">
        <v>438</v>
      </c>
      <c r="E325" s="2" t="s">
        <v>458</v>
      </c>
      <c r="F325" s="14">
        <f>'[1]Harga Jual INF '!O327</f>
        <v>78000</v>
      </c>
      <c r="G325" s="16">
        <v>78000</v>
      </c>
      <c r="H325" s="12">
        <f t="shared" si="9"/>
        <v>0</v>
      </c>
    </row>
    <row r="326" spans="1:11" hidden="1" x14ac:dyDescent="0.25">
      <c r="A326" s="7">
        <v>325</v>
      </c>
      <c r="B326" s="4" t="s">
        <v>459</v>
      </c>
      <c r="C326" s="5" t="s">
        <v>10</v>
      </c>
      <c r="D326" s="6" t="s">
        <v>438</v>
      </c>
      <c r="E326" s="5" t="s">
        <v>64</v>
      </c>
      <c r="F326" s="14">
        <f>'[1]Harga Jual INF '!O328</f>
        <v>77000</v>
      </c>
      <c r="G326" s="16">
        <v>77000</v>
      </c>
      <c r="H326" s="12">
        <f t="shared" si="9"/>
        <v>0</v>
      </c>
    </row>
    <row r="327" spans="1:11" hidden="1" x14ac:dyDescent="0.25">
      <c r="A327" s="7">
        <v>326</v>
      </c>
      <c r="B327" s="4" t="s">
        <v>460</v>
      </c>
      <c r="C327" s="5" t="s">
        <v>10</v>
      </c>
      <c r="D327" s="6" t="s">
        <v>438</v>
      </c>
      <c r="E327" s="5" t="s">
        <v>64</v>
      </c>
      <c r="F327" s="14">
        <f>'[1]Harga Jual INF '!O329</f>
        <v>77000</v>
      </c>
      <c r="G327" s="16">
        <v>77000</v>
      </c>
      <c r="H327" s="12">
        <f t="shared" si="9"/>
        <v>0</v>
      </c>
    </row>
    <row r="328" spans="1:11" hidden="1" x14ac:dyDescent="0.25">
      <c r="A328" s="7">
        <v>327</v>
      </c>
      <c r="B328" s="4" t="s">
        <v>461</v>
      </c>
      <c r="C328" s="5" t="s">
        <v>10</v>
      </c>
      <c r="D328" s="10" t="s">
        <v>205</v>
      </c>
      <c r="E328" s="5" t="s">
        <v>434</v>
      </c>
      <c r="F328" s="14">
        <f>'[1]Harga Jual INF '!O330</f>
        <v>107500</v>
      </c>
      <c r="G328" s="16">
        <v>107500</v>
      </c>
      <c r="H328" s="12">
        <f t="shared" si="9"/>
        <v>0</v>
      </c>
    </row>
    <row r="329" spans="1:11" hidden="1" x14ac:dyDescent="0.25">
      <c r="A329" s="7">
        <v>328</v>
      </c>
      <c r="B329" s="4" t="s">
        <v>462</v>
      </c>
      <c r="C329" s="2" t="s">
        <v>6</v>
      </c>
      <c r="D329" s="6" t="s">
        <v>438</v>
      </c>
      <c r="E329" s="2" t="s">
        <v>185</v>
      </c>
      <c r="F329" s="14">
        <f>'[1]Harga Jual INF '!O331</f>
        <v>85500</v>
      </c>
      <c r="G329" s="16">
        <v>85500</v>
      </c>
      <c r="H329" s="12">
        <f t="shared" si="9"/>
        <v>0</v>
      </c>
    </row>
    <row r="330" spans="1:11" hidden="1" x14ac:dyDescent="0.25">
      <c r="A330" s="7">
        <v>329</v>
      </c>
      <c r="B330" s="4" t="s">
        <v>463</v>
      </c>
      <c r="C330" s="5" t="s">
        <v>10</v>
      </c>
      <c r="D330" s="10" t="s">
        <v>205</v>
      </c>
      <c r="E330" s="5" t="s">
        <v>149</v>
      </c>
      <c r="F330" s="14">
        <f>'[1]Harga Jual INF '!O332</f>
        <v>90450</v>
      </c>
      <c r="G330" s="16">
        <v>90450</v>
      </c>
      <c r="H330" s="12">
        <f t="shared" si="9"/>
        <v>0</v>
      </c>
      <c r="I330">
        <v>84000</v>
      </c>
      <c r="J330">
        <v>6450</v>
      </c>
      <c r="K330">
        <f>J330+I330</f>
        <v>90450</v>
      </c>
    </row>
    <row r="331" spans="1:11" hidden="1" x14ac:dyDescent="0.25">
      <c r="A331" s="7">
        <v>330</v>
      </c>
      <c r="B331" s="4" t="s">
        <v>464</v>
      </c>
      <c r="C331" s="5" t="s">
        <v>10</v>
      </c>
      <c r="D331" s="10" t="s">
        <v>205</v>
      </c>
      <c r="E331" s="5" t="s">
        <v>465</v>
      </c>
      <c r="F331" s="14">
        <f>'[1]Harga Jual INF '!O333</f>
        <v>82500</v>
      </c>
      <c r="G331" s="16">
        <v>82500</v>
      </c>
      <c r="H331" s="12">
        <f t="shared" si="9"/>
        <v>0</v>
      </c>
    </row>
    <row r="332" spans="1:11" hidden="1" x14ac:dyDescent="0.25">
      <c r="A332" s="7">
        <v>331</v>
      </c>
      <c r="B332" s="4" t="s">
        <v>466</v>
      </c>
      <c r="C332" s="2" t="s">
        <v>10</v>
      </c>
      <c r="D332" s="10" t="s">
        <v>205</v>
      </c>
      <c r="E332" s="2" t="s">
        <v>467</v>
      </c>
      <c r="F332" s="14">
        <f>'[1]Harga Jual INF '!O334</f>
        <v>80000</v>
      </c>
      <c r="G332" s="16">
        <v>80000</v>
      </c>
      <c r="H332" s="12">
        <f t="shared" si="9"/>
        <v>0</v>
      </c>
    </row>
    <row r="333" spans="1:11" hidden="1" x14ac:dyDescent="0.25">
      <c r="A333" s="7">
        <v>332</v>
      </c>
      <c r="B333" s="4" t="s">
        <v>468</v>
      </c>
      <c r="C333" s="5" t="s">
        <v>10</v>
      </c>
      <c r="D333" s="10" t="s">
        <v>205</v>
      </c>
      <c r="E333" s="5" t="s">
        <v>434</v>
      </c>
      <c r="F333" s="14">
        <f>'[1]Harga Jual INF '!O335</f>
        <v>105000</v>
      </c>
      <c r="G333" s="16">
        <v>105000</v>
      </c>
      <c r="H333" s="12">
        <f t="shared" si="9"/>
        <v>0</v>
      </c>
    </row>
    <row r="334" spans="1:11" hidden="1" x14ac:dyDescent="0.25">
      <c r="A334" s="7">
        <v>333</v>
      </c>
      <c r="B334" s="4" t="s">
        <v>469</v>
      </c>
      <c r="C334" s="2" t="s">
        <v>6</v>
      </c>
      <c r="D334" s="6" t="s">
        <v>438</v>
      </c>
      <c r="E334" s="2" t="s">
        <v>185</v>
      </c>
      <c r="F334" s="14">
        <f>'[1]Harga Jual INF '!O336</f>
        <v>81500</v>
      </c>
      <c r="G334" s="16">
        <v>81500</v>
      </c>
      <c r="H334" s="12">
        <f t="shared" si="9"/>
        <v>0</v>
      </c>
    </row>
    <row r="335" spans="1:11" hidden="1" x14ac:dyDescent="0.25">
      <c r="A335" s="7">
        <v>334</v>
      </c>
      <c r="B335" s="4" t="s">
        <v>470</v>
      </c>
      <c r="C335" s="5" t="s">
        <v>10</v>
      </c>
      <c r="D335" s="6" t="s">
        <v>451</v>
      </c>
      <c r="E335" s="5" t="s">
        <v>434</v>
      </c>
      <c r="F335" s="14">
        <f>'[1]Harga Jual INF '!O337</f>
        <v>105000</v>
      </c>
      <c r="G335" s="16">
        <v>105000</v>
      </c>
      <c r="H335" s="12">
        <f t="shared" si="9"/>
        <v>0</v>
      </c>
    </row>
    <row r="336" spans="1:11" hidden="1" x14ac:dyDescent="0.25">
      <c r="A336" s="7">
        <v>335</v>
      </c>
      <c r="B336" s="4" t="s">
        <v>471</v>
      </c>
      <c r="C336" s="5" t="s">
        <v>6</v>
      </c>
      <c r="D336" s="10" t="s">
        <v>205</v>
      </c>
      <c r="E336" s="5" t="s">
        <v>443</v>
      </c>
      <c r="F336" s="14">
        <f>'[1]Harga Jual INF '!O338</f>
        <v>105000</v>
      </c>
      <c r="G336" s="16">
        <v>105000</v>
      </c>
      <c r="H336" s="12">
        <f t="shared" si="9"/>
        <v>0</v>
      </c>
    </row>
    <row r="337" spans="1:14" hidden="1" x14ac:dyDescent="0.25">
      <c r="A337" s="7">
        <v>336</v>
      </c>
      <c r="B337" s="4" t="s">
        <v>472</v>
      </c>
      <c r="C337" s="5" t="s">
        <v>10</v>
      </c>
      <c r="D337" s="10" t="s">
        <v>205</v>
      </c>
      <c r="E337" s="5" t="s">
        <v>434</v>
      </c>
      <c r="F337" s="14">
        <f>'[1]Harga Jual INF '!O339</f>
        <v>101000</v>
      </c>
      <c r="G337" s="16">
        <v>101000</v>
      </c>
      <c r="H337" s="12">
        <f t="shared" si="9"/>
        <v>0</v>
      </c>
    </row>
    <row r="338" spans="1:14" hidden="1" x14ac:dyDescent="0.25">
      <c r="A338" s="7">
        <v>337</v>
      </c>
      <c r="B338" s="4" t="s">
        <v>473</v>
      </c>
      <c r="C338" s="5" t="s">
        <v>10</v>
      </c>
      <c r="D338" s="10" t="s">
        <v>205</v>
      </c>
      <c r="E338" s="5" t="s">
        <v>149</v>
      </c>
      <c r="F338" s="14">
        <f>'[1]Harga Jual INF '!O340</f>
        <v>113950</v>
      </c>
      <c r="G338" s="16">
        <v>113950</v>
      </c>
      <c r="H338" s="12">
        <f t="shared" si="9"/>
        <v>0</v>
      </c>
      <c r="I338">
        <v>107500</v>
      </c>
      <c r="J338">
        <v>6450</v>
      </c>
      <c r="K338">
        <f>J338+I338</f>
        <v>113950</v>
      </c>
    </row>
    <row r="339" spans="1:14" hidden="1" x14ac:dyDescent="0.25">
      <c r="A339" s="7">
        <v>338</v>
      </c>
      <c r="B339" s="4" t="s">
        <v>474</v>
      </c>
      <c r="C339" s="2" t="s">
        <v>6</v>
      </c>
      <c r="D339" s="10" t="s">
        <v>201</v>
      </c>
      <c r="E339" s="2" t="s">
        <v>189</v>
      </c>
      <c r="F339" s="14">
        <f>'[1]Harga Jual INF '!O341</f>
        <v>97500</v>
      </c>
      <c r="G339" s="16">
        <v>100000</v>
      </c>
      <c r="H339" s="17">
        <f t="shared" si="9"/>
        <v>-2500</v>
      </c>
      <c r="I339" t="s">
        <v>737</v>
      </c>
      <c r="N339" t="s">
        <v>737</v>
      </c>
    </row>
    <row r="340" spans="1:14" hidden="1" x14ac:dyDescent="0.25">
      <c r="A340" s="7">
        <v>339</v>
      </c>
      <c r="B340" s="4" t="s">
        <v>475</v>
      </c>
      <c r="C340" s="2" t="s">
        <v>6</v>
      </c>
      <c r="D340" s="10" t="s">
        <v>201</v>
      </c>
      <c r="E340" s="2" t="s">
        <v>16</v>
      </c>
      <c r="F340" s="14">
        <f>'[1]Harga Jual INF '!O342</f>
        <v>0</v>
      </c>
      <c r="G340" s="16">
        <v>100000</v>
      </c>
      <c r="H340" s="12">
        <f t="shared" si="9"/>
        <v>-100000</v>
      </c>
    </row>
    <row r="341" spans="1:14" hidden="1" x14ac:dyDescent="0.25">
      <c r="A341" s="7">
        <v>340</v>
      </c>
      <c r="B341" s="4" t="s">
        <v>476</v>
      </c>
      <c r="C341" s="2" t="s">
        <v>6</v>
      </c>
      <c r="D341" s="10" t="s">
        <v>201</v>
      </c>
      <c r="E341" s="2" t="s">
        <v>477</v>
      </c>
      <c r="F341" s="14">
        <f>'[1]Harga Jual INF '!O343</f>
        <v>99000</v>
      </c>
      <c r="G341" s="16">
        <v>99000</v>
      </c>
      <c r="H341" s="12">
        <f t="shared" si="9"/>
        <v>0</v>
      </c>
      <c r="I341" t="s">
        <v>720</v>
      </c>
    </row>
    <row r="342" spans="1:14" hidden="1" x14ac:dyDescent="0.25">
      <c r="A342" s="7">
        <v>341</v>
      </c>
      <c r="B342" s="4" t="s">
        <v>478</v>
      </c>
      <c r="C342" s="2" t="s">
        <v>6</v>
      </c>
      <c r="D342" s="10" t="s">
        <v>201</v>
      </c>
      <c r="E342" s="2" t="s">
        <v>16</v>
      </c>
      <c r="F342" s="14">
        <f>'[1]Harga Jual INF '!O344</f>
        <v>0</v>
      </c>
      <c r="G342" s="16">
        <v>105000</v>
      </c>
      <c r="H342" s="12">
        <f t="shared" si="9"/>
        <v>-105000</v>
      </c>
    </row>
    <row r="343" spans="1:14" hidden="1" x14ac:dyDescent="0.25">
      <c r="A343" s="7">
        <v>342</v>
      </c>
      <c r="B343" s="4" t="s">
        <v>479</v>
      </c>
      <c r="C343" s="2" t="s">
        <v>10</v>
      </c>
      <c r="D343" s="10" t="s">
        <v>201</v>
      </c>
      <c r="E343" s="2" t="s">
        <v>480</v>
      </c>
      <c r="F343" s="14">
        <f>'[1]Harga Jual INF '!O345</f>
        <v>105000</v>
      </c>
      <c r="G343" s="16">
        <v>101050</v>
      </c>
      <c r="H343" s="17">
        <f t="shared" si="9"/>
        <v>3950</v>
      </c>
      <c r="I343" t="s">
        <v>708</v>
      </c>
    </row>
    <row r="344" spans="1:14" hidden="1" x14ac:dyDescent="0.25">
      <c r="A344" s="7">
        <v>343</v>
      </c>
      <c r="B344" s="4" t="s">
        <v>481</v>
      </c>
      <c r="C344" s="2" t="s">
        <v>6</v>
      </c>
      <c r="D344" s="10" t="s">
        <v>201</v>
      </c>
      <c r="E344" s="2" t="s">
        <v>16</v>
      </c>
      <c r="F344" s="14">
        <f>'[1]Harga Jual INF '!O346</f>
        <v>0</v>
      </c>
      <c r="G344" s="16">
        <v>105000</v>
      </c>
      <c r="H344" s="12">
        <f t="shared" si="9"/>
        <v>-105000</v>
      </c>
    </row>
    <row r="345" spans="1:14" hidden="1" x14ac:dyDescent="0.25">
      <c r="A345" s="7">
        <v>344</v>
      </c>
      <c r="B345" s="4" t="s">
        <v>482</v>
      </c>
      <c r="C345" s="2" t="s">
        <v>10</v>
      </c>
      <c r="D345" s="10" t="s">
        <v>201</v>
      </c>
      <c r="E345" s="2" t="s">
        <v>16</v>
      </c>
      <c r="F345" s="14">
        <f>'[1]Harga Jual INF '!O347</f>
        <v>0</v>
      </c>
      <c r="G345" s="16">
        <v>110000</v>
      </c>
      <c r="H345" s="12">
        <f t="shared" si="9"/>
        <v>-110000</v>
      </c>
    </row>
    <row r="346" spans="1:14" hidden="1" x14ac:dyDescent="0.25">
      <c r="A346" s="7">
        <v>345</v>
      </c>
      <c r="B346" s="4" t="s">
        <v>483</v>
      </c>
      <c r="C346" s="5" t="s">
        <v>10</v>
      </c>
      <c r="D346" s="10" t="s">
        <v>201</v>
      </c>
      <c r="E346" s="5" t="s">
        <v>191</v>
      </c>
      <c r="F346" s="14">
        <f>'[1]Harga Jual INF '!O348</f>
        <v>94150</v>
      </c>
      <c r="G346" s="16">
        <v>94150</v>
      </c>
      <c r="H346" s="12">
        <f t="shared" si="9"/>
        <v>0</v>
      </c>
      <c r="I346">
        <v>88000</v>
      </c>
      <c r="J346">
        <v>6150</v>
      </c>
      <c r="K346">
        <f>J346+I346</f>
        <v>94150</v>
      </c>
    </row>
    <row r="347" spans="1:14" hidden="1" x14ac:dyDescent="0.25">
      <c r="A347" s="7">
        <v>346</v>
      </c>
      <c r="B347" s="4" t="s">
        <v>484</v>
      </c>
      <c r="C347" s="5" t="s">
        <v>109</v>
      </c>
      <c r="D347" s="10" t="s">
        <v>201</v>
      </c>
      <c r="E347" s="5" t="s">
        <v>64</v>
      </c>
      <c r="F347" s="14">
        <f>'[1]Harga Jual INF '!O349</f>
        <v>104000</v>
      </c>
      <c r="G347" s="16">
        <v>104000</v>
      </c>
      <c r="H347" s="12">
        <f t="shared" si="9"/>
        <v>0</v>
      </c>
    </row>
    <row r="348" spans="1:14" hidden="1" x14ac:dyDescent="0.25">
      <c r="A348" s="7">
        <v>347</v>
      </c>
      <c r="B348" s="4" t="s">
        <v>485</v>
      </c>
      <c r="C348" s="5" t="s">
        <v>10</v>
      </c>
      <c r="D348" s="10" t="s">
        <v>486</v>
      </c>
      <c r="E348" s="5" t="s">
        <v>443</v>
      </c>
      <c r="F348" s="14">
        <f>'[1]Harga Jual INF '!O350</f>
        <v>97500</v>
      </c>
      <c r="G348" s="16">
        <v>97500</v>
      </c>
      <c r="H348" s="12">
        <f t="shared" si="9"/>
        <v>0</v>
      </c>
    </row>
    <row r="349" spans="1:14" hidden="1" x14ac:dyDescent="0.25">
      <c r="A349" s="7">
        <v>348</v>
      </c>
      <c r="B349" s="4" t="s">
        <v>487</v>
      </c>
      <c r="C349" s="5" t="s">
        <v>10</v>
      </c>
      <c r="D349" s="10" t="s">
        <v>488</v>
      </c>
      <c r="E349" s="5" t="s">
        <v>183</v>
      </c>
      <c r="F349" s="14">
        <f>'[1]Harga Jual INF '!O351</f>
        <v>116750</v>
      </c>
      <c r="G349" s="16">
        <v>116750</v>
      </c>
      <c r="H349" s="12">
        <f t="shared" si="9"/>
        <v>0</v>
      </c>
      <c r="I349">
        <v>110000</v>
      </c>
      <c r="J349">
        <v>6150</v>
      </c>
      <c r="K349">
        <f>J349+I349</f>
        <v>116150</v>
      </c>
    </row>
    <row r="350" spans="1:14" hidden="1" x14ac:dyDescent="0.25">
      <c r="A350" s="7">
        <v>349</v>
      </c>
      <c r="B350" s="4" t="s">
        <v>489</v>
      </c>
      <c r="C350" s="5" t="s">
        <v>6</v>
      </c>
      <c r="D350" s="10" t="s">
        <v>486</v>
      </c>
      <c r="E350" s="5" t="s">
        <v>183</v>
      </c>
      <c r="F350" s="14">
        <f>'[1]Harga Jual INF '!O352</f>
        <v>96750</v>
      </c>
      <c r="G350" s="16">
        <v>96750</v>
      </c>
      <c r="H350" s="12">
        <f t="shared" si="9"/>
        <v>0</v>
      </c>
      <c r="I350">
        <v>90000</v>
      </c>
      <c r="J350">
        <v>6750</v>
      </c>
      <c r="K350">
        <f>J350+I350</f>
        <v>96750</v>
      </c>
    </row>
    <row r="351" spans="1:14" hidden="1" x14ac:dyDescent="0.25">
      <c r="A351" s="7">
        <v>350</v>
      </c>
      <c r="B351" s="4" t="s">
        <v>490</v>
      </c>
      <c r="C351" s="2" t="s">
        <v>6</v>
      </c>
      <c r="D351" s="6" t="s">
        <v>491</v>
      </c>
      <c r="E351" s="2" t="s">
        <v>16</v>
      </c>
      <c r="F351" s="14">
        <f>'[1]Harga Jual INF '!O353</f>
        <v>0</v>
      </c>
      <c r="G351" s="16">
        <v>105000</v>
      </c>
      <c r="H351" s="12">
        <f t="shared" si="9"/>
        <v>-105000</v>
      </c>
    </row>
    <row r="352" spans="1:14" hidden="1" x14ac:dyDescent="0.25">
      <c r="A352" s="7">
        <v>351</v>
      </c>
      <c r="B352" s="4" t="s">
        <v>492</v>
      </c>
      <c r="C352" s="5" t="s">
        <v>10</v>
      </c>
      <c r="D352" s="10" t="s">
        <v>205</v>
      </c>
      <c r="E352" s="5" t="s">
        <v>465</v>
      </c>
      <c r="F352" s="14">
        <f>'[1]Harga Jual INF '!O354</f>
        <v>125000</v>
      </c>
      <c r="G352" s="16">
        <v>125000</v>
      </c>
      <c r="H352" s="12">
        <f t="shared" si="9"/>
        <v>0</v>
      </c>
    </row>
    <row r="353" spans="1:13" hidden="1" x14ac:dyDescent="0.25">
      <c r="A353" s="7">
        <v>352</v>
      </c>
      <c r="B353" s="4" t="s">
        <v>493</v>
      </c>
      <c r="C353" s="5" t="s">
        <v>6</v>
      </c>
      <c r="D353" s="10" t="s">
        <v>488</v>
      </c>
      <c r="E353" s="5" t="s">
        <v>183</v>
      </c>
      <c r="F353" s="14">
        <f>'[1]Harga Jual INF '!O355</f>
        <v>119750</v>
      </c>
      <c r="G353" s="16">
        <v>119750</v>
      </c>
      <c r="H353" s="12">
        <f t="shared" si="9"/>
        <v>0</v>
      </c>
      <c r="I353">
        <v>113000</v>
      </c>
      <c r="J353">
        <v>6750</v>
      </c>
      <c r="K353">
        <f>J353+I353</f>
        <v>119750</v>
      </c>
    </row>
    <row r="354" spans="1:13" hidden="1" x14ac:dyDescent="0.25">
      <c r="A354" s="7">
        <v>353</v>
      </c>
      <c r="B354" s="4" t="s">
        <v>494</v>
      </c>
      <c r="C354" s="2" t="s">
        <v>10</v>
      </c>
      <c r="D354" s="10" t="s">
        <v>205</v>
      </c>
      <c r="E354" s="2" t="s">
        <v>495</v>
      </c>
      <c r="F354" s="14">
        <f>'[1]Harga Jual INF '!O356</f>
        <v>103000</v>
      </c>
      <c r="G354" s="16">
        <v>103000</v>
      </c>
      <c r="H354" s="12">
        <f t="shared" si="9"/>
        <v>0</v>
      </c>
    </row>
    <row r="355" spans="1:13" hidden="1" x14ac:dyDescent="0.25">
      <c r="A355" s="7">
        <v>354</v>
      </c>
      <c r="B355" s="4" t="s">
        <v>496</v>
      </c>
      <c r="C355" s="2" t="s">
        <v>6</v>
      </c>
      <c r="D355" s="10" t="s">
        <v>205</v>
      </c>
      <c r="E355" s="2" t="s">
        <v>497</v>
      </c>
      <c r="F355" s="14">
        <f>'[1]Harga Jual INF '!O357</f>
        <v>97500</v>
      </c>
      <c r="G355" s="16">
        <v>97500</v>
      </c>
      <c r="H355" s="12">
        <f t="shared" si="9"/>
        <v>0</v>
      </c>
      <c r="I355">
        <v>97500</v>
      </c>
      <c r="J355">
        <v>7500</v>
      </c>
      <c r="K355">
        <f>I355+J355</f>
        <v>105000</v>
      </c>
      <c r="L355" t="s">
        <v>712</v>
      </c>
    </row>
    <row r="356" spans="1:13" hidden="1" x14ac:dyDescent="0.25">
      <c r="A356" s="7">
        <v>355</v>
      </c>
      <c r="B356" s="4" t="s">
        <v>498</v>
      </c>
      <c r="C356" s="5" t="s">
        <v>6</v>
      </c>
      <c r="D356" s="10" t="s">
        <v>499</v>
      </c>
      <c r="E356" s="5" t="s">
        <v>434</v>
      </c>
      <c r="F356" s="14">
        <f>'[1]Harga Jual INF '!O358</f>
        <v>126750</v>
      </c>
      <c r="G356" s="16">
        <v>126750</v>
      </c>
      <c r="H356" s="12">
        <f t="shared" si="9"/>
        <v>0</v>
      </c>
    </row>
    <row r="357" spans="1:13" hidden="1" x14ac:dyDescent="0.25">
      <c r="A357" s="7">
        <v>356</v>
      </c>
      <c r="B357" s="4" t="s">
        <v>500</v>
      </c>
      <c r="C357" s="2" t="s">
        <v>6</v>
      </c>
      <c r="D357" s="6" t="s">
        <v>501</v>
      </c>
      <c r="E357" s="2" t="s">
        <v>502</v>
      </c>
      <c r="F357" s="14">
        <f>'[1]Harga Jual INF '!O359</f>
        <v>62000</v>
      </c>
      <c r="G357" s="16">
        <v>62000</v>
      </c>
      <c r="H357" s="12">
        <f t="shared" si="9"/>
        <v>0</v>
      </c>
      <c r="I357">
        <v>57000</v>
      </c>
      <c r="J357">
        <v>5000</v>
      </c>
      <c r="K357">
        <f>J357+I357</f>
        <v>62000</v>
      </c>
    </row>
    <row r="358" spans="1:13" hidden="1" x14ac:dyDescent="0.25">
      <c r="A358" s="7">
        <v>357</v>
      </c>
      <c r="B358" s="4" t="s">
        <v>503</v>
      </c>
      <c r="C358" s="2" t="s">
        <v>6</v>
      </c>
      <c r="D358" s="6" t="s">
        <v>501</v>
      </c>
      <c r="E358" s="2" t="s">
        <v>502</v>
      </c>
      <c r="F358" s="14">
        <f>'[1]Harga Jual INF '!O360</f>
        <v>95000</v>
      </c>
      <c r="G358" s="16">
        <v>95000</v>
      </c>
      <c r="H358" s="12">
        <f t="shared" si="9"/>
        <v>0</v>
      </c>
      <c r="I358">
        <v>90000</v>
      </c>
      <c r="J358">
        <v>5000</v>
      </c>
      <c r="K358">
        <f>J358+I358</f>
        <v>95000</v>
      </c>
    </row>
    <row r="359" spans="1:13" hidden="1" x14ac:dyDescent="0.25">
      <c r="A359" s="7">
        <v>358</v>
      </c>
      <c r="B359" s="4" t="s">
        <v>504</v>
      </c>
      <c r="C359" s="2" t="s">
        <v>6</v>
      </c>
      <c r="D359" s="6" t="s">
        <v>501</v>
      </c>
      <c r="E359" s="2" t="s">
        <v>502</v>
      </c>
      <c r="F359" s="14">
        <f>'[1]Harga Jual INF '!O361</f>
        <v>35000</v>
      </c>
      <c r="G359" s="16">
        <v>35000</v>
      </c>
      <c r="H359" s="12">
        <f t="shared" si="9"/>
        <v>0</v>
      </c>
      <c r="I359">
        <v>30000</v>
      </c>
      <c r="J359">
        <v>5000</v>
      </c>
      <c r="K359">
        <f>J359+I359</f>
        <v>35000</v>
      </c>
    </row>
    <row r="360" spans="1:13" hidden="1" x14ac:dyDescent="0.25">
      <c r="A360" s="7">
        <v>359</v>
      </c>
      <c r="B360" s="4" t="s">
        <v>505</v>
      </c>
      <c r="C360" s="2" t="s">
        <v>10</v>
      </c>
      <c r="D360" s="6" t="s">
        <v>506</v>
      </c>
      <c r="E360" s="2" t="s">
        <v>502</v>
      </c>
      <c r="F360" s="14">
        <f>'[1]Harga Jual INF '!O362</f>
        <v>78600</v>
      </c>
      <c r="G360" s="16">
        <v>78600</v>
      </c>
      <c r="H360" s="12">
        <f t="shared" si="9"/>
        <v>0</v>
      </c>
      <c r="I360">
        <v>74000</v>
      </c>
      <c r="J360">
        <v>4600</v>
      </c>
      <c r="K360">
        <f t="shared" ref="K360:K361" si="10">J360+I360</f>
        <v>78600</v>
      </c>
    </row>
    <row r="361" spans="1:13" hidden="1" x14ac:dyDescent="0.25">
      <c r="A361" s="7">
        <v>360</v>
      </c>
      <c r="B361" s="4" t="s">
        <v>507</v>
      </c>
      <c r="C361" s="2" t="s">
        <v>10</v>
      </c>
      <c r="D361" s="6" t="s">
        <v>506</v>
      </c>
      <c r="E361" s="2" t="s">
        <v>502</v>
      </c>
      <c r="F361" s="14">
        <f>'[1]Harga Jual INF '!O363</f>
        <v>42100</v>
      </c>
      <c r="G361" s="16">
        <v>42100</v>
      </c>
      <c r="H361" s="12">
        <f t="shared" si="9"/>
        <v>0</v>
      </c>
      <c r="I361">
        <v>37500</v>
      </c>
      <c r="J361">
        <v>4600</v>
      </c>
      <c r="K361">
        <f t="shared" si="10"/>
        <v>42100</v>
      </c>
    </row>
    <row r="362" spans="1:13" hidden="1" x14ac:dyDescent="0.25">
      <c r="A362" s="7">
        <v>361</v>
      </c>
      <c r="B362" s="4" t="s">
        <v>508</v>
      </c>
      <c r="C362" s="2" t="s">
        <v>6</v>
      </c>
      <c r="D362" s="6" t="s">
        <v>506</v>
      </c>
      <c r="E362" s="2" t="s">
        <v>502</v>
      </c>
      <c r="F362" s="14">
        <f>'[1]Harga Jual INF '!O364</f>
        <v>40600</v>
      </c>
      <c r="G362" s="16">
        <v>40600</v>
      </c>
      <c r="H362" s="12">
        <f t="shared" si="9"/>
        <v>0</v>
      </c>
      <c r="I362">
        <v>36000</v>
      </c>
      <c r="J362">
        <v>4600</v>
      </c>
      <c r="K362">
        <f>J362+I362</f>
        <v>40600</v>
      </c>
    </row>
    <row r="363" spans="1:13" hidden="1" x14ac:dyDescent="0.25">
      <c r="A363" s="7">
        <v>362</v>
      </c>
      <c r="B363" s="4" t="s">
        <v>509</v>
      </c>
      <c r="C363" s="2" t="s">
        <v>10</v>
      </c>
      <c r="D363" s="6" t="s">
        <v>510</v>
      </c>
      <c r="E363" s="2" t="s">
        <v>511</v>
      </c>
      <c r="F363" s="14">
        <f>'[1]Harga Jual INF '!O365</f>
        <v>95550</v>
      </c>
      <c r="G363" s="16">
        <v>95550</v>
      </c>
      <c r="H363" s="12">
        <f t="shared" si="9"/>
        <v>0</v>
      </c>
      <c r="I363">
        <v>89000</v>
      </c>
      <c r="J363">
        <v>6550</v>
      </c>
      <c r="K363">
        <f>J363+I363</f>
        <v>95550</v>
      </c>
      <c r="M363" t="s">
        <v>718</v>
      </c>
    </row>
    <row r="364" spans="1:13" hidden="1" x14ac:dyDescent="0.25">
      <c r="A364" s="7">
        <v>363</v>
      </c>
      <c r="B364" s="4" t="s">
        <v>512</v>
      </c>
      <c r="C364" s="2" t="s">
        <v>10</v>
      </c>
      <c r="D364" s="6" t="s">
        <v>510</v>
      </c>
      <c r="E364" s="2" t="s">
        <v>513</v>
      </c>
      <c r="F364" s="14">
        <f>'[1]Harga Jual INF '!O366</f>
        <v>0</v>
      </c>
      <c r="G364" s="16"/>
      <c r="H364" s="12">
        <f t="shared" si="9"/>
        <v>0</v>
      </c>
    </row>
    <row r="365" spans="1:13" hidden="1" x14ac:dyDescent="0.25">
      <c r="A365" s="7">
        <v>364</v>
      </c>
      <c r="B365" s="4" t="s">
        <v>514</v>
      </c>
      <c r="C365" s="2" t="s">
        <v>10</v>
      </c>
      <c r="D365" s="6" t="s">
        <v>510</v>
      </c>
      <c r="E365" s="2" t="s">
        <v>515</v>
      </c>
      <c r="F365" s="14">
        <f>'[1]Harga Jual INF '!O367</f>
        <v>0</v>
      </c>
      <c r="G365" s="16"/>
      <c r="H365" s="12">
        <f t="shared" si="9"/>
        <v>0</v>
      </c>
    </row>
    <row r="366" spans="1:13" hidden="1" x14ac:dyDescent="0.25">
      <c r="A366" s="7">
        <v>365</v>
      </c>
      <c r="B366" s="4" t="s">
        <v>516</v>
      </c>
      <c r="C366" s="5" t="s">
        <v>6</v>
      </c>
      <c r="D366" s="6" t="s">
        <v>491</v>
      </c>
      <c r="E366" s="5" t="s">
        <v>191</v>
      </c>
      <c r="F366" s="14">
        <f>'[1]Harga Jual INF '!O368</f>
        <v>86550</v>
      </c>
      <c r="G366" s="16">
        <v>87250</v>
      </c>
      <c r="H366" s="17">
        <f t="shared" si="9"/>
        <v>-700</v>
      </c>
      <c r="I366">
        <v>80000</v>
      </c>
      <c r="J366">
        <v>7250</v>
      </c>
      <c r="K366">
        <f>J366+I366</f>
        <v>87250</v>
      </c>
      <c r="L366" t="s">
        <v>723</v>
      </c>
    </row>
    <row r="367" spans="1:13" hidden="1" x14ac:dyDescent="0.25">
      <c r="A367" s="7">
        <v>366</v>
      </c>
      <c r="B367" s="4" t="s">
        <v>517</v>
      </c>
      <c r="C367" s="5" t="s">
        <v>6</v>
      </c>
      <c r="D367" s="6" t="s">
        <v>510</v>
      </c>
      <c r="E367" s="5" t="s">
        <v>511</v>
      </c>
      <c r="F367" s="14">
        <f>'[1]Harga Jual INF '!O369</f>
        <v>106550</v>
      </c>
      <c r="G367" s="16">
        <v>106550</v>
      </c>
      <c r="H367" s="12">
        <f t="shared" si="9"/>
        <v>0</v>
      </c>
      <c r="I367">
        <v>100000</v>
      </c>
      <c r="J367">
        <v>6550</v>
      </c>
      <c r="K367">
        <f>J367+I367</f>
        <v>106550</v>
      </c>
      <c r="M367" t="s">
        <v>718</v>
      </c>
    </row>
    <row r="368" spans="1:13" hidden="1" x14ac:dyDescent="0.25">
      <c r="A368" s="7">
        <v>367</v>
      </c>
      <c r="B368" s="4" t="s">
        <v>518</v>
      </c>
      <c r="C368" s="8" t="s">
        <v>6</v>
      </c>
      <c r="D368" s="6" t="s">
        <v>491</v>
      </c>
      <c r="E368" s="5" t="s">
        <v>215</v>
      </c>
      <c r="F368" s="14">
        <f>'[1]Harga Jual INF '!O370</f>
        <v>93000</v>
      </c>
      <c r="G368" s="16">
        <v>93000</v>
      </c>
      <c r="H368" s="12">
        <f t="shared" si="9"/>
        <v>0</v>
      </c>
      <c r="I368" t="s">
        <v>709</v>
      </c>
    </row>
    <row r="369" spans="1:13" hidden="1" x14ac:dyDescent="0.25">
      <c r="A369" s="7">
        <v>368</v>
      </c>
      <c r="B369" s="4" t="s">
        <v>519</v>
      </c>
      <c r="C369" s="2" t="s">
        <v>10</v>
      </c>
      <c r="D369" s="6" t="s">
        <v>520</v>
      </c>
      <c r="E369" s="2" t="s">
        <v>513</v>
      </c>
      <c r="F369" s="14">
        <f>'[1]Harga Jual INF '!O371</f>
        <v>0</v>
      </c>
      <c r="G369" s="16"/>
      <c r="H369" s="12">
        <f t="shared" si="9"/>
        <v>0</v>
      </c>
    </row>
    <row r="370" spans="1:13" hidden="1" x14ac:dyDescent="0.25">
      <c r="A370" s="7">
        <v>369</v>
      </c>
      <c r="B370" s="3" t="s">
        <v>521</v>
      </c>
      <c r="C370" s="5" t="s">
        <v>10</v>
      </c>
      <c r="D370" s="6" t="s">
        <v>491</v>
      </c>
      <c r="E370" s="5" t="s">
        <v>215</v>
      </c>
      <c r="F370" s="14">
        <f>'[1]Harga Jual INF '!O372</f>
        <v>93000</v>
      </c>
      <c r="G370" s="16">
        <v>93000</v>
      </c>
      <c r="H370" s="12">
        <f t="shared" si="9"/>
        <v>0</v>
      </c>
      <c r="I370" t="s">
        <v>709</v>
      </c>
    </row>
    <row r="371" spans="1:13" hidden="1" x14ac:dyDescent="0.25">
      <c r="A371" s="7">
        <v>370</v>
      </c>
      <c r="B371" s="4" t="s">
        <v>522</v>
      </c>
      <c r="C371" s="5" t="s">
        <v>10</v>
      </c>
      <c r="D371" s="6" t="s">
        <v>491</v>
      </c>
      <c r="E371" s="5" t="s">
        <v>191</v>
      </c>
      <c r="F371" s="14">
        <f>'[1]Harga Jual INF '!O373</f>
        <v>86550</v>
      </c>
      <c r="G371" s="16">
        <v>87250</v>
      </c>
      <c r="H371" s="17">
        <f t="shared" si="9"/>
        <v>-700</v>
      </c>
      <c r="I371">
        <v>80000</v>
      </c>
      <c r="J371">
        <v>7250</v>
      </c>
      <c r="K371">
        <f>J371+I371</f>
        <v>87250</v>
      </c>
      <c r="L371" t="s">
        <v>723</v>
      </c>
    </row>
    <row r="372" spans="1:13" hidden="1" x14ac:dyDescent="0.25">
      <c r="A372" s="7">
        <v>371</v>
      </c>
      <c r="B372" s="4" t="s">
        <v>523</v>
      </c>
      <c r="C372" s="5" t="s">
        <v>10</v>
      </c>
      <c r="D372" s="6" t="s">
        <v>491</v>
      </c>
      <c r="E372" s="5" t="s">
        <v>197</v>
      </c>
      <c r="F372" s="14">
        <f>'[1]Harga Jual INF '!O374</f>
        <v>100000</v>
      </c>
      <c r="G372" s="16">
        <v>100000</v>
      </c>
      <c r="H372" s="12">
        <f t="shared" si="9"/>
        <v>0</v>
      </c>
    </row>
    <row r="373" spans="1:13" hidden="1" x14ac:dyDescent="0.25">
      <c r="A373" s="7">
        <v>372</v>
      </c>
      <c r="B373" s="4" t="s">
        <v>524</v>
      </c>
      <c r="C373" s="2" t="s">
        <v>6</v>
      </c>
      <c r="D373" s="6" t="s">
        <v>491</v>
      </c>
      <c r="E373" s="2" t="s">
        <v>511</v>
      </c>
      <c r="F373" s="14">
        <f>'[1]Harga Jual INF '!O375</f>
        <v>92550</v>
      </c>
      <c r="G373" s="16">
        <v>92550</v>
      </c>
      <c r="H373" s="12">
        <f t="shared" si="9"/>
        <v>0</v>
      </c>
      <c r="I373">
        <v>86000</v>
      </c>
      <c r="J373">
        <v>6550</v>
      </c>
      <c r="K373">
        <f>J373+I373</f>
        <v>92550</v>
      </c>
      <c r="M373" t="s">
        <v>718</v>
      </c>
    </row>
    <row r="374" spans="1:13" hidden="1" x14ac:dyDescent="0.25">
      <c r="A374" s="7">
        <v>373</v>
      </c>
      <c r="B374" s="4" t="s">
        <v>525</v>
      </c>
      <c r="C374" s="8" t="s">
        <v>10</v>
      </c>
      <c r="D374" s="6" t="s">
        <v>491</v>
      </c>
      <c r="E374" s="5" t="s">
        <v>215</v>
      </c>
      <c r="F374" s="14">
        <f>'[1]Harga Jual INF '!O376</f>
        <v>93000</v>
      </c>
      <c r="G374" s="16">
        <v>93000</v>
      </c>
      <c r="H374" s="12">
        <f t="shared" si="9"/>
        <v>0</v>
      </c>
      <c r="I374" t="s">
        <v>709</v>
      </c>
    </row>
    <row r="375" spans="1:13" hidden="1" x14ac:dyDescent="0.25">
      <c r="A375" s="7">
        <v>374</v>
      </c>
      <c r="B375" s="4" t="s">
        <v>526</v>
      </c>
      <c r="C375" s="2" t="s">
        <v>10</v>
      </c>
      <c r="D375" s="6" t="s">
        <v>527</v>
      </c>
      <c r="E375" s="2" t="s">
        <v>528</v>
      </c>
      <c r="F375" s="14">
        <f>'[1]Harga Jual INF '!O377</f>
        <v>77650</v>
      </c>
      <c r="G375" s="16">
        <v>78100</v>
      </c>
      <c r="H375" s="17">
        <f t="shared" si="9"/>
        <v>-450</v>
      </c>
      <c r="I375">
        <v>70000</v>
      </c>
      <c r="J375">
        <v>8100</v>
      </c>
      <c r="K375">
        <f>J375+I375</f>
        <v>78100</v>
      </c>
      <c r="L375" t="s">
        <v>723</v>
      </c>
    </row>
    <row r="376" spans="1:13" hidden="1" x14ac:dyDescent="0.25">
      <c r="A376" s="7">
        <v>375</v>
      </c>
      <c r="B376" s="4" t="s">
        <v>529</v>
      </c>
      <c r="C376" s="2" t="s">
        <v>6</v>
      </c>
      <c r="D376" s="6" t="s">
        <v>527</v>
      </c>
      <c r="E376" s="2" t="s">
        <v>528</v>
      </c>
      <c r="F376" s="14">
        <f>'[1]Harga Jual INF '!O378</f>
        <v>87700</v>
      </c>
      <c r="G376" s="16">
        <v>87750</v>
      </c>
      <c r="H376" s="17">
        <f t="shared" si="9"/>
        <v>-50</v>
      </c>
      <c r="I376">
        <v>81000</v>
      </c>
      <c r="J376">
        <v>6750</v>
      </c>
      <c r="K376">
        <f>J376+I376</f>
        <v>87750</v>
      </c>
      <c r="L376" t="s">
        <v>723</v>
      </c>
    </row>
    <row r="377" spans="1:13" hidden="1" x14ac:dyDescent="0.25">
      <c r="A377" s="7">
        <v>376</v>
      </c>
      <c r="B377" s="4" t="s">
        <v>530</v>
      </c>
      <c r="C377" s="2" t="s">
        <v>10</v>
      </c>
      <c r="D377" s="6" t="s">
        <v>527</v>
      </c>
      <c r="E377" s="2" t="s">
        <v>528</v>
      </c>
      <c r="F377" s="14">
        <f>'[1]Harga Jual INF '!O379</f>
        <v>79650</v>
      </c>
      <c r="G377" s="16">
        <v>80100</v>
      </c>
      <c r="H377" s="17">
        <f t="shared" si="9"/>
        <v>-450</v>
      </c>
      <c r="I377">
        <v>72000</v>
      </c>
      <c r="J377">
        <v>8100</v>
      </c>
      <c r="K377">
        <f>J377+I377</f>
        <v>80100</v>
      </c>
      <c r="L377" t="s">
        <v>723</v>
      </c>
    </row>
    <row r="378" spans="1:13" hidden="1" x14ac:dyDescent="0.25">
      <c r="A378" s="11">
        <v>377</v>
      </c>
      <c r="B378" s="4" t="s">
        <v>531</v>
      </c>
      <c r="C378" s="2" t="s">
        <v>6</v>
      </c>
      <c r="D378" s="6" t="s">
        <v>527</v>
      </c>
      <c r="E378" s="2" t="s">
        <v>532</v>
      </c>
      <c r="F378" s="14">
        <f>'[1]Harga Jual INF '!O380</f>
        <v>85500</v>
      </c>
      <c r="G378" s="16">
        <v>85500</v>
      </c>
      <c r="H378" s="12">
        <f t="shared" si="9"/>
        <v>0</v>
      </c>
      <c r="I378">
        <v>77750</v>
      </c>
      <c r="J378">
        <v>7750</v>
      </c>
      <c r="K378">
        <f>J378+I378</f>
        <v>85500</v>
      </c>
    </row>
    <row r="379" spans="1:13" hidden="1" x14ac:dyDescent="0.25">
      <c r="A379" s="7">
        <v>378</v>
      </c>
      <c r="B379" s="4" t="s">
        <v>533</v>
      </c>
      <c r="C379" s="5" t="s">
        <v>10</v>
      </c>
      <c r="D379" s="6" t="s">
        <v>527</v>
      </c>
      <c r="E379" s="5" t="s">
        <v>347</v>
      </c>
      <c r="F379" s="14">
        <f>'[1]Harga Jual INF '!O381</f>
        <v>85600</v>
      </c>
      <c r="G379" s="16">
        <v>85600</v>
      </c>
      <c r="H379" s="12">
        <f t="shared" si="9"/>
        <v>0</v>
      </c>
      <c r="I379">
        <v>75000</v>
      </c>
      <c r="J379">
        <v>2500</v>
      </c>
      <c r="K379">
        <v>8100</v>
      </c>
      <c r="L379">
        <f>SUM(I379:K379)</f>
        <v>85600</v>
      </c>
    </row>
    <row r="380" spans="1:13" hidden="1" x14ac:dyDescent="0.25">
      <c r="A380" s="7">
        <v>379</v>
      </c>
      <c r="B380" s="4" t="s">
        <v>534</v>
      </c>
      <c r="C380" s="2" t="s">
        <v>10</v>
      </c>
      <c r="D380" s="6" t="s">
        <v>527</v>
      </c>
      <c r="E380" s="2" t="s">
        <v>535</v>
      </c>
      <c r="F380" s="14">
        <f>'[1]Harga Jual INF '!O382</f>
        <v>80150</v>
      </c>
      <c r="G380" s="16">
        <v>80150</v>
      </c>
      <c r="H380" s="12">
        <f t="shared" si="9"/>
        <v>0</v>
      </c>
      <c r="I380">
        <v>72500</v>
      </c>
      <c r="J380">
        <v>7650</v>
      </c>
      <c r="K380">
        <f>J380+I380</f>
        <v>80150</v>
      </c>
    </row>
    <row r="381" spans="1:13" hidden="1" x14ac:dyDescent="0.25">
      <c r="A381" s="7">
        <v>380</v>
      </c>
      <c r="B381" s="4" t="s">
        <v>536</v>
      </c>
      <c r="C381" s="5" t="s">
        <v>10</v>
      </c>
      <c r="D381" s="6" t="s">
        <v>527</v>
      </c>
      <c r="E381" s="5" t="s">
        <v>347</v>
      </c>
      <c r="F381" s="14">
        <f>'[1]Harga Jual INF '!O383</f>
        <v>85600</v>
      </c>
      <c r="G381" s="16">
        <v>85600</v>
      </c>
      <c r="H381" s="12">
        <f t="shared" si="9"/>
        <v>0</v>
      </c>
      <c r="I381">
        <v>75000</v>
      </c>
      <c r="J381">
        <v>2500</v>
      </c>
      <c r="K381">
        <v>8100</v>
      </c>
      <c r="L381">
        <f>SUM(I381:K381)</f>
        <v>85600</v>
      </c>
    </row>
    <row r="382" spans="1:13" hidden="1" x14ac:dyDescent="0.25">
      <c r="A382" s="7">
        <v>381</v>
      </c>
      <c r="B382" s="4" t="s">
        <v>537</v>
      </c>
      <c r="C382" s="2" t="s">
        <v>10</v>
      </c>
      <c r="D382" s="6" t="s">
        <v>527</v>
      </c>
      <c r="E382" s="2" t="s">
        <v>347</v>
      </c>
      <c r="F382" s="14">
        <f>'[1]Harga Jual INF '!O384</f>
        <v>85600</v>
      </c>
      <c r="G382" s="16">
        <v>85600</v>
      </c>
      <c r="H382" s="12">
        <f t="shared" si="9"/>
        <v>0</v>
      </c>
      <c r="I382">
        <v>75000</v>
      </c>
      <c r="J382">
        <v>2500</v>
      </c>
      <c r="K382">
        <v>8100</v>
      </c>
      <c r="L382">
        <f>SUM(I382:K382)</f>
        <v>85600</v>
      </c>
    </row>
    <row r="383" spans="1:13" hidden="1" x14ac:dyDescent="0.25">
      <c r="A383" s="7">
        <v>382</v>
      </c>
      <c r="B383" s="4" t="s">
        <v>538</v>
      </c>
      <c r="C383" s="5" t="s">
        <v>10</v>
      </c>
      <c r="D383" s="6" t="s">
        <v>527</v>
      </c>
      <c r="E383" s="5" t="s">
        <v>347</v>
      </c>
      <c r="F383" s="14">
        <f>'[1]Harga Jual INF '!O385</f>
        <v>85600</v>
      </c>
      <c r="G383" s="16">
        <v>85600</v>
      </c>
      <c r="H383" s="12">
        <f t="shared" si="9"/>
        <v>0</v>
      </c>
      <c r="I383">
        <v>75000</v>
      </c>
      <c r="J383">
        <v>2500</v>
      </c>
      <c r="K383">
        <v>8100</v>
      </c>
      <c r="L383">
        <f>SUM(I383:K383)</f>
        <v>85600</v>
      </c>
    </row>
    <row r="384" spans="1:13" hidden="1" x14ac:dyDescent="0.25">
      <c r="A384" s="11">
        <v>383</v>
      </c>
      <c r="B384" s="4" t="s">
        <v>539</v>
      </c>
      <c r="C384" s="2" t="s">
        <v>10</v>
      </c>
      <c r="D384" s="6" t="s">
        <v>527</v>
      </c>
      <c r="E384" s="2" t="s">
        <v>532</v>
      </c>
      <c r="F384" s="14">
        <f>'[1]Harga Jual INF '!O386</f>
        <v>81850</v>
      </c>
      <c r="G384" s="16">
        <v>81850</v>
      </c>
      <c r="H384" s="12">
        <f t="shared" si="9"/>
        <v>0</v>
      </c>
      <c r="I384">
        <v>73750</v>
      </c>
      <c r="J384">
        <v>8100</v>
      </c>
      <c r="K384">
        <f>J384+I384</f>
        <v>81850</v>
      </c>
    </row>
    <row r="385" spans="1:14" hidden="1" x14ac:dyDescent="0.25">
      <c r="A385" s="7">
        <v>384</v>
      </c>
      <c r="B385" s="4" t="s">
        <v>540</v>
      </c>
      <c r="C385" s="5" t="s">
        <v>10</v>
      </c>
      <c r="D385" s="6" t="s">
        <v>527</v>
      </c>
      <c r="E385" s="5" t="s">
        <v>347</v>
      </c>
      <c r="F385" s="14">
        <f>'[1]Harga Jual INF '!O387</f>
        <v>75600</v>
      </c>
      <c r="G385" s="16">
        <v>75600</v>
      </c>
      <c r="H385" s="12">
        <f t="shared" si="9"/>
        <v>0</v>
      </c>
      <c r="I385">
        <v>65000</v>
      </c>
      <c r="J385">
        <v>2500</v>
      </c>
      <c r="K385">
        <v>8100</v>
      </c>
      <c r="L385">
        <f>SUM(I385:K385)</f>
        <v>75600</v>
      </c>
    </row>
    <row r="386" spans="1:14" hidden="1" x14ac:dyDescent="0.25">
      <c r="A386" s="11">
        <v>385</v>
      </c>
      <c r="B386" s="4" t="s">
        <v>541</v>
      </c>
      <c r="C386" s="2" t="s">
        <v>6</v>
      </c>
      <c r="D386" s="6" t="s">
        <v>527</v>
      </c>
      <c r="E386" s="2" t="s">
        <v>532</v>
      </c>
      <c r="F386" s="14">
        <f>'[1]Harga Jual INF '!O388</f>
        <v>79750</v>
      </c>
      <c r="G386" s="16">
        <v>79750</v>
      </c>
      <c r="H386" s="12">
        <f t="shared" si="9"/>
        <v>0</v>
      </c>
      <c r="I386">
        <v>72250</v>
      </c>
      <c r="J386">
        <v>7500</v>
      </c>
      <c r="K386">
        <f>J386+I386</f>
        <v>79750</v>
      </c>
    </row>
    <row r="387" spans="1:14" hidden="1" x14ac:dyDescent="0.25">
      <c r="A387" s="11">
        <v>386</v>
      </c>
      <c r="B387" s="4" t="s">
        <v>542</v>
      </c>
      <c r="C387" s="2" t="s">
        <v>10</v>
      </c>
      <c r="D387" s="6" t="s">
        <v>527</v>
      </c>
      <c r="E387" s="2" t="s">
        <v>532</v>
      </c>
      <c r="F387" s="14">
        <f>'[1]Harga Jual INF '!O389</f>
        <v>70850</v>
      </c>
      <c r="G387" s="16">
        <v>70850</v>
      </c>
      <c r="H387" s="12">
        <f t="shared" ref="H387:H450" si="11">F387-G387</f>
        <v>0</v>
      </c>
      <c r="I387">
        <v>62750</v>
      </c>
      <c r="J387">
        <v>8100</v>
      </c>
      <c r="K387">
        <f>J387+I387</f>
        <v>70850</v>
      </c>
    </row>
    <row r="388" spans="1:14" hidden="1" x14ac:dyDescent="0.25">
      <c r="A388" s="7">
        <v>387</v>
      </c>
      <c r="B388" s="4" t="s">
        <v>543</v>
      </c>
      <c r="C388" s="5" t="s">
        <v>10</v>
      </c>
      <c r="D388" s="6" t="s">
        <v>527</v>
      </c>
      <c r="E388" s="5" t="s">
        <v>347</v>
      </c>
      <c r="F388" s="14">
        <f>'[1]Harga Jual INF '!O390</f>
        <v>79600</v>
      </c>
      <c r="G388" s="16">
        <v>79600</v>
      </c>
      <c r="H388" s="12">
        <f t="shared" si="11"/>
        <v>0</v>
      </c>
      <c r="I388">
        <v>69000</v>
      </c>
      <c r="J388">
        <v>2500</v>
      </c>
      <c r="K388">
        <v>8100</v>
      </c>
      <c r="L388">
        <f>SUM(I388:K388)</f>
        <v>79600</v>
      </c>
    </row>
    <row r="389" spans="1:14" hidden="1" x14ac:dyDescent="0.25">
      <c r="A389" s="11">
        <v>388</v>
      </c>
      <c r="B389" s="4" t="s">
        <v>544</v>
      </c>
      <c r="C389" s="2" t="s">
        <v>10</v>
      </c>
      <c r="D389" s="6" t="s">
        <v>527</v>
      </c>
      <c r="E389" s="2" t="s">
        <v>532</v>
      </c>
      <c r="F389" s="14">
        <f>'[1]Harga Jual INF '!O391</f>
        <v>76850</v>
      </c>
      <c r="G389" s="16">
        <v>76850</v>
      </c>
      <c r="H389" s="12">
        <f t="shared" si="11"/>
        <v>0</v>
      </c>
      <c r="I389">
        <v>68750</v>
      </c>
      <c r="J389">
        <v>8100</v>
      </c>
      <c r="K389">
        <f>J389+I389</f>
        <v>76850</v>
      </c>
    </row>
    <row r="390" spans="1:14" hidden="1" x14ac:dyDescent="0.25">
      <c r="A390" s="11">
        <v>389</v>
      </c>
      <c r="B390" s="4" t="s">
        <v>545</v>
      </c>
      <c r="C390" s="2" t="s">
        <v>6</v>
      </c>
      <c r="D390" s="6" t="s">
        <v>527</v>
      </c>
      <c r="E390" s="2" t="s">
        <v>532</v>
      </c>
      <c r="F390" s="14">
        <f>'[1]Harga Jual INF '!O392</f>
        <v>70300</v>
      </c>
      <c r="G390" s="16">
        <v>70300</v>
      </c>
      <c r="H390" s="12">
        <f t="shared" si="11"/>
        <v>0</v>
      </c>
      <c r="I390">
        <v>60000</v>
      </c>
      <c r="J390">
        <v>10300</v>
      </c>
      <c r="K390">
        <f t="shared" ref="K390:K391" si="12">J390+I390</f>
        <v>70300</v>
      </c>
    </row>
    <row r="391" spans="1:14" hidden="1" x14ac:dyDescent="0.25">
      <c r="A391" s="11">
        <v>390</v>
      </c>
      <c r="B391" s="4" t="s">
        <v>546</v>
      </c>
      <c r="C391" s="2" t="s">
        <v>6</v>
      </c>
      <c r="D391" s="6" t="s">
        <v>527</v>
      </c>
      <c r="E391" s="2" t="s">
        <v>532</v>
      </c>
      <c r="F391" s="14">
        <f>'[1]Harga Jual INF '!O393</f>
        <v>72050</v>
      </c>
      <c r="G391" s="16">
        <v>72050</v>
      </c>
      <c r="H391" s="12">
        <f t="shared" si="11"/>
        <v>0</v>
      </c>
      <c r="I391">
        <v>63750</v>
      </c>
      <c r="J391">
        <v>8300</v>
      </c>
      <c r="K391">
        <f t="shared" si="12"/>
        <v>72050</v>
      </c>
    </row>
    <row r="392" spans="1:14" hidden="1" x14ac:dyDescent="0.25">
      <c r="A392" s="11">
        <v>391</v>
      </c>
      <c r="B392" s="4" t="s">
        <v>547</v>
      </c>
      <c r="C392" s="2" t="s">
        <v>10</v>
      </c>
      <c r="D392" s="6" t="s">
        <v>527</v>
      </c>
      <c r="E392" s="2" t="s">
        <v>532</v>
      </c>
      <c r="F392" s="14">
        <f>'[1]Harga Jual INF '!O394</f>
        <v>72300</v>
      </c>
      <c r="G392" s="16">
        <v>72300</v>
      </c>
      <c r="H392" s="12">
        <f t="shared" si="11"/>
        <v>0</v>
      </c>
      <c r="I392">
        <v>64200</v>
      </c>
      <c r="J392">
        <v>8100</v>
      </c>
      <c r="K392">
        <f>J392+I392</f>
        <v>72300</v>
      </c>
    </row>
    <row r="393" spans="1:14" hidden="1" x14ac:dyDescent="0.25">
      <c r="A393" s="11">
        <v>392</v>
      </c>
      <c r="B393" s="4" t="s">
        <v>548</v>
      </c>
      <c r="C393" s="2" t="s">
        <v>6</v>
      </c>
      <c r="D393" s="6" t="s">
        <v>527</v>
      </c>
      <c r="E393" s="2" t="s">
        <v>532</v>
      </c>
      <c r="F393" s="14">
        <f>'[1]Harga Jual INF '!O395</f>
        <v>74450</v>
      </c>
      <c r="G393" s="16">
        <v>74450</v>
      </c>
      <c r="H393" s="12">
        <f t="shared" si="11"/>
        <v>0</v>
      </c>
      <c r="I393">
        <v>63750</v>
      </c>
      <c r="J393">
        <v>10700</v>
      </c>
      <c r="K393">
        <f t="shared" ref="K393:K394" si="13">J393+I393</f>
        <v>74450</v>
      </c>
    </row>
    <row r="394" spans="1:14" hidden="1" x14ac:dyDescent="0.25">
      <c r="A394" s="11">
        <v>393</v>
      </c>
      <c r="B394" s="4" t="s">
        <v>549</v>
      </c>
      <c r="C394" s="2" t="s">
        <v>6</v>
      </c>
      <c r="D394" s="6" t="s">
        <v>527</v>
      </c>
      <c r="E394" s="2" t="s">
        <v>532</v>
      </c>
      <c r="F394" s="14">
        <f>'[1]Harga Jual INF '!O396</f>
        <v>82550</v>
      </c>
      <c r="G394" s="16">
        <v>82550</v>
      </c>
      <c r="H394" s="12">
        <f t="shared" si="11"/>
        <v>0</v>
      </c>
      <c r="I394">
        <v>72250</v>
      </c>
      <c r="J394">
        <v>10300</v>
      </c>
      <c r="K394">
        <f t="shared" si="13"/>
        <v>82550</v>
      </c>
    </row>
    <row r="395" spans="1:14" hidden="1" x14ac:dyDescent="0.25">
      <c r="A395" s="11">
        <v>394</v>
      </c>
      <c r="B395" s="4" t="s">
        <v>550</v>
      </c>
      <c r="C395" s="2" t="s">
        <v>10</v>
      </c>
      <c r="D395" s="6" t="s">
        <v>527</v>
      </c>
      <c r="E395" s="2" t="s">
        <v>532</v>
      </c>
      <c r="F395" s="14">
        <f>'[1]Harga Jual INF '!O397</f>
        <v>72300</v>
      </c>
      <c r="G395" s="16">
        <v>72300</v>
      </c>
      <c r="H395" s="12">
        <f t="shared" si="11"/>
        <v>0</v>
      </c>
      <c r="I395">
        <v>64200</v>
      </c>
      <c r="J395">
        <v>8100</v>
      </c>
      <c r="K395">
        <f>J395+I395</f>
        <v>72300</v>
      </c>
    </row>
    <row r="396" spans="1:14" x14ac:dyDescent="0.25">
      <c r="A396" s="7">
        <v>395</v>
      </c>
      <c r="B396" s="4" t="s">
        <v>551</v>
      </c>
      <c r="C396" s="2" t="s">
        <v>6</v>
      </c>
      <c r="D396" s="6" t="s">
        <v>527</v>
      </c>
      <c r="E396" s="2" t="s">
        <v>552</v>
      </c>
      <c r="F396" s="14">
        <f>'[1]Harga Jual INF '!O398</f>
        <v>64200</v>
      </c>
      <c r="G396" s="16">
        <v>64600</v>
      </c>
      <c r="H396" s="17">
        <f t="shared" si="11"/>
        <v>-400</v>
      </c>
      <c r="I396">
        <v>57500</v>
      </c>
      <c r="J396">
        <v>5500</v>
      </c>
      <c r="K396">
        <f>J396+I396</f>
        <v>63000</v>
      </c>
      <c r="L396">
        <v>7100</v>
      </c>
      <c r="M396">
        <f>L396+K396</f>
        <v>70100</v>
      </c>
      <c r="N396" t="s">
        <v>754</v>
      </c>
    </row>
    <row r="397" spans="1:14" hidden="1" x14ac:dyDescent="0.25">
      <c r="A397" s="11">
        <v>396</v>
      </c>
      <c r="B397" s="4" t="s">
        <v>553</v>
      </c>
      <c r="C397" s="2" t="s">
        <v>6</v>
      </c>
      <c r="D397" s="6" t="s">
        <v>527</v>
      </c>
      <c r="E397" s="2" t="s">
        <v>532</v>
      </c>
      <c r="F397" s="14">
        <f>'[1]Harga Jual INF '!O399</f>
        <v>73250</v>
      </c>
      <c r="G397" s="16">
        <v>73250</v>
      </c>
      <c r="H397" s="12">
        <f t="shared" si="11"/>
        <v>0</v>
      </c>
      <c r="I397">
        <v>63750</v>
      </c>
      <c r="J397">
        <v>9500</v>
      </c>
      <c r="K397">
        <f>J397+I397</f>
        <v>73250</v>
      </c>
    </row>
    <row r="398" spans="1:14" hidden="1" x14ac:dyDescent="0.25">
      <c r="A398" s="7">
        <v>397</v>
      </c>
      <c r="B398" s="4" t="s">
        <v>554</v>
      </c>
      <c r="C398" s="5" t="s">
        <v>10</v>
      </c>
      <c r="D398" s="6" t="s">
        <v>527</v>
      </c>
      <c r="E398" s="5" t="s">
        <v>347</v>
      </c>
      <c r="F398" s="14">
        <f>'[1]Harga Jual INF '!O400</f>
        <v>85600</v>
      </c>
      <c r="G398" s="16">
        <v>85600</v>
      </c>
      <c r="H398" s="12">
        <f t="shared" si="11"/>
        <v>0</v>
      </c>
      <c r="I398">
        <v>75000</v>
      </c>
      <c r="J398">
        <v>2500</v>
      </c>
      <c r="K398">
        <v>8100</v>
      </c>
      <c r="L398">
        <f>SUM(I398:K398)</f>
        <v>85600</v>
      </c>
    </row>
    <row r="399" spans="1:14" hidden="1" x14ac:dyDescent="0.25">
      <c r="A399" s="11">
        <v>398</v>
      </c>
      <c r="B399" s="4" t="s">
        <v>555</v>
      </c>
      <c r="C399" s="2" t="s">
        <v>10</v>
      </c>
      <c r="D399" s="6" t="s">
        <v>527</v>
      </c>
      <c r="E399" s="2" t="s">
        <v>532</v>
      </c>
      <c r="F399" s="14">
        <f>'[1]Harga Jual INF '!O401</f>
        <v>85100</v>
      </c>
      <c r="G399" s="16">
        <v>85100</v>
      </c>
      <c r="H399" s="12">
        <f t="shared" si="11"/>
        <v>0</v>
      </c>
      <c r="I399">
        <v>77000</v>
      </c>
      <c r="J399">
        <v>8100</v>
      </c>
      <c r="K399">
        <f t="shared" ref="K399:K403" si="14">J399+I399</f>
        <v>85100</v>
      </c>
    </row>
    <row r="400" spans="1:14" hidden="1" x14ac:dyDescent="0.25">
      <c r="A400" s="11">
        <v>399</v>
      </c>
      <c r="B400" s="4" t="s">
        <v>556</v>
      </c>
      <c r="C400" s="2" t="s">
        <v>10</v>
      </c>
      <c r="D400" s="6" t="s">
        <v>527</v>
      </c>
      <c r="E400" s="2" t="s">
        <v>532</v>
      </c>
      <c r="F400" s="14">
        <f>'[1]Harga Jual INF '!O402</f>
        <v>75850</v>
      </c>
      <c r="G400" s="16">
        <v>75850</v>
      </c>
      <c r="H400" s="12">
        <f t="shared" si="11"/>
        <v>0</v>
      </c>
      <c r="I400">
        <v>67750</v>
      </c>
      <c r="J400">
        <v>8100</v>
      </c>
      <c r="K400">
        <f t="shared" si="14"/>
        <v>75850</v>
      </c>
    </row>
    <row r="401" spans="1:14" hidden="1" x14ac:dyDescent="0.25">
      <c r="A401" s="11">
        <v>400</v>
      </c>
      <c r="B401" s="4" t="s">
        <v>557</v>
      </c>
      <c r="C401" s="2" t="s">
        <v>6</v>
      </c>
      <c r="D401" s="6" t="s">
        <v>527</v>
      </c>
      <c r="E401" s="2" t="s">
        <v>532</v>
      </c>
      <c r="F401" s="14">
        <f>'[1]Harga Jual INF '!O403</f>
        <v>78850</v>
      </c>
      <c r="G401" s="16">
        <v>78850</v>
      </c>
      <c r="H401" s="12">
        <f t="shared" si="11"/>
        <v>0</v>
      </c>
      <c r="I401">
        <v>71750</v>
      </c>
      <c r="J401">
        <v>7100</v>
      </c>
      <c r="K401">
        <f t="shared" si="14"/>
        <v>78850</v>
      </c>
    </row>
    <row r="402" spans="1:14" hidden="1" x14ac:dyDescent="0.25">
      <c r="A402" s="11">
        <v>401</v>
      </c>
      <c r="B402" s="4" t="s">
        <v>558</v>
      </c>
      <c r="C402" s="2" t="s">
        <v>6</v>
      </c>
      <c r="D402" s="6" t="s">
        <v>527</v>
      </c>
      <c r="E402" s="2" t="s">
        <v>532</v>
      </c>
      <c r="F402" s="14">
        <f>'[1]Harga Jual INF '!O404</f>
        <v>79550</v>
      </c>
      <c r="G402" s="16">
        <v>79550</v>
      </c>
      <c r="H402" s="12">
        <f t="shared" si="11"/>
        <v>0</v>
      </c>
      <c r="I402" s="18">
        <v>71750</v>
      </c>
      <c r="J402">
        <v>7800</v>
      </c>
      <c r="K402">
        <f t="shared" si="14"/>
        <v>79550</v>
      </c>
      <c r="N402" t="s">
        <v>723</v>
      </c>
    </row>
    <row r="403" spans="1:14" hidden="1" x14ac:dyDescent="0.25">
      <c r="A403" s="7">
        <v>402</v>
      </c>
      <c r="B403" s="4" t="s">
        <v>559</v>
      </c>
      <c r="C403" s="2" t="s">
        <v>6</v>
      </c>
      <c r="D403" s="6" t="s">
        <v>527</v>
      </c>
      <c r="E403" s="2" t="s">
        <v>334</v>
      </c>
      <c r="F403" s="14">
        <f>'[1]Harga Jual INF '!O405</f>
        <v>72100</v>
      </c>
      <c r="G403" s="16">
        <v>82800</v>
      </c>
      <c r="H403" s="17">
        <f t="shared" si="11"/>
        <v>-10700</v>
      </c>
      <c r="I403">
        <v>75000</v>
      </c>
      <c r="J403">
        <v>7800</v>
      </c>
      <c r="K403">
        <f t="shared" si="14"/>
        <v>82800</v>
      </c>
      <c r="L403" t="s">
        <v>723</v>
      </c>
    </row>
    <row r="404" spans="1:14" hidden="1" x14ac:dyDescent="0.25">
      <c r="A404" s="7">
        <v>403</v>
      </c>
      <c r="B404" s="4" t="s">
        <v>560</v>
      </c>
      <c r="C404" s="5" t="s">
        <v>10</v>
      </c>
      <c r="D404" s="6" t="s">
        <v>527</v>
      </c>
      <c r="E404" s="5" t="s">
        <v>561</v>
      </c>
      <c r="F404" s="14">
        <f>'[1]Harga Jual INF '!O406</f>
        <v>78100</v>
      </c>
      <c r="G404" s="16">
        <v>85600</v>
      </c>
      <c r="H404" s="17">
        <f t="shared" si="11"/>
        <v>-7500</v>
      </c>
      <c r="I404">
        <v>77500</v>
      </c>
      <c r="J404">
        <v>8100</v>
      </c>
      <c r="K404">
        <f>I404+J404</f>
        <v>85600</v>
      </c>
      <c r="L404" t="s">
        <v>716</v>
      </c>
    </row>
    <row r="405" spans="1:14" hidden="1" x14ac:dyDescent="0.25">
      <c r="A405" s="11">
        <v>404</v>
      </c>
      <c r="B405" s="4" t="s">
        <v>562</v>
      </c>
      <c r="C405" s="2" t="s">
        <v>6</v>
      </c>
      <c r="D405" s="6" t="s">
        <v>527</v>
      </c>
      <c r="E405" s="2" t="s">
        <v>532</v>
      </c>
      <c r="F405" s="14">
        <f>'[1]Harga Jual INF '!O407</f>
        <v>73250</v>
      </c>
      <c r="G405" s="16">
        <v>73250</v>
      </c>
      <c r="H405" s="12">
        <f t="shared" si="11"/>
        <v>0</v>
      </c>
      <c r="I405">
        <v>62750</v>
      </c>
      <c r="J405">
        <v>10500</v>
      </c>
      <c r="K405">
        <f>J405+I405</f>
        <v>73250</v>
      </c>
    </row>
    <row r="406" spans="1:14" hidden="1" x14ac:dyDescent="0.25">
      <c r="A406" s="7">
        <v>405</v>
      </c>
      <c r="B406" s="4" t="s">
        <v>563</v>
      </c>
      <c r="C406" s="5" t="s">
        <v>10</v>
      </c>
      <c r="D406" s="6" t="s">
        <v>527</v>
      </c>
      <c r="E406" s="5" t="s">
        <v>561</v>
      </c>
      <c r="F406" s="14">
        <f>'[1]Harga Jual INF '!O408</f>
        <v>75600</v>
      </c>
      <c r="G406" s="16">
        <v>83100</v>
      </c>
      <c r="H406" s="17">
        <f t="shared" si="11"/>
        <v>-7500</v>
      </c>
      <c r="I406">
        <v>75000</v>
      </c>
      <c r="J406">
        <v>8100</v>
      </c>
      <c r="K406">
        <f>I406+J406</f>
        <v>83100</v>
      </c>
      <c r="L406" t="s">
        <v>716</v>
      </c>
    </row>
    <row r="407" spans="1:14" x14ac:dyDescent="0.25">
      <c r="A407" s="7">
        <v>406</v>
      </c>
      <c r="B407" s="4" t="s">
        <v>564</v>
      </c>
      <c r="C407" s="2" t="s">
        <v>6</v>
      </c>
      <c r="D407" s="6" t="s">
        <v>527</v>
      </c>
      <c r="E407" s="2" t="s">
        <v>552</v>
      </c>
      <c r="F407" s="14">
        <f>'[1]Harga Jual INF '!O409</f>
        <v>65900</v>
      </c>
      <c r="G407" s="16">
        <v>66300</v>
      </c>
      <c r="H407" s="17">
        <f t="shared" si="11"/>
        <v>-400</v>
      </c>
      <c r="I407">
        <v>58500</v>
      </c>
      <c r="J407">
        <v>5500</v>
      </c>
      <c r="K407">
        <f>J407+I407</f>
        <v>64000</v>
      </c>
      <c r="L407">
        <v>7800</v>
      </c>
      <c r="M407">
        <f>L407+K407</f>
        <v>71800</v>
      </c>
      <c r="N407" t="s">
        <v>754</v>
      </c>
    </row>
    <row r="408" spans="1:14" hidden="1" x14ac:dyDescent="0.25">
      <c r="A408" s="7">
        <v>407</v>
      </c>
      <c r="B408" s="4" t="s">
        <v>565</v>
      </c>
      <c r="C408" s="2" t="s">
        <v>6</v>
      </c>
      <c r="D408" s="6" t="s">
        <v>527</v>
      </c>
      <c r="E408" s="2" t="s">
        <v>566</v>
      </c>
      <c r="F408" s="14">
        <f>'[1]Harga Jual INF '!O410</f>
        <v>81350</v>
      </c>
      <c r="G408" s="16">
        <v>81350</v>
      </c>
      <c r="H408" s="12">
        <f t="shared" si="11"/>
        <v>0</v>
      </c>
      <c r="I408">
        <v>74000</v>
      </c>
      <c r="J408">
        <v>7350</v>
      </c>
      <c r="K408">
        <f>J408+I408</f>
        <v>81350</v>
      </c>
    </row>
    <row r="409" spans="1:14" hidden="1" x14ac:dyDescent="0.25">
      <c r="A409" s="11">
        <v>408</v>
      </c>
      <c r="B409" s="4" t="s">
        <v>567</v>
      </c>
      <c r="C409" s="2" t="s">
        <v>6</v>
      </c>
      <c r="D409" s="6" t="s">
        <v>527</v>
      </c>
      <c r="E409" s="2" t="s">
        <v>532</v>
      </c>
      <c r="F409" s="14">
        <f>'[1]Harga Jual INF '!O411</f>
        <v>87350</v>
      </c>
      <c r="G409" s="16">
        <v>87350</v>
      </c>
      <c r="H409" s="12">
        <f t="shared" si="11"/>
        <v>0</v>
      </c>
      <c r="I409">
        <v>80250</v>
      </c>
      <c r="J409">
        <v>7100</v>
      </c>
      <c r="K409">
        <f>J409+I409</f>
        <v>87350</v>
      </c>
    </row>
    <row r="410" spans="1:14" hidden="1" x14ac:dyDescent="0.25">
      <c r="A410" s="7">
        <v>409</v>
      </c>
      <c r="B410" s="4" t="s">
        <v>568</v>
      </c>
      <c r="C410" s="2" t="s">
        <v>10</v>
      </c>
      <c r="D410" s="6" t="s">
        <v>527</v>
      </c>
      <c r="E410" s="2" t="s">
        <v>569</v>
      </c>
      <c r="F410" s="14">
        <f>'[1]Harga Jual INF '!O412</f>
        <v>80000</v>
      </c>
      <c r="G410" s="16">
        <v>80000</v>
      </c>
      <c r="H410" s="12">
        <f t="shared" si="11"/>
        <v>0</v>
      </c>
    </row>
    <row r="411" spans="1:14" hidden="1" x14ac:dyDescent="0.25">
      <c r="A411" s="7">
        <v>410</v>
      </c>
      <c r="B411" s="4" t="s">
        <v>570</v>
      </c>
      <c r="C411" s="5" t="s">
        <v>10</v>
      </c>
      <c r="D411" s="6" t="s">
        <v>527</v>
      </c>
      <c r="E411" s="5" t="s">
        <v>347</v>
      </c>
      <c r="F411" s="14">
        <f>'[1]Harga Jual INF '!O413</f>
        <v>79600</v>
      </c>
      <c r="G411" s="16">
        <v>79600</v>
      </c>
      <c r="H411" s="12">
        <f t="shared" si="11"/>
        <v>0</v>
      </c>
      <c r="I411">
        <v>69000</v>
      </c>
      <c r="J411">
        <v>2500</v>
      </c>
      <c r="K411">
        <v>8100</v>
      </c>
      <c r="L411">
        <f>SUM(I411:K411)</f>
        <v>79600</v>
      </c>
    </row>
    <row r="412" spans="1:14" hidden="1" x14ac:dyDescent="0.25">
      <c r="A412" s="11">
        <v>411</v>
      </c>
      <c r="B412" s="4" t="s">
        <v>571</v>
      </c>
      <c r="C412" s="2" t="s">
        <v>10</v>
      </c>
      <c r="D412" s="6" t="s">
        <v>527</v>
      </c>
      <c r="E412" s="2" t="s">
        <v>532</v>
      </c>
      <c r="F412" s="14">
        <f>'[1]Harga Jual INF '!O414</f>
        <v>75850</v>
      </c>
      <c r="G412" s="16">
        <v>75850</v>
      </c>
      <c r="H412" s="12">
        <f t="shared" si="11"/>
        <v>0</v>
      </c>
      <c r="I412">
        <v>67750</v>
      </c>
      <c r="J412">
        <v>8100</v>
      </c>
      <c r="K412">
        <f>J412+I412</f>
        <v>75850</v>
      </c>
    </row>
    <row r="413" spans="1:14" hidden="1" x14ac:dyDescent="0.25">
      <c r="A413" s="7">
        <v>412</v>
      </c>
      <c r="B413" s="4" t="s">
        <v>572</v>
      </c>
      <c r="C413" s="5" t="s">
        <v>10</v>
      </c>
      <c r="D413" s="6" t="s">
        <v>527</v>
      </c>
      <c r="E413" s="5" t="s">
        <v>347</v>
      </c>
      <c r="F413" s="14">
        <f>'[1]Harga Jual INF '!O415</f>
        <v>75600</v>
      </c>
      <c r="G413" s="16">
        <v>75600</v>
      </c>
      <c r="H413" s="12">
        <f t="shared" si="11"/>
        <v>0</v>
      </c>
      <c r="I413">
        <v>65000</v>
      </c>
      <c r="J413">
        <v>2500</v>
      </c>
      <c r="K413">
        <v>8100</v>
      </c>
      <c r="L413">
        <f>SUM(I413:K413)</f>
        <v>75600</v>
      </c>
    </row>
    <row r="414" spans="1:14" hidden="1" x14ac:dyDescent="0.25">
      <c r="A414" s="11">
        <v>413</v>
      </c>
      <c r="B414" s="4" t="s">
        <v>573</v>
      </c>
      <c r="C414" s="2" t="s">
        <v>10</v>
      </c>
      <c r="D414" s="6" t="s">
        <v>527</v>
      </c>
      <c r="E414" s="2" t="s">
        <v>532</v>
      </c>
      <c r="F414" s="14">
        <f>'[1]Harga Jual INF '!O416</f>
        <v>76350</v>
      </c>
      <c r="G414" s="16">
        <v>76350</v>
      </c>
      <c r="H414" s="12">
        <f t="shared" si="11"/>
        <v>0</v>
      </c>
      <c r="I414">
        <v>68250</v>
      </c>
      <c r="J414">
        <v>8100</v>
      </c>
      <c r="K414">
        <f>J414+I414</f>
        <v>76350</v>
      </c>
    </row>
    <row r="415" spans="1:14" hidden="1" x14ac:dyDescent="0.25">
      <c r="A415" s="7">
        <v>414</v>
      </c>
      <c r="B415" s="4" t="s">
        <v>574</v>
      </c>
      <c r="C415" s="5" t="s">
        <v>10</v>
      </c>
      <c r="D415" s="6" t="s">
        <v>527</v>
      </c>
      <c r="E415" s="5" t="s">
        <v>347</v>
      </c>
      <c r="F415" s="14">
        <f>'[1]Harga Jual INF '!O417</f>
        <v>79600</v>
      </c>
      <c r="G415" s="16">
        <v>79600</v>
      </c>
      <c r="H415" s="12">
        <f t="shared" si="11"/>
        <v>0</v>
      </c>
      <c r="I415">
        <v>69000</v>
      </c>
      <c r="J415">
        <v>2500</v>
      </c>
      <c r="K415">
        <v>8100</v>
      </c>
      <c r="L415">
        <f>SUM(I415:K415)</f>
        <v>79600</v>
      </c>
    </row>
    <row r="416" spans="1:14" hidden="1" x14ac:dyDescent="0.25">
      <c r="A416" s="7">
        <v>415</v>
      </c>
      <c r="B416" s="4" t="s">
        <v>575</v>
      </c>
      <c r="C416" s="5" t="s">
        <v>10</v>
      </c>
      <c r="D416" s="6" t="s">
        <v>527</v>
      </c>
      <c r="E416" s="5" t="s">
        <v>347</v>
      </c>
      <c r="F416" s="14">
        <f>'[1]Harga Jual INF '!O418</f>
        <v>101600</v>
      </c>
      <c r="G416" s="16">
        <v>101600</v>
      </c>
      <c r="H416" s="12">
        <f t="shared" si="11"/>
        <v>0</v>
      </c>
      <c r="I416">
        <v>91000</v>
      </c>
      <c r="J416">
        <v>2500</v>
      </c>
      <c r="K416">
        <v>8100</v>
      </c>
      <c r="L416">
        <f>SUM(I416:K416)</f>
        <v>101600</v>
      </c>
    </row>
    <row r="417" spans="1:14" hidden="1" x14ac:dyDescent="0.25">
      <c r="A417" s="7">
        <v>416</v>
      </c>
      <c r="B417" s="4" t="s">
        <v>576</v>
      </c>
      <c r="C417" s="2" t="s">
        <v>10</v>
      </c>
      <c r="D417" s="6" t="s">
        <v>527</v>
      </c>
      <c r="E417" s="2" t="s">
        <v>528</v>
      </c>
      <c r="F417" s="14">
        <f>'[1]Harga Jual INF '!O419</f>
        <v>81650</v>
      </c>
      <c r="G417" s="16">
        <v>82100</v>
      </c>
      <c r="H417" s="17">
        <f t="shared" si="11"/>
        <v>-450</v>
      </c>
      <c r="I417">
        <v>74000</v>
      </c>
      <c r="J417">
        <v>8100</v>
      </c>
      <c r="K417">
        <f>J417+I417</f>
        <v>82100</v>
      </c>
      <c r="N417" t="s">
        <v>723</v>
      </c>
    </row>
    <row r="418" spans="1:14" hidden="1" x14ac:dyDescent="0.25">
      <c r="A418" s="11">
        <v>417</v>
      </c>
      <c r="B418" s="4" t="s">
        <v>577</v>
      </c>
      <c r="C418" s="2" t="s">
        <v>10</v>
      </c>
      <c r="D418" s="6" t="s">
        <v>527</v>
      </c>
      <c r="E418" s="2" t="s">
        <v>532</v>
      </c>
      <c r="F418" s="14">
        <f>'[1]Harga Jual INF '!O420</f>
        <v>79500</v>
      </c>
      <c r="G418" s="16">
        <v>79500</v>
      </c>
      <c r="H418" s="12">
        <f t="shared" si="11"/>
        <v>0</v>
      </c>
      <c r="I418">
        <v>71750</v>
      </c>
      <c r="J418">
        <v>7750</v>
      </c>
      <c r="K418">
        <f>J418+I418</f>
        <v>79500</v>
      </c>
    </row>
    <row r="419" spans="1:14" hidden="1" x14ac:dyDescent="0.25">
      <c r="A419" s="7">
        <v>418</v>
      </c>
      <c r="B419" s="4" t="s">
        <v>578</v>
      </c>
      <c r="C419" s="5" t="s">
        <v>10</v>
      </c>
      <c r="D419" s="6" t="s">
        <v>527</v>
      </c>
      <c r="E419" s="5" t="s">
        <v>561</v>
      </c>
      <c r="F419" s="14">
        <f>'[1]Harga Jual INF '!O421</f>
        <v>80600</v>
      </c>
      <c r="G419" s="16">
        <v>80600</v>
      </c>
      <c r="H419" s="12">
        <f t="shared" si="11"/>
        <v>0</v>
      </c>
      <c r="I419">
        <v>72500</v>
      </c>
      <c r="J419">
        <v>8100</v>
      </c>
      <c r="K419">
        <f>I419+J419</f>
        <v>80600</v>
      </c>
    </row>
    <row r="420" spans="1:14" hidden="1" x14ac:dyDescent="0.25">
      <c r="A420" s="11">
        <v>419</v>
      </c>
      <c r="B420" s="4" t="s">
        <v>579</v>
      </c>
      <c r="C420" s="2" t="s">
        <v>6</v>
      </c>
      <c r="D420" s="6" t="s">
        <v>527</v>
      </c>
      <c r="E420" s="2" t="s">
        <v>532</v>
      </c>
      <c r="F420" s="14">
        <f>'[1]Harga Jual INF '!O422</f>
        <v>79750</v>
      </c>
      <c r="G420" s="16">
        <v>79750</v>
      </c>
      <c r="H420" s="12">
        <f t="shared" si="11"/>
        <v>0</v>
      </c>
      <c r="I420">
        <v>72250</v>
      </c>
      <c r="J420">
        <v>7500</v>
      </c>
      <c r="K420">
        <f>J420+I420</f>
        <v>79750</v>
      </c>
    </row>
    <row r="421" spans="1:14" hidden="1" x14ac:dyDescent="0.25">
      <c r="A421" s="11">
        <v>420</v>
      </c>
      <c r="B421" s="4" t="s">
        <v>580</v>
      </c>
      <c r="C421" s="2" t="s">
        <v>10</v>
      </c>
      <c r="D421" s="6" t="s">
        <v>527</v>
      </c>
      <c r="E421" s="2" t="s">
        <v>532</v>
      </c>
      <c r="F421" s="14">
        <f>'[1]Harga Jual INF '!O423</f>
        <v>87850</v>
      </c>
      <c r="G421" s="16">
        <v>87850</v>
      </c>
      <c r="H421" s="12">
        <f t="shared" si="11"/>
        <v>0</v>
      </c>
      <c r="I421">
        <v>79750</v>
      </c>
      <c r="J421">
        <v>8100</v>
      </c>
      <c r="K421">
        <f t="shared" ref="K421:K422" si="15">J421+I421</f>
        <v>87850</v>
      </c>
    </row>
    <row r="422" spans="1:14" hidden="1" x14ac:dyDescent="0.25">
      <c r="A422" s="11">
        <v>421</v>
      </c>
      <c r="B422" s="4" t="s">
        <v>581</v>
      </c>
      <c r="C422" s="2" t="s">
        <v>10</v>
      </c>
      <c r="D422" s="6" t="s">
        <v>527</v>
      </c>
      <c r="E422" s="2" t="s">
        <v>532</v>
      </c>
      <c r="F422" s="14">
        <f>'[1]Harga Jual INF '!O424</f>
        <v>94900</v>
      </c>
      <c r="G422" s="16">
        <v>94900</v>
      </c>
      <c r="H422" s="12">
        <f t="shared" si="11"/>
        <v>0</v>
      </c>
      <c r="I422">
        <v>88250</v>
      </c>
      <c r="J422">
        <v>6650</v>
      </c>
      <c r="K422">
        <f t="shared" si="15"/>
        <v>94900</v>
      </c>
    </row>
    <row r="423" spans="1:14" hidden="1" x14ac:dyDescent="0.25">
      <c r="A423" s="7">
        <v>422</v>
      </c>
      <c r="B423" s="4" t="s">
        <v>582</v>
      </c>
      <c r="C423" s="5" t="s">
        <v>10</v>
      </c>
      <c r="D423" s="10" t="s">
        <v>583</v>
      </c>
      <c r="E423" s="5" t="s">
        <v>584</v>
      </c>
      <c r="F423" s="14">
        <f>'[1]Harga Jual INF '!O425</f>
        <v>105500</v>
      </c>
      <c r="G423" s="16">
        <v>105500</v>
      </c>
      <c r="H423" s="17">
        <f t="shared" si="11"/>
        <v>0</v>
      </c>
      <c r="I423">
        <v>103000</v>
      </c>
      <c r="J423">
        <v>3000</v>
      </c>
      <c r="K423">
        <f>J423+I423</f>
        <v>106000</v>
      </c>
      <c r="N423" t="s">
        <v>745</v>
      </c>
    </row>
    <row r="424" spans="1:14" hidden="1" x14ac:dyDescent="0.25">
      <c r="A424" s="7">
        <v>423</v>
      </c>
      <c r="B424" s="4" t="s">
        <v>585</v>
      </c>
      <c r="C424" s="5" t="s">
        <v>10</v>
      </c>
      <c r="D424" s="10" t="s">
        <v>583</v>
      </c>
      <c r="E424" s="5" t="s">
        <v>584</v>
      </c>
      <c r="F424" s="14">
        <f>'[1]Harga Jual INF '!O426</f>
        <v>103000</v>
      </c>
      <c r="G424" s="16">
        <v>106000</v>
      </c>
      <c r="H424" s="17">
        <f t="shared" si="11"/>
        <v>-3000</v>
      </c>
      <c r="I424">
        <v>103000</v>
      </c>
      <c r="J424">
        <v>3000</v>
      </c>
      <c r="K424">
        <f>J424+I424</f>
        <v>106000</v>
      </c>
      <c r="L424" t="s">
        <v>716</v>
      </c>
    </row>
    <row r="425" spans="1:14" hidden="1" x14ac:dyDescent="0.25">
      <c r="A425" s="7">
        <v>424</v>
      </c>
      <c r="B425" s="4" t="s">
        <v>586</v>
      </c>
      <c r="C425" s="5" t="s">
        <v>6</v>
      </c>
      <c r="D425" s="10" t="s">
        <v>583</v>
      </c>
      <c r="E425" s="5" t="s">
        <v>561</v>
      </c>
      <c r="F425" s="14">
        <f>'[1]Harga Jual INF '!O427</f>
        <v>99050</v>
      </c>
      <c r="G425" s="16">
        <v>107050</v>
      </c>
      <c r="H425" s="17">
        <f t="shared" si="11"/>
        <v>-8000</v>
      </c>
      <c r="I425">
        <v>104000</v>
      </c>
      <c r="J425">
        <v>3050</v>
      </c>
      <c r="K425">
        <f>I425+J425</f>
        <v>107050</v>
      </c>
      <c r="L425" t="s">
        <v>716</v>
      </c>
    </row>
    <row r="426" spans="1:14" hidden="1" x14ac:dyDescent="0.25">
      <c r="A426" s="11">
        <v>425</v>
      </c>
      <c r="B426" s="4" t="s">
        <v>587</v>
      </c>
      <c r="C426" s="2" t="s">
        <v>6</v>
      </c>
      <c r="D426" s="10" t="s">
        <v>588</v>
      </c>
      <c r="E426" s="2" t="s">
        <v>532</v>
      </c>
      <c r="F426" s="14">
        <f>'[1]Harga Jual INF '!O428</f>
        <v>82100</v>
      </c>
      <c r="G426" s="16">
        <v>82100</v>
      </c>
      <c r="H426" s="12">
        <f t="shared" si="11"/>
        <v>0</v>
      </c>
      <c r="I426" s="18">
        <v>74750</v>
      </c>
      <c r="J426">
        <v>7350</v>
      </c>
      <c r="K426">
        <f>J426+I426</f>
        <v>82100</v>
      </c>
      <c r="N426" t="s">
        <v>723</v>
      </c>
    </row>
    <row r="427" spans="1:14" hidden="1" x14ac:dyDescent="0.25">
      <c r="A427" s="7">
        <v>426</v>
      </c>
      <c r="B427" s="4" t="s">
        <v>589</v>
      </c>
      <c r="C427" s="5" t="s">
        <v>10</v>
      </c>
      <c r="D427" s="10" t="s">
        <v>588</v>
      </c>
      <c r="E427" s="5" t="s">
        <v>344</v>
      </c>
      <c r="F427" s="14">
        <f>'[1]Harga Jual INF '!O429</f>
        <v>65000</v>
      </c>
      <c r="G427" s="16">
        <v>65000</v>
      </c>
      <c r="H427" s="12">
        <f t="shared" si="11"/>
        <v>0</v>
      </c>
    </row>
    <row r="428" spans="1:14" hidden="1" x14ac:dyDescent="0.25">
      <c r="A428" s="7">
        <v>427</v>
      </c>
      <c r="B428" s="4" t="s">
        <v>590</v>
      </c>
      <c r="C428" s="5" t="s">
        <v>10</v>
      </c>
      <c r="D428" s="10" t="s">
        <v>591</v>
      </c>
      <c r="E428" s="5" t="s">
        <v>347</v>
      </c>
      <c r="F428" s="14">
        <f>'[1]Harga Jual INF '!O430</f>
        <v>45200</v>
      </c>
      <c r="G428" s="16">
        <v>47350</v>
      </c>
      <c r="H428" s="17">
        <f t="shared" si="11"/>
        <v>-2150</v>
      </c>
      <c r="I428">
        <v>41500</v>
      </c>
      <c r="J428">
        <v>0</v>
      </c>
      <c r="K428">
        <f>J428+I428</f>
        <v>41500</v>
      </c>
      <c r="L428">
        <v>6200</v>
      </c>
      <c r="M428">
        <f>L428+K428</f>
        <v>47700</v>
      </c>
      <c r="N428" t="s">
        <v>746</v>
      </c>
    </row>
    <row r="429" spans="1:14" hidden="1" x14ac:dyDescent="0.25">
      <c r="A429" s="7">
        <v>428</v>
      </c>
      <c r="B429" s="4" t="s">
        <v>592</v>
      </c>
      <c r="C429" s="2" t="s">
        <v>10</v>
      </c>
      <c r="D429" s="10" t="s">
        <v>591</v>
      </c>
      <c r="E429" s="2" t="s">
        <v>593</v>
      </c>
      <c r="F429" s="14">
        <f>'[1]Harga Jual INF '!O431</f>
        <v>45300</v>
      </c>
      <c r="G429" s="16">
        <v>45300</v>
      </c>
      <c r="H429" s="12">
        <f t="shared" si="11"/>
        <v>0</v>
      </c>
    </row>
    <row r="430" spans="1:14" hidden="1" x14ac:dyDescent="0.25">
      <c r="A430" s="11">
        <v>429</v>
      </c>
      <c r="B430" s="4" t="s">
        <v>594</v>
      </c>
      <c r="C430" s="2" t="s">
        <v>10</v>
      </c>
      <c r="D430" s="10" t="s">
        <v>591</v>
      </c>
      <c r="E430" s="2" t="s">
        <v>532</v>
      </c>
      <c r="F430" s="14">
        <f>'[1]Harga Jual INF '!O432</f>
        <v>54050</v>
      </c>
      <c r="G430" s="16">
        <v>54050</v>
      </c>
      <c r="H430" s="12">
        <f t="shared" si="11"/>
        <v>0</v>
      </c>
      <c r="I430">
        <v>48000</v>
      </c>
      <c r="J430">
        <v>6050</v>
      </c>
      <c r="K430">
        <f>J430+I430</f>
        <v>54050</v>
      </c>
    </row>
    <row r="431" spans="1:14" hidden="1" x14ac:dyDescent="0.25">
      <c r="A431" s="11">
        <v>430</v>
      </c>
      <c r="B431" s="4" t="s">
        <v>595</v>
      </c>
      <c r="C431" s="2" t="s">
        <v>6</v>
      </c>
      <c r="D431" s="10" t="s">
        <v>591</v>
      </c>
      <c r="E431" s="2" t="s">
        <v>532</v>
      </c>
      <c r="F431" s="14">
        <f>'[1]Harga Jual INF '!O433</f>
        <v>57450</v>
      </c>
      <c r="G431" s="16">
        <v>57450</v>
      </c>
      <c r="H431" s="12">
        <f t="shared" si="11"/>
        <v>0</v>
      </c>
      <c r="I431">
        <v>48200</v>
      </c>
      <c r="J431">
        <v>9250</v>
      </c>
      <c r="K431">
        <f>J431+I431</f>
        <v>57450</v>
      </c>
    </row>
    <row r="432" spans="1:14" hidden="1" x14ac:dyDescent="0.25">
      <c r="A432" s="7">
        <v>431</v>
      </c>
      <c r="B432" s="4" t="s">
        <v>596</v>
      </c>
      <c r="C432" s="2" t="s">
        <v>10</v>
      </c>
      <c r="D432" s="10" t="s">
        <v>591</v>
      </c>
      <c r="E432" s="2" t="s">
        <v>569</v>
      </c>
      <c r="F432" s="14">
        <f>'[1]Harga Jual INF '!O434</f>
        <v>68000</v>
      </c>
      <c r="G432" s="16">
        <v>68000</v>
      </c>
      <c r="H432" s="12">
        <f t="shared" si="11"/>
        <v>0</v>
      </c>
    </row>
    <row r="433" spans="1:14" hidden="1" x14ac:dyDescent="0.25">
      <c r="A433" s="11">
        <v>432</v>
      </c>
      <c r="B433" s="4" t="s">
        <v>597</v>
      </c>
      <c r="C433" s="2" t="s">
        <v>6</v>
      </c>
      <c r="D433" s="10" t="s">
        <v>591</v>
      </c>
      <c r="E433" s="2" t="s">
        <v>532</v>
      </c>
      <c r="F433" s="14">
        <f>'[1]Harga Jual INF '!O435</f>
        <v>61650</v>
      </c>
      <c r="G433" s="16">
        <v>61650</v>
      </c>
      <c r="H433" s="12">
        <f t="shared" si="11"/>
        <v>0</v>
      </c>
      <c r="I433">
        <v>55200</v>
      </c>
      <c r="J433">
        <v>6450</v>
      </c>
      <c r="K433">
        <f>J433+I433</f>
        <v>61650</v>
      </c>
    </row>
    <row r="434" spans="1:14" hidden="1" x14ac:dyDescent="0.25">
      <c r="A434" s="7">
        <v>433</v>
      </c>
      <c r="B434" s="4" t="s">
        <v>598</v>
      </c>
      <c r="C434" s="2" t="s">
        <v>10</v>
      </c>
      <c r="D434" s="10" t="s">
        <v>591</v>
      </c>
      <c r="E434" s="2" t="s">
        <v>535</v>
      </c>
      <c r="F434" s="14">
        <f>'[1]Harga Jual INF '!O436</f>
        <v>71600</v>
      </c>
      <c r="G434" s="16">
        <v>71600</v>
      </c>
      <c r="H434" s="12">
        <f t="shared" si="11"/>
        <v>0</v>
      </c>
      <c r="I434">
        <v>65000</v>
      </c>
      <c r="J434">
        <v>6600</v>
      </c>
      <c r="K434">
        <f>J434+I434</f>
        <v>71600</v>
      </c>
    </row>
    <row r="435" spans="1:14" hidden="1" x14ac:dyDescent="0.25">
      <c r="A435" s="11">
        <v>434</v>
      </c>
      <c r="B435" s="4" t="s">
        <v>599</v>
      </c>
      <c r="C435" s="2" t="s">
        <v>10</v>
      </c>
      <c r="D435" s="10" t="s">
        <v>591</v>
      </c>
      <c r="E435" s="2" t="s">
        <v>532</v>
      </c>
      <c r="F435" s="14">
        <f>'[1]Harga Jual INF '!O437</f>
        <v>41200</v>
      </c>
      <c r="G435" s="16">
        <v>41200</v>
      </c>
      <c r="H435" s="12">
        <f t="shared" si="11"/>
        <v>0</v>
      </c>
      <c r="I435">
        <v>35000</v>
      </c>
      <c r="J435">
        <v>6200</v>
      </c>
      <c r="K435">
        <f>J435+I435</f>
        <v>41200</v>
      </c>
    </row>
    <row r="436" spans="1:14" x14ac:dyDescent="0.25">
      <c r="A436" s="7">
        <v>435</v>
      </c>
      <c r="B436" s="4" t="s">
        <v>600</v>
      </c>
      <c r="C436" s="2" t="s">
        <v>6</v>
      </c>
      <c r="D436" s="10" t="s">
        <v>591</v>
      </c>
      <c r="E436" s="2" t="s">
        <v>552</v>
      </c>
      <c r="F436" s="14">
        <f>'[1]Harga Jual INF '!O438</f>
        <v>51500</v>
      </c>
      <c r="G436" s="16">
        <v>51200</v>
      </c>
      <c r="H436" s="17">
        <f t="shared" si="11"/>
        <v>300</v>
      </c>
      <c r="I436">
        <v>45000</v>
      </c>
      <c r="J436">
        <v>2000</v>
      </c>
      <c r="K436">
        <f>J436+I436</f>
        <v>47000</v>
      </c>
      <c r="L436">
        <v>6200</v>
      </c>
      <c r="M436">
        <f>L436+K436</f>
        <v>53200</v>
      </c>
      <c r="N436" t="s">
        <v>753</v>
      </c>
    </row>
    <row r="437" spans="1:14" hidden="1" x14ac:dyDescent="0.25">
      <c r="A437" s="7">
        <v>436</v>
      </c>
      <c r="B437" s="4" t="s">
        <v>601</v>
      </c>
      <c r="C437" s="2" t="s">
        <v>10</v>
      </c>
      <c r="D437" s="6" t="s">
        <v>602</v>
      </c>
      <c r="E437" s="2" t="s">
        <v>603</v>
      </c>
      <c r="F437" s="14">
        <f>'[1]Harga Jual INF '!O439</f>
        <v>29500</v>
      </c>
      <c r="G437" s="16">
        <v>29500</v>
      </c>
      <c r="H437" s="12">
        <f t="shared" si="11"/>
        <v>0</v>
      </c>
    </row>
    <row r="438" spans="1:14" hidden="1" x14ac:dyDescent="0.25">
      <c r="A438" s="7">
        <v>437</v>
      </c>
      <c r="B438" s="4" t="s">
        <v>604</v>
      </c>
      <c r="C438" s="2" t="s">
        <v>6</v>
      </c>
      <c r="D438" s="6" t="s">
        <v>602</v>
      </c>
      <c r="E438" s="2" t="s">
        <v>370</v>
      </c>
      <c r="F438" s="14">
        <f>'[1]Harga Jual INF '!O440</f>
        <v>30950</v>
      </c>
      <c r="G438" s="16">
        <v>29450</v>
      </c>
      <c r="H438" s="17">
        <f t="shared" si="11"/>
        <v>1500</v>
      </c>
      <c r="I438">
        <v>25000</v>
      </c>
      <c r="J438">
        <v>1500</v>
      </c>
      <c r="K438" s="18">
        <f>J438+I438</f>
        <v>26500</v>
      </c>
      <c r="L438">
        <v>4450</v>
      </c>
      <c r="M438">
        <f>L438+K438</f>
        <v>30950</v>
      </c>
      <c r="N438" t="s">
        <v>750</v>
      </c>
    </row>
    <row r="439" spans="1:14" hidden="1" x14ac:dyDescent="0.25">
      <c r="A439" s="7">
        <v>438</v>
      </c>
      <c r="B439" s="4" t="s">
        <v>605</v>
      </c>
      <c r="C439" s="5" t="s">
        <v>6</v>
      </c>
      <c r="D439" s="6" t="s">
        <v>602</v>
      </c>
      <c r="E439" s="5" t="s">
        <v>606</v>
      </c>
      <c r="F439" s="14">
        <f>'[1]Harga Jual INF '!O441</f>
        <v>29000</v>
      </c>
      <c r="G439" s="16">
        <v>29000</v>
      </c>
      <c r="H439" s="12">
        <f t="shared" si="11"/>
        <v>0</v>
      </c>
    </row>
    <row r="440" spans="1:14" hidden="1" x14ac:dyDescent="0.25">
      <c r="A440" s="7">
        <v>439</v>
      </c>
      <c r="B440" s="4" t="s">
        <v>607</v>
      </c>
      <c r="C440" s="5" t="s">
        <v>10</v>
      </c>
      <c r="D440" s="6" t="s">
        <v>602</v>
      </c>
      <c r="E440" s="5" t="s">
        <v>606</v>
      </c>
      <c r="F440" s="14">
        <f>'[1]Harga Jual INF '!O442</f>
        <v>29000</v>
      </c>
      <c r="G440" s="16">
        <v>29000</v>
      </c>
      <c r="H440" s="12">
        <f t="shared" si="11"/>
        <v>0</v>
      </c>
    </row>
    <row r="441" spans="1:14" hidden="1" x14ac:dyDescent="0.25">
      <c r="A441" s="7">
        <v>440</v>
      </c>
      <c r="B441" s="4" t="s">
        <v>608</v>
      </c>
      <c r="C441" s="5" t="s">
        <v>10</v>
      </c>
      <c r="D441" s="6" t="s">
        <v>602</v>
      </c>
      <c r="E441" s="5" t="s">
        <v>606</v>
      </c>
      <c r="F441" s="14">
        <f>'[1]Harga Jual INF '!O443</f>
        <v>29000</v>
      </c>
      <c r="G441" s="16">
        <v>29000</v>
      </c>
      <c r="H441" s="12">
        <f t="shared" si="11"/>
        <v>0</v>
      </c>
    </row>
    <row r="442" spans="1:14" hidden="1" x14ac:dyDescent="0.25">
      <c r="A442" s="7">
        <v>441</v>
      </c>
      <c r="B442" s="4" t="s">
        <v>609</v>
      </c>
      <c r="C442" s="2" t="s">
        <v>10</v>
      </c>
      <c r="D442" s="6" t="s">
        <v>602</v>
      </c>
      <c r="E442" s="2" t="s">
        <v>610</v>
      </c>
      <c r="F442" s="14">
        <f>'[1]Harga Jual INF '!O444</f>
        <v>30000</v>
      </c>
      <c r="G442" s="16">
        <v>30000</v>
      </c>
      <c r="H442" s="12">
        <f t="shared" si="11"/>
        <v>0</v>
      </c>
    </row>
    <row r="443" spans="1:14" hidden="1" x14ac:dyDescent="0.25">
      <c r="A443" s="7">
        <v>442</v>
      </c>
      <c r="B443" s="4" t="s">
        <v>611</v>
      </c>
      <c r="C443" s="5" t="s">
        <v>10</v>
      </c>
      <c r="D443" s="6" t="s">
        <v>602</v>
      </c>
      <c r="E443" s="5" t="s">
        <v>606</v>
      </c>
      <c r="F443" s="14">
        <f>'[1]Harga Jual INF '!O445</f>
        <v>30000</v>
      </c>
      <c r="G443" s="16">
        <v>30000</v>
      </c>
      <c r="H443" s="12">
        <f t="shared" si="11"/>
        <v>0</v>
      </c>
    </row>
    <row r="444" spans="1:14" hidden="1" x14ac:dyDescent="0.25">
      <c r="A444" s="7">
        <v>443</v>
      </c>
      <c r="B444" s="4" t="s">
        <v>612</v>
      </c>
      <c r="C444" s="5" t="s">
        <v>10</v>
      </c>
      <c r="D444" s="6" t="s">
        <v>602</v>
      </c>
      <c r="E444" s="5" t="s">
        <v>606</v>
      </c>
      <c r="F444" s="14">
        <f>'[1]Harga Jual INF '!O446</f>
        <v>29000</v>
      </c>
      <c r="G444" s="16">
        <v>29000</v>
      </c>
      <c r="H444" s="12">
        <f t="shared" si="11"/>
        <v>0</v>
      </c>
    </row>
    <row r="445" spans="1:14" hidden="1" x14ac:dyDescent="0.25">
      <c r="A445" s="7">
        <v>444</v>
      </c>
      <c r="B445" s="4" t="s">
        <v>613</v>
      </c>
      <c r="C445" s="2" t="s">
        <v>10</v>
      </c>
      <c r="D445" s="6" t="s">
        <v>602</v>
      </c>
      <c r="E445" s="2" t="s">
        <v>614</v>
      </c>
      <c r="F445" s="14">
        <f>'[1]Harga Jual INF '!O447</f>
        <v>34000</v>
      </c>
      <c r="G445" s="16">
        <v>34000</v>
      </c>
      <c r="H445" s="12">
        <f t="shared" si="11"/>
        <v>0</v>
      </c>
    </row>
    <row r="446" spans="1:14" hidden="1" x14ac:dyDescent="0.25">
      <c r="A446" s="7">
        <v>445</v>
      </c>
      <c r="B446" s="4" t="s">
        <v>615</v>
      </c>
      <c r="C446" s="2" t="s">
        <v>6</v>
      </c>
      <c r="D446" s="6" t="s">
        <v>602</v>
      </c>
      <c r="E446" s="2" t="s">
        <v>616</v>
      </c>
      <c r="F446" s="14">
        <f>'[1]Harga Jual INF '!O448</f>
        <v>27000</v>
      </c>
      <c r="G446" s="16">
        <v>27000</v>
      </c>
      <c r="H446" s="12">
        <f t="shared" si="11"/>
        <v>0</v>
      </c>
      <c r="I446" t="s">
        <v>726</v>
      </c>
    </row>
    <row r="447" spans="1:14" hidden="1" x14ac:dyDescent="0.25">
      <c r="A447" s="7">
        <v>446</v>
      </c>
      <c r="B447" s="4" t="s">
        <v>617</v>
      </c>
      <c r="C447" s="5" t="s">
        <v>10</v>
      </c>
      <c r="D447" s="6" t="s">
        <v>602</v>
      </c>
      <c r="E447" s="5" t="s">
        <v>606</v>
      </c>
      <c r="F447" s="14">
        <f>'[1]Harga Jual INF '!O449</f>
        <v>29000</v>
      </c>
      <c r="G447" s="16">
        <v>29000</v>
      </c>
      <c r="H447" s="12">
        <f t="shared" si="11"/>
        <v>0</v>
      </c>
    </row>
    <row r="448" spans="1:14" hidden="1" x14ac:dyDescent="0.25">
      <c r="A448" s="7">
        <v>447</v>
      </c>
      <c r="B448" s="4" t="s">
        <v>618</v>
      </c>
      <c r="C448" s="2" t="s">
        <v>6</v>
      </c>
      <c r="D448" s="6" t="s">
        <v>602</v>
      </c>
      <c r="E448" s="2" t="s">
        <v>361</v>
      </c>
      <c r="F448" s="14">
        <f>'[1]Harga Jual INF '!O450</f>
        <v>28500</v>
      </c>
      <c r="G448" s="16">
        <v>28500</v>
      </c>
      <c r="H448" s="12">
        <f t="shared" si="11"/>
        <v>0</v>
      </c>
    </row>
    <row r="449" spans="1:14" hidden="1" x14ac:dyDescent="0.25">
      <c r="A449" s="7">
        <v>448</v>
      </c>
      <c r="B449" s="4" t="s">
        <v>619</v>
      </c>
      <c r="C449" s="5" t="s">
        <v>6</v>
      </c>
      <c r="D449" s="6" t="s">
        <v>602</v>
      </c>
      <c r="E449" s="5" t="s">
        <v>357</v>
      </c>
      <c r="F449" s="14">
        <f>'[1]Harga Jual INF '!O451</f>
        <v>25000</v>
      </c>
      <c r="G449" s="16">
        <v>25000</v>
      </c>
      <c r="H449" s="12">
        <f t="shared" si="11"/>
        <v>0</v>
      </c>
    </row>
    <row r="450" spans="1:14" hidden="1" x14ac:dyDescent="0.25">
      <c r="A450" s="7">
        <v>449</v>
      </c>
      <c r="B450" s="4" t="s">
        <v>620</v>
      </c>
      <c r="C450" s="5" t="s">
        <v>10</v>
      </c>
      <c r="D450" s="6" t="s">
        <v>602</v>
      </c>
      <c r="E450" s="5" t="s">
        <v>606</v>
      </c>
      <c r="F450" s="14">
        <f>'[1]Harga Jual INF '!O452</f>
        <v>31000</v>
      </c>
      <c r="G450" s="16">
        <v>31000</v>
      </c>
      <c r="H450" s="12">
        <f t="shared" si="11"/>
        <v>0</v>
      </c>
    </row>
    <row r="451" spans="1:14" hidden="1" x14ac:dyDescent="0.25">
      <c r="A451" s="7">
        <v>450</v>
      </c>
      <c r="B451" s="4" t="s">
        <v>621</v>
      </c>
      <c r="C451" s="5" t="s">
        <v>109</v>
      </c>
      <c r="D451" s="6" t="s">
        <v>602</v>
      </c>
      <c r="E451" s="5" t="s">
        <v>357</v>
      </c>
      <c r="F451" s="14">
        <f>'[1]Harga Jual INF '!O453</f>
        <v>26000</v>
      </c>
      <c r="G451" s="16">
        <v>26000</v>
      </c>
      <c r="H451" s="12">
        <f t="shared" ref="H451:H508" si="16">F451-G451</f>
        <v>0</v>
      </c>
    </row>
    <row r="452" spans="1:14" hidden="1" x14ac:dyDescent="0.25">
      <c r="A452" s="7">
        <v>451</v>
      </c>
      <c r="B452" s="4" t="s">
        <v>622</v>
      </c>
      <c r="C452" s="5" t="s">
        <v>10</v>
      </c>
      <c r="D452" s="6" t="s">
        <v>602</v>
      </c>
      <c r="E452" s="5" t="s">
        <v>606</v>
      </c>
      <c r="F452" s="14">
        <f>'[1]Harga Jual INF '!O454</f>
        <v>32500</v>
      </c>
      <c r="G452" s="16">
        <v>32500</v>
      </c>
      <c r="H452" s="12">
        <f t="shared" si="16"/>
        <v>0</v>
      </c>
    </row>
    <row r="453" spans="1:14" hidden="1" x14ac:dyDescent="0.25">
      <c r="A453" s="7">
        <v>452</v>
      </c>
      <c r="B453" s="4" t="s">
        <v>623</v>
      </c>
      <c r="C453" s="2" t="s">
        <v>6</v>
      </c>
      <c r="D453" s="6" t="s">
        <v>602</v>
      </c>
      <c r="E453" s="2" t="s">
        <v>624</v>
      </c>
      <c r="F453" s="14">
        <f>'[1]Harga Jual INF '!O455</f>
        <v>28000</v>
      </c>
      <c r="G453" s="16">
        <v>28000</v>
      </c>
      <c r="H453" s="12">
        <f t="shared" si="16"/>
        <v>0</v>
      </c>
      <c r="I453" t="s">
        <v>730</v>
      </c>
    </row>
    <row r="454" spans="1:14" hidden="1" x14ac:dyDescent="0.25">
      <c r="A454" s="7">
        <v>453</v>
      </c>
      <c r="B454" s="4" t="s">
        <v>625</v>
      </c>
      <c r="C454" s="5" t="s">
        <v>10</v>
      </c>
      <c r="D454" s="6" t="s">
        <v>602</v>
      </c>
      <c r="E454" s="5" t="s">
        <v>606</v>
      </c>
      <c r="F454" s="14">
        <f>'[1]Harga Jual INF '!O456</f>
        <v>32500</v>
      </c>
      <c r="G454" s="16">
        <v>32500</v>
      </c>
      <c r="H454" s="12">
        <f t="shared" si="16"/>
        <v>0</v>
      </c>
    </row>
    <row r="455" spans="1:14" hidden="1" x14ac:dyDescent="0.25">
      <c r="A455" s="7">
        <v>454</v>
      </c>
      <c r="B455" s="4" t="s">
        <v>626</v>
      </c>
      <c r="C455" s="5" t="s">
        <v>6</v>
      </c>
      <c r="D455" s="10" t="s">
        <v>627</v>
      </c>
      <c r="E455" s="5" t="s">
        <v>271</v>
      </c>
      <c r="F455" s="14">
        <f>'[1]Harga Jual INF '!O457</f>
        <v>64650</v>
      </c>
      <c r="G455" s="16">
        <v>64650</v>
      </c>
      <c r="H455" s="12">
        <f t="shared" si="16"/>
        <v>0</v>
      </c>
      <c r="I455">
        <v>58000</v>
      </c>
      <c r="J455">
        <v>6650</v>
      </c>
      <c r="K455">
        <f>J455+I455</f>
        <v>64650</v>
      </c>
    </row>
    <row r="456" spans="1:14" hidden="1" x14ac:dyDescent="0.25">
      <c r="A456" s="7">
        <v>455</v>
      </c>
      <c r="B456" s="4" t="s">
        <v>628</v>
      </c>
      <c r="C456" s="2" t="s">
        <v>10</v>
      </c>
      <c r="D456" s="10" t="s">
        <v>627</v>
      </c>
      <c r="E456" s="2" t="s">
        <v>629</v>
      </c>
      <c r="F456" s="14">
        <f>'[1]Harga Jual INF '!O458</f>
        <v>59150</v>
      </c>
      <c r="G456" s="16">
        <v>59150</v>
      </c>
      <c r="H456" s="12">
        <f t="shared" si="16"/>
        <v>0</v>
      </c>
    </row>
    <row r="457" spans="1:14" hidden="1" x14ac:dyDescent="0.25">
      <c r="A457" s="7">
        <v>456</v>
      </c>
      <c r="B457" s="4" t="s">
        <v>630</v>
      </c>
      <c r="C457" s="5" t="s">
        <v>10</v>
      </c>
      <c r="D457" s="10" t="s">
        <v>627</v>
      </c>
      <c r="E457" s="5" t="s">
        <v>631</v>
      </c>
      <c r="F457" s="14">
        <f>'[1]Harga Jual INF '!O459</f>
        <v>50000</v>
      </c>
      <c r="G457" s="16">
        <v>50000</v>
      </c>
      <c r="H457" s="12">
        <f t="shared" si="16"/>
        <v>0</v>
      </c>
      <c r="I457" t="s">
        <v>713</v>
      </c>
    </row>
    <row r="458" spans="1:14" hidden="1" x14ac:dyDescent="0.25">
      <c r="A458" s="7">
        <v>457</v>
      </c>
      <c r="B458" s="4" t="s">
        <v>632</v>
      </c>
      <c r="C458" s="2" t="s">
        <v>6</v>
      </c>
      <c r="D458" s="6" t="s">
        <v>633</v>
      </c>
      <c r="E458" s="2" t="s">
        <v>228</v>
      </c>
      <c r="F458" s="14">
        <f>'[1]Harga Jual INF '!O460</f>
        <v>67000</v>
      </c>
      <c r="G458" s="16">
        <v>67000</v>
      </c>
      <c r="H458" s="12">
        <f t="shared" si="16"/>
        <v>0</v>
      </c>
    </row>
    <row r="459" spans="1:14" hidden="1" x14ac:dyDescent="0.25">
      <c r="A459" s="7">
        <v>458</v>
      </c>
      <c r="B459" s="4" t="s">
        <v>634</v>
      </c>
      <c r="C459" s="5" t="s">
        <v>10</v>
      </c>
      <c r="D459" s="10" t="s">
        <v>627</v>
      </c>
      <c r="E459" s="5" t="s">
        <v>631</v>
      </c>
      <c r="F459" s="14">
        <f>'[1]Harga Jual INF '!O461</f>
        <v>50000</v>
      </c>
      <c r="G459" s="16">
        <v>50000</v>
      </c>
      <c r="H459" s="12">
        <f t="shared" si="16"/>
        <v>0</v>
      </c>
      <c r="I459" t="s">
        <v>713</v>
      </c>
    </row>
    <row r="460" spans="1:14" x14ac:dyDescent="0.25">
      <c r="A460" s="7">
        <v>459</v>
      </c>
      <c r="B460" s="4" t="s">
        <v>635</v>
      </c>
      <c r="C460" s="2" t="s">
        <v>6</v>
      </c>
      <c r="D460" s="10" t="s">
        <v>627</v>
      </c>
      <c r="E460" s="2" t="s">
        <v>636</v>
      </c>
      <c r="F460" s="14">
        <f>'[1]Harga Jual INF '!O462</f>
        <v>52000</v>
      </c>
      <c r="G460" s="16">
        <v>52000</v>
      </c>
      <c r="H460" s="12">
        <f t="shared" si="16"/>
        <v>0</v>
      </c>
      <c r="M460">
        <f>3000+G460</f>
        <v>55000</v>
      </c>
      <c r="N460" t="s">
        <v>731</v>
      </c>
    </row>
    <row r="461" spans="1:14" hidden="1" x14ac:dyDescent="0.25">
      <c r="A461" s="7">
        <v>460</v>
      </c>
      <c r="B461" s="4" t="s">
        <v>637</v>
      </c>
      <c r="C461" s="5" t="s">
        <v>10</v>
      </c>
      <c r="D461" s="10" t="s">
        <v>627</v>
      </c>
      <c r="E461" s="5" t="s">
        <v>271</v>
      </c>
      <c r="F461" s="14">
        <f>'[1]Harga Jual INF '!O463</f>
        <v>61650</v>
      </c>
      <c r="G461" s="16">
        <v>61650</v>
      </c>
      <c r="H461" s="12">
        <f t="shared" si="16"/>
        <v>0</v>
      </c>
      <c r="I461">
        <v>55000</v>
      </c>
      <c r="J461">
        <v>6650</v>
      </c>
      <c r="K461">
        <f>J461+I461</f>
        <v>61650</v>
      </c>
    </row>
    <row r="462" spans="1:14" hidden="1" x14ac:dyDescent="0.25">
      <c r="A462" s="7">
        <v>461</v>
      </c>
      <c r="B462" s="4" t="s">
        <v>638</v>
      </c>
      <c r="C462" s="5" t="s">
        <v>10</v>
      </c>
      <c r="D462" s="10" t="s">
        <v>627</v>
      </c>
      <c r="E462" s="5" t="s">
        <v>639</v>
      </c>
      <c r="F462" s="14">
        <f>'[1]Harga Jual INF '!O464</f>
        <v>67000</v>
      </c>
      <c r="G462" s="16">
        <v>67000</v>
      </c>
      <c r="H462" s="12">
        <f t="shared" si="16"/>
        <v>0</v>
      </c>
    </row>
    <row r="463" spans="1:14" hidden="1" x14ac:dyDescent="0.25">
      <c r="A463" s="7">
        <v>462</v>
      </c>
      <c r="B463" s="4" t="s">
        <v>640</v>
      </c>
      <c r="C463" s="5" t="s">
        <v>10</v>
      </c>
      <c r="D463" s="10" t="s">
        <v>627</v>
      </c>
      <c r="E463" s="5" t="s">
        <v>639</v>
      </c>
      <c r="F463" s="14">
        <f>'[1]Harga Jual INF '!O465</f>
        <v>49000</v>
      </c>
      <c r="G463" s="16">
        <v>49000</v>
      </c>
      <c r="H463" s="12">
        <f t="shared" si="16"/>
        <v>0</v>
      </c>
    </row>
    <row r="464" spans="1:14" hidden="1" x14ac:dyDescent="0.25">
      <c r="A464" s="7">
        <v>463</v>
      </c>
      <c r="B464" s="4" t="s">
        <v>641</v>
      </c>
      <c r="C464" s="5" t="s">
        <v>6</v>
      </c>
      <c r="D464" s="10" t="s">
        <v>627</v>
      </c>
      <c r="E464" s="5" t="s">
        <v>639</v>
      </c>
      <c r="F464" s="14">
        <f>'[1]Harga Jual INF '!O466</f>
        <v>54000</v>
      </c>
      <c r="G464" s="16">
        <v>54000</v>
      </c>
      <c r="H464" s="12">
        <f t="shared" si="16"/>
        <v>0</v>
      </c>
    </row>
    <row r="465" spans="1:14" hidden="1" x14ac:dyDescent="0.25">
      <c r="A465" s="7">
        <v>464</v>
      </c>
      <c r="B465" s="4" t="s">
        <v>642</v>
      </c>
      <c r="C465" s="5" t="s">
        <v>10</v>
      </c>
      <c r="D465" s="5" t="s">
        <v>643</v>
      </c>
      <c r="E465" s="5" t="s">
        <v>344</v>
      </c>
      <c r="F465" s="14">
        <f>'[1]Harga Jual INF '!O467</f>
        <v>133000</v>
      </c>
      <c r="G465" s="16">
        <v>133000</v>
      </c>
      <c r="H465" s="12">
        <f t="shared" si="16"/>
        <v>0</v>
      </c>
    </row>
    <row r="466" spans="1:14" hidden="1" x14ac:dyDescent="0.25">
      <c r="A466" s="7">
        <v>465</v>
      </c>
      <c r="B466" s="4" t="s">
        <v>644</v>
      </c>
      <c r="C466" s="5" t="s">
        <v>10</v>
      </c>
      <c r="D466" s="10" t="s">
        <v>627</v>
      </c>
      <c r="E466" s="5" t="s">
        <v>645</v>
      </c>
      <c r="F466" s="14">
        <f>'[1]Harga Jual INF '!O468</f>
        <v>52650</v>
      </c>
      <c r="G466" s="16">
        <v>60300</v>
      </c>
      <c r="H466" s="17">
        <f t="shared" si="16"/>
        <v>-7650</v>
      </c>
      <c r="I466">
        <v>46000</v>
      </c>
      <c r="J466" s="18">
        <v>53000</v>
      </c>
      <c r="L466">
        <v>7300</v>
      </c>
      <c r="M466">
        <f>L466+J466</f>
        <v>60300</v>
      </c>
      <c r="N466" t="s">
        <v>739</v>
      </c>
    </row>
    <row r="467" spans="1:14" hidden="1" x14ac:dyDescent="0.25">
      <c r="A467" s="7">
        <v>466</v>
      </c>
      <c r="B467" s="4" t="s">
        <v>646</v>
      </c>
      <c r="C467" s="2" t="s">
        <v>6</v>
      </c>
      <c r="D467" s="6" t="s">
        <v>647</v>
      </c>
      <c r="E467" s="2" t="s">
        <v>566</v>
      </c>
      <c r="F467" s="14">
        <f>'[1]Harga Jual INF '!O469</f>
        <v>59650</v>
      </c>
      <c r="G467" s="16">
        <v>59650</v>
      </c>
      <c r="H467" s="12">
        <f t="shared" si="16"/>
        <v>0</v>
      </c>
      <c r="J467">
        <v>6650</v>
      </c>
    </row>
    <row r="468" spans="1:14" x14ac:dyDescent="0.25">
      <c r="A468" s="7">
        <v>467</v>
      </c>
      <c r="B468" s="4" t="s">
        <v>648</v>
      </c>
      <c r="C468" s="2" t="s">
        <v>6</v>
      </c>
      <c r="D468" s="6" t="s">
        <v>633</v>
      </c>
      <c r="E468" s="2" t="s">
        <v>552</v>
      </c>
      <c r="F468" s="14">
        <f>'[1]Harga Jual INF '!O470</f>
        <v>54200</v>
      </c>
      <c r="G468" s="16">
        <v>54150</v>
      </c>
      <c r="H468" s="17">
        <f t="shared" si="16"/>
        <v>50</v>
      </c>
      <c r="I468">
        <v>47500</v>
      </c>
      <c r="J468">
        <v>3500</v>
      </c>
      <c r="K468">
        <f>J468+I468</f>
        <v>51000</v>
      </c>
      <c r="L468">
        <v>6650</v>
      </c>
      <c r="M468">
        <f>L468+K468</f>
        <v>57650</v>
      </c>
      <c r="N468" t="s">
        <v>752</v>
      </c>
    </row>
    <row r="469" spans="1:14" hidden="1" x14ac:dyDescent="0.25">
      <c r="A469" s="7">
        <v>468</v>
      </c>
      <c r="B469" s="4" t="s">
        <v>649</v>
      </c>
      <c r="C469" s="5" t="s">
        <v>10</v>
      </c>
      <c r="D469" s="10" t="s">
        <v>627</v>
      </c>
      <c r="E469" s="5" t="s">
        <v>639</v>
      </c>
      <c r="F469" s="14">
        <f>'[1]Harga Jual INF '!O471</f>
        <v>52500</v>
      </c>
      <c r="G469" s="16">
        <v>52500</v>
      </c>
      <c r="H469" s="12">
        <f t="shared" si="16"/>
        <v>0</v>
      </c>
    </row>
    <row r="470" spans="1:14" hidden="1" x14ac:dyDescent="0.25">
      <c r="A470" s="7">
        <v>469</v>
      </c>
      <c r="B470" s="4" t="s">
        <v>650</v>
      </c>
      <c r="C470" s="5" t="s">
        <v>10</v>
      </c>
      <c r="D470" s="6" t="s">
        <v>633</v>
      </c>
      <c r="E470" s="5" t="s">
        <v>645</v>
      </c>
      <c r="F470" s="14">
        <f>'[1]Harga Jual INF '!O472</f>
        <v>55550</v>
      </c>
      <c r="G470" s="16">
        <v>56050</v>
      </c>
      <c r="H470" s="17">
        <f t="shared" si="16"/>
        <v>-500</v>
      </c>
      <c r="I470">
        <v>49500</v>
      </c>
      <c r="J470" s="18">
        <v>50000</v>
      </c>
      <c r="L470">
        <v>6050</v>
      </c>
      <c r="M470">
        <f t="shared" ref="M470:M472" si="17">L470+J470</f>
        <v>56050</v>
      </c>
      <c r="N470" t="s">
        <v>739</v>
      </c>
    </row>
    <row r="471" spans="1:14" hidden="1" x14ac:dyDescent="0.25">
      <c r="A471" s="7">
        <v>470</v>
      </c>
      <c r="B471" s="4" t="s">
        <v>651</v>
      </c>
      <c r="C471" s="5" t="s">
        <v>10</v>
      </c>
      <c r="D471" s="10" t="s">
        <v>627</v>
      </c>
      <c r="E471" s="5" t="s">
        <v>645</v>
      </c>
      <c r="F471" s="14">
        <f>'[1]Harga Jual INF '!O473</f>
        <v>46650</v>
      </c>
      <c r="G471" s="16">
        <v>57650</v>
      </c>
      <c r="H471" s="17">
        <f t="shared" si="16"/>
        <v>-11000</v>
      </c>
      <c r="I471">
        <v>40000</v>
      </c>
      <c r="J471" s="18">
        <v>51000</v>
      </c>
      <c r="L471">
        <v>6650</v>
      </c>
      <c r="M471">
        <f t="shared" si="17"/>
        <v>57650</v>
      </c>
      <c r="N471" t="s">
        <v>739</v>
      </c>
    </row>
    <row r="472" spans="1:14" hidden="1" x14ac:dyDescent="0.25">
      <c r="A472" s="7">
        <v>471</v>
      </c>
      <c r="B472" s="4" t="s">
        <v>652</v>
      </c>
      <c r="C472" s="5" t="s">
        <v>10</v>
      </c>
      <c r="D472" s="6" t="s">
        <v>633</v>
      </c>
      <c r="E472" s="5" t="s">
        <v>645</v>
      </c>
      <c r="F472" s="14">
        <f>'[1]Harga Jual INF '!O474</f>
        <v>55650</v>
      </c>
      <c r="G472" s="16">
        <v>57650</v>
      </c>
      <c r="H472" s="17">
        <f t="shared" si="16"/>
        <v>-2000</v>
      </c>
      <c r="I472">
        <v>49000</v>
      </c>
      <c r="J472" s="18">
        <v>51000</v>
      </c>
      <c r="L472">
        <v>6650</v>
      </c>
      <c r="M472">
        <f t="shared" si="17"/>
        <v>57650</v>
      </c>
      <c r="N472" t="s">
        <v>739</v>
      </c>
    </row>
    <row r="473" spans="1:14" hidden="1" x14ac:dyDescent="0.25">
      <c r="A473" s="7">
        <v>472</v>
      </c>
      <c r="B473" s="4" t="s">
        <v>653</v>
      </c>
      <c r="C473" s="5" t="s">
        <v>10</v>
      </c>
      <c r="D473" s="10" t="s">
        <v>627</v>
      </c>
      <c r="E473" s="5" t="s">
        <v>639</v>
      </c>
      <c r="F473" s="14">
        <f>'[1]Harga Jual INF '!O475</f>
        <v>52500</v>
      </c>
      <c r="G473" s="16">
        <v>52500</v>
      </c>
      <c r="H473" s="12">
        <f t="shared" si="16"/>
        <v>0</v>
      </c>
    </row>
    <row r="474" spans="1:14" hidden="1" x14ac:dyDescent="0.25">
      <c r="A474" s="7">
        <v>473</v>
      </c>
      <c r="B474" s="4" t="s">
        <v>654</v>
      </c>
      <c r="C474" s="5" t="s">
        <v>6</v>
      </c>
      <c r="D474" s="6" t="s">
        <v>633</v>
      </c>
      <c r="E474" s="5" t="s">
        <v>645</v>
      </c>
      <c r="F474" s="14">
        <f>'[1]Harga Jual INF '!O476</f>
        <v>54150</v>
      </c>
      <c r="G474" s="16">
        <v>57650</v>
      </c>
      <c r="H474" s="17">
        <f t="shared" si="16"/>
        <v>-3500</v>
      </c>
      <c r="I474">
        <v>47500</v>
      </c>
      <c r="J474" s="18">
        <v>51000</v>
      </c>
      <c r="L474">
        <v>6650</v>
      </c>
      <c r="M474">
        <f>L474+J474</f>
        <v>57650</v>
      </c>
      <c r="N474" t="s">
        <v>739</v>
      </c>
    </row>
    <row r="475" spans="1:14" hidden="1" x14ac:dyDescent="0.25">
      <c r="A475" s="7">
        <v>474</v>
      </c>
      <c r="B475" s="4" t="s">
        <v>655</v>
      </c>
      <c r="C475" s="5" t="s">
        <v>10</v>
      </c>
      <c r="D475" s="10" t="s">
        <v>627</v>
      </c>
      <c r="E475" s="5" t="s">
        <v>639</v>
      </c>
      <c r="F475" s="14">
        <f>'[1]Harga Jual INF '!O477</f>
        <v>52500</v>
      </c>
      <c r="G475" s="16">
        <v>52500</v>
      </c>
      <c r="H475" s="12">
        <f t="shared" si="16"/>
        <v>0</v>
      </c>
    </row>
    <row r="476" spans="1:14" x14ac:dyDescent="0.25">
      <c r="A476" s="7">
        <v>475</v>
      </c>
      <c r="B476" s="4" t="s">
        <v>656</v>
      </c>
      <c r="C476" s="2" t="s">
        <v>6</v>
      </c>
      <c r="D476" s="10" t="s">
        <v>627</v>
      </c>
      <c r="E476" s="2" t="s">
        <v>657</v>
      </c>
      <c r="F476" s="14">
        <f>'[1]Harga Jual INF '!O478</f>
        <v>56700</v>
      </c>
      <c r="G476" s="16">
        <v>56650</v>
      </c>
      <c r="H476" s="17">
        <f t="shared" si="16"/>
        <v>50</v>
      </c>
      <c r="I476">
        <v>50000</v>
      </c>
      <c r="J476">
        <v>0</v>
      </c>
      <c r="K476">
        <f>J476+I476</f>
        <v>50000</v>
      </c>
      <c r="L476">
        <v>6650</v>
      </c>
      <c r="M476">
        <f>L476+K476</f>
        <v>56650</v>
      </c>
      <c r="N476" t="s">
        <v>727</v>
      </c>
    </row>
    <row r="477" spans="1:14" hidden="1" x14ac:dyDescent="0.25">
      <c r="A477" s="7">
        <v>476</v>
      </c>
      <c r="B477" s="4" t="s">
        <v>658</v>
      </c>
      <c r="C477" s="2" t="s">
        <v>10</v>
      </c>
      <c r="D477" s="10" t="s">
        <v>627</v>
      </c>
      <c r="E477" s="2" t="s">
        <v>659</v>
      </c>
      <c r="F477" s="14">
        <f>'[1]Harga Jual INF '!O479</f>
        <v>60000</v>
      </c>
      <c r="G477" s="16">
        <v>60000</v>
      </c>
      <c r="H477" s="12">
        <f t="shared" si="16"/>
        <v>0</v>
      </c>
    </row>
    <row r="478" spans="1:14" hidden="1" x14ac:dyDescent="0.25">
      <c r="A478" s="7">
        <v>477</v>
      </c>
      <c r="B478" s="4" t="s">
        <v>660</v>
      </c>
      <c r="C478" s="5" t="s">
        <v>6</v>
      </c>
      <c r="D478" s="10" t="s">
        <v>627</v>
      </c>
      <c r="E478" s="5" t="s">
        <v>645</v>
      </c>
      <c r="F478" s="14">
        <f>'[1]Harga Jual INF '!O480</f>
        <v>51650</v>
      </c>
      <c r="G478" s="16">
        <v>54650</v>
      </c>
      <c r="H478" s="17">
        <f t="shared" si="16"/>
        <v>-3000</v>
      </c>
      <c r="I478">
        <v>45000</v>
      </c>
      <c r="J478" s="18">
        <v>48000</v>
      </c>
      <c r="L478">
        <v>6650</v>
      </c>
      <c r="M478">
        <f>L478+J478</f>
        <v>54650</v>
      </c>
      <c r="N478" t="s">
        <v>739</v>
      </c>
    </row>
    <row r="479" spans="1:14" hidden="1" x14ac:dyDescent="0.25">
      <c r="A479" s="7">
        <v>478</v>
      </c>
      <c r="B479" s="4" t="s">
        <v>661</v>
      </c>
      <c r="C479" s="2" t="s">
        <v>6</v>
      </c>
      <c r="D479" s="6" t="s">
        <v>662</v>
      </c>
      <c r="E479" s="2" t="s">
        <v>16</v>
      </c>
      <c r="F479" s="14">
        <f>'[1]Harga Jual INF '!O481</f>
        <v>0</v>
      </c>
      <c r="G479" s="16">
        <v>77500</v>
      </c>
      <c r="H479" s="12">
        <f t="shared" si="16"/>
        <v>-77500</v>
      </c>
      <c r="I479" t="s">
        <v>744</v>
      </c>
    </row>
    <row r="480" spans="1:14" hidden="1" x14ac:dyDescent="0.25">
      <c r="A480" s="7">
        <v>479</v>
      </c>
      <c r="B480" s="4" t="s">
        <v>663</v>
      </c>
      <c r="C480" s="5" t="s">
        <v>6</v>
      </c>
      <c r="D480" s="10" t="s">
        <v>664</v>
      </c>
      <c r="E480" s="5" t="s">
        <v>183</v>
      </c>
      <c r="F480" s="14">
        <f>'[1]Harga Jual INF '!O482</f>
        <v>69150</v>
      </c>
      <c r="G480" s="16">
        <v>69150</v>
      </c>
      <c r="H480" s="12">
        <f t="shared" si="16"/>
        <v>0</v>
      </c>
      <c r="I480">
        <v>63000</v>
      </c>
      <c r="J480">
        <v>6150</v>
      </c>
      <c r="K480">
        <f>J480+I480</f>
        <v>69150</v>
      </c>
    </row>
    <row r="481" spans="1:13" hidden="1" x14ac:dyDescent="0.25">
      <c r="A481" s="7">
        <v>480</v>
      </c>
      <c r="B481" s="4" t="s">
        <v>665</v>
      </c>
      <c r="C481" s="5" t="s">
        <v>6</v>
      </c>
      <c r="D481" s="6" t="s">
        <v>662</v>
      </c>
      <c r="E481" s="5" t="s">
        <v>16</v>
      </c>
      <c r="F481" s="14">
        <f>'[1]Harga Jual INF '!O483</f>
        <v>0</v>
      </c>
      <c r="G481" s="16">
        <v>77500</v>
      </c>
      <c r="H481" s="12">
        <f t="shared" si="16"/>
        <v>-77500</v>
      </c>
    </row>
    <row r="482" spans="1:13" hidden="1" x14ac:dyDescent="0.25">
      <c r="A482" s="7">
        <v>481</v>
      </c>
      <c r="B482" s="4" t="s">
        <v>666</v>
      </c>
      <c r="C482" s="5" t="s">
        <v>6</v>
      </c>
      <c r="D482" s="10" t="s">
        <v>667</v>
      </c>
      <c r="E482" s="5" t="s">
        <v>152</v>
      </c>
      <c r="F482" s="14">
        <f>'[1]Harga Jual INF '!O484</f>
        <v>68500</v>
      </c>
      <c r="G482" s="16">
        <v>68500</v>
      </c>
      <c r="H482" s="12">
        <f t="shared" si="16"/>
        <v>0</v>
      </c>
    </row>
    <row r="483" spans="1:13" hidden="1" x14ac:dyDescent="0.25">
      <c r="A483" s="7">
        <v>482</v>
      </c>
      <c r="B483" s="4" t="s">
        <v>668</v>
      </c>
      <c r="C483" s="5" t="s">
        <v>10</v>
      </c>
      <c r="D483" s="10" t="s">
        <v>667</v>
      </c>
      <c r="E483" s="5" t="s">
        <v>152</v>
      </c>
      <c r="F483" s="14">
        <f>'[1]Harga Jual INF '!O485</f>
        <v>74000</v>
      </c>
      <c r="G483" s="16">
        <v>74000</v>
      </c>
      <c r="H483" s="12">
        <f t="shared" si="16"/>
        <v>0</v>
      </c>
    </row>
    <row r="484" spans="1:13" hidden="1" x14ac:dyDescent="0.25">
      <c r="A484" s="7">
        <v>483</v>
      </c>
      <c r="B484" s="4" t="s">
        <v>669</v>
      </c>
      <c r="C484" s="2" t="s">
        <v>10</v>
      </c>
      <c r="D484" s="10" t="s">
        <v>667</v>
      </c>
      <c r="E484" s="2" t="s">
        <v>495</v>
      </c>
      <c r="F484" s="14">
        <f>'[1]Harga Jual INF '!O486</f>
        <v>68000</v>
      </c>
      <c r="G484" s="16">
        <v>68000</v>
      </c>
      <c r="H484" s="12">
        <f t="shared" si="16"/>
        <v>0</v>
      </c>
    </row>
    <row r="485" spans="1:13" hidden="1" x14ac:dyDescent="0.25">
      <c r="A485" s="7">
        <v>484</v>
      </c>
      <c r="B485" s="4" t="s">
        <v>670</v>
      </c>
      <c r="C485" s="2" t="s">
        <v>10</v>
      </c>
      <c r="D485" s="6" t="s">
        <v>671</v>
      </c>
      <c r="E485" s="2" t="s">
        <v>495</v>
      </c>
      <c r="F485" s="14">
        <f>'[1]Harga Jual INF '!O487</f>
        <v>70000</v>
      </c>
      <c r="G485" s="16">
        <v>70000</v>
      </c>
      <c r="H485" s="12">
        <f t="shared" si="16"/>
        <v>0</v>
      </c>
    </row>
    <row r="486" spans="1:13" hidden="1" x14ac:dyDescent="0.25">
      <c r="A486" s="7">
        <v>485</v>
      </c>
      <c r="B486" s="4" t="s">
        <v>672</v>
      </c>
      <c r="C486" s="5" t="s">
        <v>10</v>
      </c>
      <c r="D486" s="6" t="s">
        <v>671</v>
      </c>
      <c r="E486" s="5" t="s">
        <v>152</v>
      </c>
      <c r="F486" s="14">
        <f>'[1]Harga Jual INF '!O488</f>
        <v>75000</v>
      </c>
      <c r="G486" s="16">
        <v>75000</v>
      </c>
      <c r="H486" s="12">
        <f t="shared" si="16"/>
        <v>0</v>
      </c>
    </row>
    <row r="487" spans="1:13" hidden="1" x14ac:dyDescent="0.25">
      <c r="A487" s="7">
        <v>486</v>
      </c>
      <c r="B487" s="4" t="s">
        <v>673</v>
      </c>
      <c r="C487" s="5" t="s">
        <v>10</v>
      </c>
      <c r="D487" s="6" t="s">
        <v>671</v>
      </c>
      <c r="E487" s="5" t="s">
        <v>152</v>
      </c>
      <c r="F487" s="14">
        <f>'[1]Harga Jual INF '!O489</f>
        <v>80000</v>
      </c>
      <c r="G487" s="16">
        <v>80000</v>
      </c>
      <c r="H487" s="12">
        <f t="shared" si="16"/>
        <v>0</v>
      </c>
    </row>
    <row r="488" spans="1:13" hidden="1" x14ac:dyDescent="0.25">
      <c r="A488" s="7">
        <v>487</v>
      </c>
      <c r="B488" s="4" t="s">
        <v>674</v>
      </c>
      <c r="C488" s="5" t="s">
        <v>6</v>
      </c>
      <c r="D488" s="10" t="s">
        <v>664</v>
      </c>
      <c r="E488" s="5" t="s">
        <v>183</v>
      </c>
      <c r="F488" s="14">
        <f>'[1]Harga Jual INF '!O490</f>
        <v>77150</v>
      </c>
      <c r="G488" s="16">
        <v>77150</v>
      </c>
      <c r="H488" s="12">
        <f t="shared" si="16"/>
        <v>0</v>
      </c>
      <c r="I488">
        <v>71000</v>
      </c>
      <c r="J488">
        <v>6150</v>
      </c>
      <c r="K488">
        <f>J488+I488</f>
        <v>77150</v>
      </c>
    </row>
    <row r="489" spans="1:13" hidden="1" x14ac:dyDescent="0.25">
      <c r="A489" s="7">
        <v>488</v>
      </c>
      <c r="B489" s="4" t="s">
        <v>675</v>
      </c>
      <c r="C489" s="2" t="s">
        <v>10</v>
      </c>
      <c r="D489" s="6" t="s">
        <v>676</v>
      </c>
      <c r="E489" s="2" t="s">
        <v>452</v>
      </c>
      <c r="F489" s="14">
        <f>'[1]Harga Jual INF '!O491</f>
        <v>69000</v>
      </c>
      <c r="G489" s="16">
        <v>69000</v>
      </c>
      <c r="H489" s="12">
        <f t="shared" si="16"/>
        <v>0</v>
      </c>
    </row>
    <row r="490" spans="1:13" hidden="1" x14ac:dyDescent="0.25">
      <c r="A490" s="7">
        <v>489</v>
      </c>
      <c r="B490" s="4" t="s">
        <v>677</v>
      </c>
      <c r="C490" s="2" t="s">
        <v>10</v>
      </c>
      <c r="D490" s="6" t="s">
        <v>678</v>
      </c>
      <c r="E490" s="2" t="s">
        <v>28</v>
      </c>
      <c r="F490" s="14">
        <f>'[1]Harga Jual INF '!O492</f>
        <v>55950</v>
      </c>
      <c r="G490" s="16">
        <v>55950</v>
      </c>
      <c r="H490" s="12">
        <f t="shared" si="16"/>
        <v>0</v>
      </c>
      <c r="I490">
        <v>52000</v>
      </c>
      <c r="J490">
        <v>3950</v>
      </c>
      <c r="K490">
        <f>J490+I490</f>
        <v>55950</v>
      </c>
    </row>
    <row r="491" spans="1:13" hidden="1" x14ac:dyDescent="0.25">
      <c r="A491" s="7">
        <v>490</v>
      </c>
      <c r="B491" s="4" t="s">
        <v>679</v>
      </c>
      <c r="C491" s="2" t="s">
        <v>6</v>
      </c>
      <c r="D491" s="6" t="s">
        <v>680</v>
      </c>
      <c r="E491" s="2" t="s">
        <v>477</v>
      </c>
      <c r="F491" s="14">
        <f>'[1]Harga Jual INF '!O493</f>
        <v>70000</v>
      </c>
      <c r="G491" s="16">
        <v>70000</v>
      </c>
      <c r="H491" s="12">
        <f t="shared" si="16"/>
        <v>0</v>
      </c>
      <c r="I491" t="s">
        <v>719</v>
      </c>
    </row>
    <row r="492" spans="1:13" hidden="1" x14ac:dyDescent="0.25">
      <c r="A492" s="7">
        <v>491</v>
      </c>
      <c r="B492" s="4" t="s">
        <v>681</v>
      </c>
      <c r="C492" s="8" t="s">
        <v>6</v>
      </c>
      <c r="D492" s="6" t="s">
        <v>680</v>
      </c>
      <c r="E492" s="5" t="s">
        <v>446</v>
      </c>
      <c r="F492" s="14">
        <f>'[1]Harga Jual INF '!O494</f>
        <v>71000</v>
      </c>
      <c r="G492" s="16">
        <v>71000</v>
      </c>
      <c r="H492" s="12">
        <f t="shared" si="16"/>
        <v>0</v>
      </c>
      <c r="I492" t="s">
        <v>728</v>
      </c>
    </row>
    <row r="493" spans="1:13" hidden="1" x14ac:dyDescent="0.25">
      <c r="A493" s="7">
        <v>492</v>
      </c>
      <c r="B493" s="4" t="s">
        <v>682</v>
      </c>
      <c r="C493" s="5" t="s">
        <v>10</v>
      </c>
      <c r="D493" s="6" t="s">
        <v>680</v>
      </c>
      <c r="E493" s="5" t="s">
        <v>152</v>
      </c>
      <c r="F493" s="14">
        <f>'[1]Harga Jual INF '!O495</f>
        <v>80000</v>
      </c>
      <c r="G493" s="16">
        <v>80000</v>
      </c>
      <c r="H493" s="12">
        <f t="shared" si="16"/>
        <v>0</v>
      </c>
    </row>
    <row r="494" spans="1:13" hidden="1" x14ac:dyDescent="0.25">
      <c r="A494" s="7">
        <v>493</v>
      </c>
      <c r="B494" s="4" t="s">
        <v>683</v>
      </c>
      <c r="C494" s="2" t="s">
        <v>10</v>
      </c>
      <c r="D494" s="6" t="s">
        <v>684</v>
      </c>
      <c r="E494" s="2" t="s">
        <v>28</v>
      </c>
      <c r="F494" s="14">
        <f>'[1]Harga Jual INF '!O496</f>
        <v>81650</v>
      </c>
      <c r="G494" s="16">
        <v>81650</v>
      </c>
      <c r="H494" s="12">
        <f t="shared" si="16"/>
        <v>0</v>
      </c>
      <c r="I494">
        <v>77500</v>
      </c>
      <c r="J494">
        <v>4150</v>
      </c>
      <c r="K494">
        <f>J494+I494</f>
        <v>81650</v>
      </c>
    </row>
    <row r="495" spans="1:13" hidden="1" x14ac:dyDescent="0.25">
      <c r="A495" s="7">
        <v>494</v>
      </c>
      <c r="B495" s="4" t="s">
        <v>685</v>
      </c>
      <c r="C495" s="2" t="s">
        <v>6</v>
      </c>
      <c r="D495" s="6" t="s">
        <v>686</v>
      </c>
      <c r="E495" s="2" t="s">
        <v>392</v>
      </c>
      <c r="F495" s="14">
        <f>'[1]Harga Jual INF '!O497</f>
        <v>51950</v>
      </c>
      <c r="G495" s="16">
        <v>51950</v>
      </c>
      <c r="H495" s="12">
        <f t="shared" si="16"/>
        <v>0</v>
      </c>
      <c r="I495">
        <v>48000</v>
      </c>
      <c r="J495">
        <v>0</v>
      </c>
      <c r="K495">
        <f>J495+I495</f>
        <v>48000</v>
      </c>
      <c r="L495">
        <v>3950</v>
      </c>
      <c r="M495">
        <f>L495+K495</f>
        <v>51950</v>
      </c>
    </row>
    <row r="496" spans="1:13" hidden="1" x14ac:dyDescent="0.25">
      <c r="A496" s="7">
        <v>495</v>
      </c>
      <c r="B496" s="4" t="s">
        <v>687</v>
      </c>
      <c r="C496" s="2" t="s">
        <v>6</v>
      </c>
      <c r="D496" s="6" t="s">
        <v>688</v>
      </c>
      <c r="E496" s="2" t="s">
        <v>16</v>
      </c>
      <c r="F496" s="14">
        <f>'[1]Harga Jual INF '!O498</f>
        <v>0</v>
      </c>
      <c r="G496" s="16">
        <v>77500</v>
      </c>
      <c r="H496" s="12">
        <f t="shared" si="16"/>
        <v>-77500</v>
      </c>
    </row>
    <row r="497" spans="1:11" hidden="1" x14ac:dyDescent="0.25">
      <c r="A497" s="7">
        <v>496</v>
      </c>
      <c r="B497" s="4" t="s">
        <v>689</v>
      </c>
      <c r="C497" s="8" t="s">
        <v>10</v>
      </c>
      <c r="D497" s="10" t="s">
        <v>690</v>
      </c>
      <c r="E497" s="5" t="s">
        <v>446</v>
      </c>
      <c r="F497" s="14">
        <f>'[1]Harga Jual INF '!O499</f>
        <v>60000</v>
      </c>
      <c r="G497" s="16">
        <v>60000</v>
      </c>
      <c r="H497" s="12">
        <f t="shared" si="16"/>
        <v>0</v>
      </c>
    </row>
    <row r="498" spans="1:11" hidden="1" x14ac:dyDescent="0.25">
      <c r="A498" s="7">
        <v>497</v>
      </c>
      <c r="B498" s="4" t="s">
        <v>691</v>
      </c>
      <c r="C498" s="5" t="s">
        <v>10</v>
      </c>
      <c r="D498" s="10" t="s">
        <v>692</v>
      </c>
      <c r="E498" s="5" t="s">
        <v>149</v>
      </c>
      <c r="F498" s="14">
        <f>'[1]Harga Jual INF '!O500</f>
        <v>83250</v>
      </c>
      <c r="G498" s="16">
        <v>83250</v>
      </c>
      <c r="H498" s="12">
        <f t="shared" si="16"/>
        <v>0</v>
      </c>
      <c r="I498">
        <v>79000</v>
      </c>
      <c r="J498">
        <v>4250</v>
      </c>
      <c r="K498">
        <f>J498+I498</f>
        <v>83250</v>
      </c>
    </row>
    <row r="499" spans="1:11" hidden="1" x14ac:dyDescent="0.25">
      <c r="A499" s="7">
        <v>498</v>
      </c>
      <c r="B499" s="4" t="s">
        <v>693</v>
      </c>
      <c r="C499" s="8" t="s">
        <v>10</v>
      </c>
      <c r="D499" s="10" t="s">
        <v>690</v>
      </c>
      <c r="E499" s="5" t="s">
        <v>446</v>
      </c>
      <c r="F499" s="14">
        <f>'[1]Harga Jual INF '!O501</f>
        <v>60000</v>
      </c>
      <c r="G499" s="16">
        <v>60000</v>
      </c>
      <c r="H499" s="12">
        <f t="shared" si="16"/>
        <v>0</v>
      </c>
    </row>
    <row r="500" spans="1:11" hidden="1" x14ac:dyDescent="0.25">
      <c r="A500" s="7">
        <v>499</v>
      </c>
      <c r="B500" s="4" t="s">
        <v>694</v>
      </c>
      <c r="C500" s="5" t="s">
        <v>10</v>
      </c>
      <c r="D500" s="6" t="s">
        <v>680</v>
      </c>
      <c r="E500" s="5" t="s">
        <v>165</v>
      </c>
      <c r="F500" s="14">
        <f>'[1]Harga Jual INF '!O502</f>
        <v>76500</v>
      </c>
      <c r="G500" s="16">
        <v>76500</v>
      </c>
      <c r="H500" s="12">
        <f t="shared" si="16"/>
        <v>0</v>
      </c>
    </row>
    <row r="501" spans="1:11" hidden="1" x14ac:dyDescent="0.25">
      <c r="A501" s="7">
        <v>500</v>
      </c>
      <c r="B501" s="4" t="s">
        <v>695</v>
      </c>
      <c r="C501" s="5" t="s">
        <v>6</v>
      </c>
      <c r="D501" s="10" t="s">
        <v>690</v>
      </c>
      <c r="E501" s="5" t="s">
        <v>152</v>
      </c>
      <c r="F501" s="14">
        <f>'[1]Harga Jual INF '!O503</f>
        <v>61650</v>
      </c>
      <c r="G501" s="16">
        <v>61650</v>
      </c>
      <c r="H501" s="12">
        <f t="shared" si="16"/>
        <v>0</v>
      </c>
    </row>
    <row r="502" spans="1:11" hidden="1" x14ac:dyDescent="0.25">
      <c r="A502" s="7">
        <v>501</v>
      </c>
      <c r="B502" s="4" t="s">
        <v>696</v>
      </c>
      <c r="C502" s="5" t="s">
        <v>6</v>
      </c>
      <c r="D502" s="6" t="s">
        <v>680</v>
      </c>
      <c r="E502" s="5" t="s">
        <v>152</v>
      </c>
      <c r="F502" s="14">
        <f>'[1]Harga Jual INF '!O504</f>
        <v>80000</v>
      </c>
      <c r="G502" s="16">
        <v>80000</v>
      </c>
      <c r="H502" s="12">
        <f t="shared" si="16"/>
        <v>0</v>
      </c>
    </row>
    <row r="503" spans="1:11" hidden="1" x14ac:dyDescent="0.25">
      <c r="A503" s="7">
        <v>502</v>
      </c>
      <c r="B503" s="4" t="s">
        <v>697</v>
      </c>
      <c r="C503" s="5" t="s">
        <v>6</v>
      </c>
      <c r="D503" s="10" t="s">
        <v>698</v>
      </c>
      <c r="E503" s="5" t="s">
        <v>699</v>
      </c>
      <c r="F503" s="14">
        <f>'[1]Harga Jual INF '!O505</f>
        <v>40300</v>
      </c>
      <c r="G503" s="16">
        <v>40300</v>
      </c>
      <c r="H503" s="12">
        <f t="shared" si="16"/>
        <v>0</v>
      </c>
    </row>
    <row r="504" spans="1:11" hidden="1" x14ac:dyDescent="0.25">
      <c r="A504" s="7">
        <v>503</v>
      </c>
      <c r="B504" s="4" t="s">
        <v>700</v>
      </c>
      <c r="C504" s="5" t="s">
        <v>6</v>
      </c>
      <c r="D504" s="10" t="s">
        <v>698</v>
      </c>
      <c r="E504" s="5" t="s">
        <v>699</v>
      </c>
      <c r="F504" s="14">
        <f>'[1]Harga Jual INF '!O506</f>
        <v>45300</v>
      </c>
      <c r="G504" s="16">
        <v>45300</v>
      </c>
      <c r="H504" s="12">
        <f t="shared" si="16"/>
        <v>0</v>
      </c>
    </row>
    <row r="505" spans="1:11" hidden="1" x14ac:dyDescent="0.25">
      <c r="A505" s="7">
        <v>504</v>
      </c>
      <c r="B505" s="4" t="s">
        <v>701</v>
      </c>
      <c r="C505" s="5" t="s">
        <v>6</v>
      </c>
      <c r="D505" s="10" t="s">
        <v>698</v>
      </c>
      <c r="E505" s="5" t="s">
        <v>699</v>
      </c>
      <c r="F505" s="14">
        <f>'[1]Harga Jual INF '!O507</f>
        <v>41800</v>
      </c>
      <c r="G505" s="16">
        <v>41800</v>
      </c>
      <c r="H505" s="12">
        <f t="shared" si="16"/>
        <v>0</v>
      </c>
    </row>
    <row r="506" spans="1:11" hidden="1" x14ac:dyDescent="0.25">
      <c r="A506" s="7">
        <v>505</v>
      </c>
      <c r="B506" s="4" t="s">
        <v>702</v>
      </c>
      <c r="C506" s="5" t="s">
        <v>6</v>
      </c>
      <c r="D506" s="10" t="s">
        <v>698</v>
      </c>
      <c r="E506" s="5" t="s">
        <v>699</v>
      </c>
      <c r="F506" s="14">
        <f>'[1]Harga Jual INF '!O508</f>
        <v>40300</v>
      </c>
      <c r="G506" s="16">
        <v>40300</v>
      </c>
      <c r="H506" s="12">
        <f t="shared" si="16"/>
        <v>0</v>
      </c>
    </row>
    <row r="507" spans="1:11" hidden="1" x14ac:dyDescent="0.25">
      <c r="A507" s="7">
        <v>506</v>
      </c>
      <c r="B507" s="4" t="s">
        <v>703</v>
      </c>
      <c r="C507" s="5" t="s">
        <v>6</v>
      </c>
      <c r="D507" s="10" t="s">
        <v>698</v>
      </c>
      <c r="E507" s="5" t="s">
        <v>699</v>
      </c>
      <c r="F507" s="14">
        <f>'[1]Harga Jual INF '!O509</f>
        <v>45300</v>
      </c>
      <c r="G507" s="16">
        <v>45300</v>
      </c>
      <c r="H507" s="12">
        <f t="shared" si="16"/>
        <v>0</v>
      </c>
    </row>
    <row r="508" spans="1:11" hidden="1" x14ac:dyDescent="0.25">
      <c r="A508" s="7">
        <v>507</v>
      </c>
      <c r="B508" s="4" t="s">
        <v>704</v>
      </c>
      <c r="C508" s="5" t="s">
        <v>6</v>
      </c>
      <c r="D508" s="10" t="s">
        <v>698</v>
      </c>
      <c r="E508" s="5" t="s">
        <v>699</v>
      </c>
      <c r="F508" s="14">
        <f>'[1]Harga Jual INF '!O510</f>
        <v>41800</v>
      </c>
      <c r="G508" s="16">
        <v>41800</v>
      </c>
      <c r="H508" s="12">
        <f t="shared" si="16"/>
        <v>0</v>
      </c>
    </row>
  </sheetData>
  <autoFilter ref="A1:I508">
    <filterColumn colId="2">
      <filters>
        <filter val="Lama"/>
      </filters>
    </filterColumn>
    <filterColumn colId="3">
      <filters>
        <filter val="INF - Anak - Tas - Mobil #P2OK"/>
        <filter val="INF - Anak - Tas - Tempat Minum #P2OK"/>
        <filter val="INF - Anak - Tas #P2OK"/>
        <filter val="INF - Anak Ce - Jaket - Taslan"/>
        <filter val="INF - Ce - Pakaian - Atasan - Denim #P2OK"/>
        <filter val="INF - Ce - Pakaian - Atasan - Katun #P2OK"/>
        <filter val="INF - Ce - Pakaian - Atasan - Rajut #P2OK"/>
        <filter val="INF - Ce - Tas Punggung  #P2OK"/>
        <filter val="INF - Ce - Tas Punggung - Canvas #P2OK"/>
        <filter val="INF - Ce - Tas Wanita - Semi/Kecil #P2OK"/>
        <filter val="INF - Ce - Tas Wanita #P2OK"/>
        <filter val="INF - Co - Tas - Punggung #P2NOT1/2"/>
        <filter val="INF - Co - Tas - Samping #P2OK"/>
        <filter val="INF - Co - Tas - Travel - #P2OK"/>
        <filter val="INF - Co - Tas - Travel - Trekking #P2OK"/>
      </filters>
    </filterColumn>
    <filterColumn colId="4">
      <filters>
        <filter val="Ali Alatas - SAL"/>
        <filter val="Andri - SAD"/>
        <filter val="Asep - SNA"/>
        <filter val="DANCE K - SDC"/>
        <filter val="Dani - SRB"/>
        <filter val="HANIF - SAP"/>
        <filter val="Harun - SRU/LWH"/>
        <filter val="Taryono - SGI"/>
        <filter val="TAUFIK YUSUF - NEW"/>
        <filter val="Wiwin - SDL"/>
      </filters>
    </filterColumn>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Harga all</vt:lpstr>
      <vt:lpstr>Harga Buffer</vt:lpstr>
      <vt:lpstr>Sheet2</vt:lpstr>
      <vt:lpstr>Sheet3</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gigawork</dc:creator>
  <cp:lastModifiedBy>ARS</cp:lastModifiedBy>
  <dcterms:created xsi:type="dcterms:W3CDTF">2018-11-28T06:58:05Z</dcterms:created>
  <dcterms:modified xsi:type="dcterms:W3CDTF">2018-12-07T10:26:29Z</dcterms:modified>
</cp:coreProperties>
</file>