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/>
  </bookViews>
  <sheets>
    <sheet name="SO dan Pemakaian Kresek" sheetId="4" r:id="rId1"/>
  </sheets>
  <calcPr calcId="124519"/>
</workbook>
</file>

<file path=xl/calcChain.xml><?xml version="1.0" encoding="utf-8"?>
<calcChain xmlns="http://schemas.openxmlformats.org/spreadsheetml/2006/main">
  <c r="F21" i="4"/>
  <c r="F23"/>
  <c r="F22"/>
  <c r="E23"/>
  <c r="E22"/>
  <c r="E21"/>
  <c r="D23" l="1"/>
  <c r="D22"/>
  <c r="D21"/>
  <c r="C23"/>
  <c r="C22"/>
  <c r="C21"/>
  <c r="K10" l="1"/>
  <c r="K18"/>
  <c r="C7" l="1"/>
  <c r="C14"/>
  <c r="C6"/>
  <c r="E6" s="1"/>
  <c r="K26"/>
  <c r="C5"/>
  <c r="E5" s="1"/>
  <c r="C13"/>
  <c r="F15"/>
  <c r="D13"/>
  <c r="D15"/>
  <c r="D14"/>
  <c r="E14" s="1"/>
  <c r="F14" s="1"/>
  <c r="E13" l="1"/>
  <c r="F13" s="1"/>
  <c r="F6"/>
  <c r="F5"/>
</calcChain>
</file>

<file path=xl/comments1.xml><?xml version="1.0" encoding="utf-8"?>
<comments xmlns="http://schemas.openxmlformats.org/spreadsheetml/2006/main">
  <authors>
    <author>Inficlo Blackkelly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Inficlo Blackkelly:</t>
        </r>
        <r>
          <rPr>
            <sz val="9"/>
            <color indexed="81"/>
            <rFont val="Tahoma"/>
            <family val="2"/>
          </rPr>
          <t xml:space="preserve">
Tanggal 12 Des 2018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Inficlo Blackkelly:</t>
        </r>
        <r>
          <rPr>
            <sz val="9"/>
            <color indexed="81"/>
            <rFont val="Tahoma"/>
            <family val="2"/>
          </rPr>
          <t xml:space="preserve">
Tanggal 12 Des 2018</t>
        </r>
      </text>
    </comment>
  </commentList>
</comments>
</file>

<file path=xl/sharedStrings.xml><?xml version="1.0" encoding="utf-8"?>
<sst xmlns="http://schemas.openxmlformats.org/spreadsheetml/2006/main" count="68" uniqueCount="28">
  <si>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</si>
  <si>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</si>
  <si>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</si>
  <si>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</si>
  <si>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</si>
  <si>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</si>
  <si>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</si>
  <si>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</si>
  <si>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</si>
  <si>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</si>
  <si>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</si>
  <si>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</si>
  <si>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</si>
  <si>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Tanggal</t>
  </si>
  <si>
    <t>Pengambilan Kresek</t>
  </si>
  <si>
    <t>Jumlah</t>
  </si>
  <si>
    <t>PIC</t>
  </si>
  <si>
    <t>Kresek Ukuran 30</t>
  </si>
  <si>
    <t>Rizal</t>
  </si>
  <si>
    <t>Kresek Ukuran 40</t>
  </si>
  <si>
    <t>Imam</t>
  </si>
  <si>
    <t>Kresek Ukuran 50</t>
  </si>
  <si>
    <t>Total</t>
  </si>
  <si>
    <t>RINCIAN PENGAMBILAN</t>
  </si>
  <si>
    <t>DATA KERESEK 7 DESEMBER 2018</t>
  </si>
  <si>
    <t>DATA KERESEK 13 DESEMBER 2018</t>
  </si>
  <si>
    <t>Pertanggal : 19 Des 2018</t>
  </si>
  <si>
    <t>SALES 19 Des 2018 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</si>
</sst>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1" fillId="6" borderId="0" xfId="0" applyFont="1" applyFill="1"/>
    <xf numFmtId="3" fontId="1" fillId="6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14" fontId="0" fillId="8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"/>
  <sheetViews>
    <sheetView tabSelected="1" zoomScale="85" zoomScaleNormal="85" workbookViewId="0">
      <selection activeCell="F27" sqref="F27"/>
    </sheetView>
  </sheetViews>
  <sheetFormatPr defaultRowHeight="15"/>
  <cols>
    <col min="1" max="1" width="2.42578125" customWidth="1"/>
    <col min="2" max="2" width="17.140625" customWidth="1"/>
    <col min="3" max="3" width="13.42578125" customWidth="1"/>
    <col min="4" max="4" width="13.5703125" customWidth="1"/>
    <col min="5" max="5" width="13.140625" customWidth="1"/>
    <col min="6" max="6" width="12.5703125" customWidth="1"/>
    <col min="7" max="7" width="4.140625" customWidth="1"/>
    <col min="8" max="8" width="5.28515625" customWidth="1"/>
    <col min="9" max="9" width="15.42578125" customWidth="1"/>
    <col min="10" max="10" width="21.42578125" customWidth="1"/>
    <col min="11" max="11" width="12.140625" customWidth="1"/>
    <col min="12" max="12" width="15" customWidth="1"/>
    <col min="13" max="13" width="2.28515625" customWidth="1"/>
  </cols>
  <sheetData>
    <row r="1" spans="2:12" ht="11.25" customHeight="1"/>
    <row r="2" spans="2:12" ht="15" customHeight="1">
      <c r="B2" t="s">
        <v>9</v>
      </c>
      <c r="H2" s="16" t="s">
        <v>23</v>
      </c>
      <c r="I2" s="16"/>
      <c r="J2" s="16"/>
      <c r="K2" s="16"/>
      <c r="L2" s="16"/>
    </row>
    <row r="3" spans="2:12">
      <c r="B3" s="15" t="s">
        <v>24</v>
      </c>
      <c r="C3" s="15"/>
      <c r="D3" s="15"/>
      <c r="E3" s="15"/>
      <c r="F3" s="15"/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</row>
    <row r="4" spans="2:12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  <c r="H4" s="1">
        <v>1</v>
      </c>
      <c r="I4" s="10">
        <v>43435</v>
      </c>
      <c r="J4" s="11" t="s">
        <v>17</v>
      </c>
      <c r="K4" s="11">
        <v>500</v>
      </c>
      <c r="L4" s="11" t="s">
        <v>18</v>
      </c>
    </row>
    <row r="5" spans="2:12">
      <c r="B5" s="1" t="s">
        <v>1</v>
      </c>
      <c r="C5" s="9">
        <f>K4+K5</f>
        <v>800</v>
      </c>
      <c r="D5" s="1">
        <v>210</v>
      </c>
      <c r="E5" s="14">
        <f>C5-D5</f>
        <v>590</v>
      </c>
      <c r="F5" s="5">
        <f>E5/C8</f>
        <v>0.73200992555831268</v>
      </c>
      <c r="H5" s="1">
        <v>2</v>
      </c>
      <c r="I5" s="10">
        <v>43439</v>
      </c>
      <c r="J5" s="11" t="s">
        <v>17</v>
      </c>
      <c r="K5" s="11">
        <v>300</v>
      </c>
      <c r="L5" s="11" t="s">
        <v>20</v>
      </c>
    </row>
    <row r="6" spans="2:12">
      <c r="B6" s="1" t="s">
        <v>2</v>
      </c>
      <c r="C6" s="9">
        <f>K13</f>
        <v>300</v>
      </c>
      <c r="D6" s="1">
        <v>281</v>
      </c>
      <c r="E6" s="14">
        <f>C6-D6</f>
        <v>19</v>
      </c>
      <c r="F6" s="5">
        <f>E6/C8</f>
        <v>2.3573200992555832E-2</v>
      </c>
      <c r="H6" s="1">
        <v>3</v>
      </c>
      <c r="I6" s="7">
        <v>43444</v>
      </c>
      <c r="J6" s="8" t="s">
        <v>17</v>
      </c>
      <c r="K6" s="8">
        <v>400</v>
      </c>
      <c r="L6" s="8" t="s">
        <v>20</v>
      </c>
    </row>
    <row r="7" spans="2:12">
      <c r="B7" s="1" t="s">
        <v>3</v>
      </c>
      <c r="C7" s="9">
        <f>K21</f>
        <v>100</v>
      </c>
      <c r="D7" s="1">
        <v>213</v>
      </c>
      <c r="E7" s="4">
        <v>0</v>
      </c>
      <c r="F7" s="1">
        <v>0</v>
      </c>
      <c r="H7" s="1">
        <v>4</v>
      </c>
      <c r="I7" s="7">
        <v>43446</v>
      </c>
      <c r="J7" s="8" t="s">
        <v>17</v>
      </c>
      <c r="K7" s="8">
        <v>300</v>
      </c>
      <c r="L7" s="8" t="s">
        <v>20</v>
      </c>
    </row>
    <row r="8" spans="2:12" ht="15.75" customHeight="1">
      <c r="B8" s="12" t="s">
        <v>10</v>
      </c>
      <c r="C8" s="12">
        <v>806</v>
      </c>
      <c r="H8" s="18">
        <v>5</v>
      </c>
      <c r="I8" s="19">
        <v>43449</v>
      </c>
      <c r="J8" s="18" t="s">
        <v>17</v>
      </c>
      <c r="K8" s="18">
        <v>500</v>
      </c>
      <c r="L8" s="18" t="s">
        <v>20</v>
      </c>
    </row>
    <row r="9" spans="2:12" ht="17.25" customHeight="1">
      <c r="H9" s="1"/>
      <c r="I9" s="1"/>
      <c r="J9" s="1"/>
      <c r="K9" s="1"/>
      <c r="L9" s="1"/>
    </row>
    <row r="10" spans="2:12" ht="16.5" customHeight="1">
      <c r="B10" t="s">
        <v>8</v>
      </c>
      <c r="J10" s="1" t="s">
        <v>22</v>
      </c>
      <c r="K10" s="1">
        <f>SUM(K4:K9)</f>
        <v>2000</v>
      </c>
    </row>
    <row r="11" spans="2:12">
      <c r="B11" s="15" t="s">
        <v>25</v>
      </c>
      <c r="C11" s="15"/>
      <c r="D11" s="15"/>
      <c r="E11" s="15"/>
      <c r="F11" s="15"/>
    </row>
    <row r="12" spans="2:12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  <c r="H12" s="1" t="s">
        <v>12</v>
      </c>
      <c r="I12" s="1" t="s">
        <v>13</v>
      </c>
      <c r="J12" s="1" t="s">
        <v>14</v>
      </c>
      <c r="K12" s="1" t="s">
        <v>15</v>
      </c>
      <c r="L12" s="1" t="s">
        <v>16</v>
      </c>
    </row>
    <row r="13" spans="2:12">
      <c r="B13" s="1" t="s">
        <v>1</v>
      </c>
      <c r="C13" s="8">
        <f>K6+K7</f>
        <v>700</v>
      </c>
      <c r="D13" s="1">
        <f>100+33</f>
        <v>133</v>
      </c>
      <c r="E13" s="14">
        <f>(D5+C13)-D13</f>
        <v>777</v>
      </c>
      <c r="F13" s="5">
        <f>E13/(C16-C8)</f>
        <v>0.57941834451901564</v>
      </c>
      <c r="H13" s="1">
        <v>1</v>
      </c>
      <c r="I13" s="6">
        <v>43439</v>
      </c>
      <c r="J13" s="1" t="s">
        <v>19</v>
      </c>
      <c r="K13" s="9">
        <v>300</v>
      </c>
      <c r="L13" s="1" t="s">
        <v>20</v>
      </c>
    </row>
    <row r="14" spans="2:12">
      <c r="B14" s="1" t="s">
        <v>2</v>
      </c>
      <c r="C14" s="8">
        <f>K14</f>
        <v>300</v>
      </c>
      <c r="D14" s="1">
        <f>200+57</f>
        <v>257</v>
      </c>
      <c r="E14" s="14">
        <f>(D6+C14)-D14</f>
        <v>324</v>
      </c>
      <c r="F14" s="5">
        <f>E14/(C16-C8)</f>
        <v>0.24161073825503357</v>
      </c>
      <c r="H14" s="1">
        <v>2</v>
      </c>
      <c r="I14" s="6">
        <v>43444</v>
      </c>
      <c r="J14" s="1" t="s">
        <v>19</v>
      </c>
      <c r="K14" s="8">
        <v>300</v>
      </c>
      <c r="L14" s="1" t="s">
        <v>20</v>
      </c>
    </row>
    <row r="15" spans="2:12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  <c r="H15" s="1"/>
      <c r="I15" s="1"/>
      <c r="J15" s="1"/>
      <c r="K15" s="1"/>
      <c r="L15" s="1"/>
    </row>
    <row r="16" spans="2:12" ht="18" customHeight="1">
      <c r="B16" s="12" t="s">
        <v>11</v>
      </c>
      <c r="C16" s="13">
        <v>2147</v>
      </c>
      <c r="H16" s="1"/>
      <c r="I16" s="1"/>
      <c r="J16" s="1"/>
      <c r="K16" s="1"/>
      <c r="L16" s="1"/>
    </row>
    <row r="17" spans="2:12">
      <c r="H17" s="1"/>
      <c r="I17" s="1"/>
      <c r="J17" s="1"/>
      <c r="K17" s="1"/>
      <c r="L17" s="1"/>
    </row>
    <row r="18" spans="2:12">
      <c r="B18" t="s">
        <v>26</v>
      </c>
      <c r="J18" s="1" t="s">
        <v>22</v>
      </c>
      <c r="K18" s="1">
        <f>SUM(K13:K17)</f>
        <v>600</v>
      </c>
    </row>
    <row r="19" spans="2:12">
      <c r="B19" s="15" t="s">
        <v>25</v>
      </c>
      <c r="C19" s="15"/>
      <c r="D19" s="15"/>
      <c r="E19" s="15"/>
      <c r="F19" s="15"/>
    </row>
    <row r="20" spans="2:12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  <c r="H20" s="1" t="s">
        <v>12</v>
      </c>
      <c r="I20" s="1" t="s">
        <v>13</v>
      </c>
      <c r="J20" s="1" t="s">
        <v>14</v>
      </c>
      <c r="K20" s="1" t="s">
        <v>15</v>
      </c>
      <c r="L20" s="1" t="s">
        <v>16</v>
      </c>
    </row>
    <row r="21" spans="2:12">
      <c r="B21" s="1" t="s">
        <v>1</v>
      </c>
      <c r="C21" s="18">
        <f>K8</f>
        <v>500</v>
      </c>
      <c r="D21" s="1">
        <f>10+35+34</f>
        <v>79</v>
      </c>
      <c r="E21" s="14">
        <f>(D13+C21)-D21</f>
        <v>554</v>
      </c>
      <c r="F21" s="5">
        <f>E21/(C24-C16)</f>
        <v>0.5022665457842248</v>
      </c>
      <c r="H21" s="1">
        <v>1</v>
      </c>
      <c r="I21" s="6">
        <v>43439</v>
      </c>
      <c r="J21" s="1" t="s">
        <v>21</v>
      </c>
      <c r="K21" s="9">
        <v>100</v>
      </c>
      <c r="L21" s="1" t="s">
        <v>20</v>
      </c>
    </row>
    <row r="22" spans="2:12">
      <c r="B22" s="1" t="s">
        <v>2</v>
      </c>
      <c r="C22" s="17">
        <f>K15</f>
        <v>0</v>
      </c>
      <c r="D22" s="1">
        <f>55+18</f>
        <v>73</v>
      </c>
      <c r="E22" s="14">
        <f>(D14+C22)-D22</f>
        <v>184</v>
      </c>
      <c r="F22" s="5">
        <f>E22/(C24-C16)</f>
        <v>0.16681776971894832</v>
      </c>
      <c r="H22" s="1"/>
      <c r="I22" s="6"/>
      <c r="J22" s="1"/>
      <c r="K22" s="1"/>
      <c r="L22" s="1"/>
    </row>
    <row r="23" spans="2:12">
      <c r="B23" s="1" t="s">
        <v>3</v>
      </c>
      <c r="C23" s="1">
        <f>K22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  <c r="H23" s="1"/>
      <c r="I23" s="6"/>
      <c r="J23" s="1"/>
      <c r="K23" s="1"/>
      <c r="L23" s="1"/>
    </row>
    <row r="24" spans="2:12">
      <c r="B24" s="12" t="s">
        <v>27</v>
      </c>
      <c r="C24" s="13">
        <v>3250</v>
      </c>
      <c r="H24" s="1"/>
      <c r="I24" s="1"/>
      <c r="J24" s="1"/>
      <c r="K24" s="1"/>
      <c r="L24" s="1"/>
    </row>
    <row r="25" spans="2:12">
      <c r="H25" s="1"/>
      <c r="I25" s="1"/>
      <c r="J25" s="1"/>
      <c r="K25" s="1"/>
      <c r="L25" s="1"/>
    </row>
    <row r="26" spans="2:12">
      <c r="J26" s="1" t="s">
        <v>22</v>
      </c>
      <c r="K26" s="1">
        <f>SUM(K21:K25)</f>
        <v>100</v>
      </c>
    </row>
    <row r="27" spans="2:12" ht="9" customHeight="1"/>
  </sheetData>
  <mergeCells count="4">
    <mergeCell ref="B19:F19"/>
    <mergeCell ref="B3:F3"/>
    <mergeCell ref="B11:F11"/>
    <mergeCell ref="H2:L2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dan Pemakaian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 Blackkelly</cp:lastModifiedBy>
  <dcterms:created xsi:type="dcterms:W3CDTF">2018-12-07T02:29:34Z</dcterms:created>
  <dcterms:modified xsi:type="dcterms:W3CDTF">2018-12-19T10:56:31Z</dcterms:modified>
</cp:coreProperties>
</file>