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1310" windowHeight="7935"/>
  </bookViews>
  <sheets>
    <sheet name="Sheet1" sheetId="1" r:id="rId1"/>
    <sheet name="Sheet2" sheetId="7" r:id="rId2"/>
  </sheets>
  <calcPr calcId="124519"/>
</workbook>
</file>

<file path=xl/calcChain.xml><?xml version="1.0" encoding="utf-8"?>
<calcChain xmlns="http://schemas.openxmlformats.org/spreadsheetml/2006/main">
  <c r="F26" i="7"/>
  <c r="F27"/>
  <c r="F24"/>
  <c r="F25"/>
  <c r="F21"/>
  <c r="F22"/>
  <c r="F23"/>
  <c r="F11"/>
  <c r="F12"/>
  <c r="F13"/>
  <c r="F20"/>
  <c r="F15"/>
  <c r="F19" l="1"/>
  <c r="F14"/>
  <c r="F10"/>
  <c r="F6"/>
  <c r="F7"/>
  <c r="F29" l="1"/>
  <c r="E22" i="1"/>
  <c r="B22"/>
  <c r="E24" l="1"/>
  <c r="B24" s="1"/>
</calcChain>
</file>

<file path=xl/sharedStrings.xml><?xml version="1.0" encoding="utf-8"?>
<sst xmlns="http://schemas.openxmlformats.org/spreadsheetml/2006/main" count="87" uniqueCount="78">
  <si>
    <t>Tot. Pembayaran</t>
  </si>
  <si>
    <t>Buffer</t>
  </si>
  <si>
    <t>Sisa Saldo</t>
  </si>
  <si>
    <t>Tot. Pengajuan</t>
  </si>
  <si>
    <t>BRI</t>
  </si>
  <si>
    <t>MANDIRI</t>
  </si>
  <si>
    <t>KODE</t>
  </si>
  <si>
    <t>QTY</t>
  </si>
  <si>
    <t>PEMBAYARAN SUPLIER</t>
  </si>
  <si>
    <t>NAMA</t>
  </si>
  <si>
    <t>HPP</t>
  </si>
  <si>
    <t>POTONGAN</t>
  </si>
  <si>
    <t>TOT. PEMBAYARAN</t>
  </si>
  <si>
    <t>ASURAHMAH LRU</t>
  </si>
  <si>
    <t>LRU 371</t>
  </si>
  <si>
    <t>LRU 883</t>
  </si>
  <si>
    <t>LRU 988</t>
  </si>
  <si>
    <t>DADAN LDL</t>
  </si>
  <si>
    <t>LDL 684</t>
  </si>
  <si>
    <t>RIZKI LAT</t>
  </si>
  <si>
    <t>LAT 876</t>
  </si>
  <si>
    <t>LILI LOD</t>
  </si>
  <si>
    <t>LOD 710</t>
  </si>
  <si>
    <t>LOD 775</t>
  </si>
  <si>
    <t>SOPI LTH</t>
  </si>
  <si>
    <t>LTH 392</t>
  </si>
  <si>
    <t>JEJEN LJJ</t>
  </si>
  <si>
    <t>LJJ 239</t>
  </si>
  <si>
    <t>TANTAN LTN</t>
  </si>
  <si>
    <t>LTN 593</t>
  </si>
  <si>
    <t>IMAS SNS</t>
  </si>
  <si>
    <t>SNS 903</t>
  </si>
  <si>
    <t>RANDI SDT</t>
  </si>
  <si>
    <t>SDT 133</t>
  </si>
  <si>
    <t>ASEP RODI SRO</t>
  </si>
  <si>
    <t>SRO 589</t>
  </si>
  <si>
    <t>LILIS SLH</t>
  </si>
  <si>
    <t>SLH 114</t>
  </si>
  <si>
    <t>SLH 497</t>
  </si>
  <si>
    <t>SLH 490</t>
  </si>
  <si>
    <t>HASAN SFT</t>
  </si>
  <si>
    <t>SFT 720</t>
  </si>
  <si>
    <t>MILA SSD</t>
  </si>
  <si>
    <t>SSD 787</t>
  </si>
  <si>
    <t>IRFAN NURALI SFN</t>
  </si>
  <si>
    <t>SFN 694</t>
  </si>
  <si>
    <t>BABA SSC</t>
  </si>
  <si>
    <t>SFC 747</t>
  </si>
  <si>
    <t>HENI LME</t>
  </si>
  <si>
    <t>LME 615</t>
  </si>
  <si>
    <t>ADMA SPV</t>
  </si>
  <si>
    <t>SPV 262</t>
  </si>
  <si>
    <t>ERI LPI</t>
  </si>
  <si>
    <t>LPI 047</t>
  </si>
  <si>
    <t>RONI LFW</t>
  </si>
  <si>
    <t>LFW 580</t>
  </si>
  <si>
    <t>DAYUT SMD</t>
  </si>
  <si>
    <t>SMD 373</t>
  </si>
  <si>
    <t>baba SSC</t>
  </si>
  <si>
    <t>heni LME</t>
  </si>
  <si>
    <t>adma SPV</t>
  </si>
  <si>
    <t>eri LPI</t>
  </si>
  <si>
    <t>roni LFW</t>
  </si>
  <si>
    <t>dayut SMD</t>
  </si>
  <si>
    <t>lilis SLH (2019)</t>
  </si>
  <si>
    <t>jejen LJJ (2019)</t>
  </si>
  <si>
    <t>surahman LRU (2019)</t>
  </si>
  <si>
    <t>tantan LTN (2019)</t>
  </si>
  <si>
    <t>dadan LDL (2019)</t>
  </si>
  <si>
    <t>rizki LAT (2019)</t>
  </si>
  <si>
    <t>lili LOD (2019)</t>
  </si>
  <si>
    <t>sopi LTH  (2019)</t>
  </si>
  <si>
    <t>imas SNS (2019)</t>
  </si>
  <si>
    <t>randi SDT (2019)</t>
  </si>
  <si>
    <t>asep SRO (2019)</t>
  </si>
  <si>
    <t>hasan SFT (2019)</t>
  </si>
  <si>
    <t>mila SSD (2019)</t>
  </si>
  <si>
    <t>irfan SFN (2019)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</si>
</sst>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3" fontId="0" fillId="0" borderId="0" xfId="0" applyNumberFormat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90" zoomScaleNormal="90" workbookViewId="0">
      <selection activeCell="J20" sqref="J20"/>
    </sheetView>
  </sheetViews>
  <sheetFormatPr defaultRowHeight="15"/>
  <cols>
    <col min="1" max="1" width="22.140625" style="1" bestFit="1" customWidth="1"/>
    <col min="2" max="2" width="21.7109375" style="1" bestFit="1" customWidth="1"/>
    <col min="3" max="3" width="3.7109375" style="1" customWidth="1"/>
    <col min="4" max="4" width="20.7109375" style="1" customWidth="1"/>
    <col min="5" max="5" width="20.140625" style="1" bestFit="1" customWidth="1"/>
    <col min="6" max="8" width="9.140625" style="1"/>
    <col min="9" max="9" width="10.140625" style="1" bestFit="1" customWidth="1"/>
    <col min="10" max="10" width="9.28515625" style="1" customWidth="1"/>
    <col min="11" max="11" width="9.140625" style="1"/>
    <col min="12" max="12" width="9.42578125" style="1" customWidth="1"/>
    <col min="13" max="13" width="9.5703125" style="1" customWidth="1"/>
    <col min="14" max="16384" width="9.140625" style="1"/>
  </cols>
  <sheetData>
    <row r="1" spans="1:8" ht="18.75">
      <c r="A1" s="4" t="s">
        <v>4</v>
      </c>
      <c r="B1" s="5">
        <v>40101000714300</v>
      </c>
      <c r="C1" s="4"/>
      <c r="D1" s="4" t="s">
        <v>5</v>
      </c>
      <c r="E1" s="5">
        <v>1300015275160</v>
      </c>
    </row>
    <row r="2" spans="1:8">
      <c r="A2" s="1" t="s">
        <v>64</v>
      </c>
      <c r="B2" s="1">
        <v>15525000</v>
      </c>
      <c r="D2" s="13" t="s">
        <v>68</v>
      </c>
      <c r="E2" s="1">
        <v>1747500</v>
      </c>
      <c r="G2" s="6"/>
    </row>
    <row r="3" spans="1:8">
      <c r="A3" s="1" t="s">
        <v>66</v>
      </c>
      <c r="B3" s="1">
        <v>2855000</v>
      </c>
      <c r="D3" s="13" t="s">
        <v>69</v>
      </c>
      <c r="E3" s="1">
        <v>2226150</v>
      </c>
      <c r="G3" s="7"/>
    </row>
    <row r="4" spans="1:8">
      <c r="A4" s="1" t="s">
        <v>65</v>
      </c>
      <c r="B4" s="1">
        <v>1368000</v>
      </c>
      <c r="D4" s="13" t="s">
        <v>70</v>
      </c>
      <c r="E4" s="1">
        <v>3297300</v>
      </c>
      <c r="G4" s="7"/>
    </row>
    <row r="5" spans="1:8">
      <c r="A5" s="1" t="s">
        <v>67</v>
      </c>
      <c r="B5" s="1">
        <v>1413000</v>
      </c>
      <c r="D5" s="1" t="s">
        <v>71</v>
      </c>
      <c r="E5" s="1">
        <v>1443000</v>
      </c>
      <c r="G5" s="7"/>
    </row>
    <row r="6" spans="1:8">
      <c r="D6" s="1" t="s">
        <v>72</v>
      </c>
      <c r="E6" s="1">
        <v>3193750</v>
      </c>
      <c r="G6" s="7"/>
    </row>
    <row r="7" spans="1:8">
      <c r="D7" s="1" t="s">
        <v>73</v>
      </c>
      <c r="E7" s="1">
        <v>4547500</v>
      </c>
      <c r="G7" s="7"/>
    </row>
    <row r="8" spans="1:8">
      <c r="D8" s="1" t="s">
        <v>74</v>
      </c>
      <c r="E8" s="1">
        <v>1698000</v>
      </c>
      <c r="G8" s="7"/>
      <c r="H8" s="3"/>
    </row>
    <row r="9" spans="1:8">
      <c r="A9" s="3"/>
      <c r="D9" s="1" t="s">
        <v>75</v>
      </c>
      <c r="E9" s="1">
        <v>4166250</v>
      </c>
      <c r="G9" s="7"/>
    </row>
    <row r="10" spans="1:8">
      <c r="D10" s="1" t="s">
        <v>76</v>
      </c>
      <c r="E10" s="1">
        <v>2592000</v>
      </c>
      <c r="G10" s="7"/>
    </row>
    <row r="11" spans="1:8">
      <c r="D11" s="1" t="s">
        <v>58</v>
      </c>
      <c r="E11" s="1">
        <v>2922000</v>
      </c>
      <c r="G11" s="7"/>
    </row>
    <row r="12" spans="1:8">
      <c r="D12" s="1" t="s">
        <v>59</v>
      </c>
      <c r="E12" s="1">
        <v>380850</v>
      </c>
      <c r="G12" s="7"/>
    </row>
    <row r="13" spans="1:8">
      <c r="D13" s="1" t="s">
        <v>60</v>
      </c>
      <c r="E13" s="1">
        <v>1406200</v>
      </c>
      <c r="G13" s="7"/>
    </row>
    <row r="14" spans="1:8">
      <c r="D14" s="1" t="s">
        <v>61</v>
      </c>
      <c r="E14" s="1">
        <v>865900</v>
      </c>
      <c r="G14" s="7"/>
    </row>
    <row r="15" spans="1:8">
      <c r="D15" s="1" t="s">
        <v>62</v>
      </c>
      <c r="E15" s="1">
        <v>840000</v>
      </c>
      <c r="G15" s="7"/>
    </row>
    <row r="16" spans="1:8">
      <c r="D16" s="1" t="s">
        <v>77</v>
      </c>
      <c r="E16" s="1">
        <v>2562000</v>
      </c>
    </row>
    <row r="17" spans="1:5">
      <c r="D17" s="1" t="s">
        <v>63</v>
      </c>
      <c r="E17" s="1">
        <v>3387600</v>
      </c>
    </row>
    <row r="22" spans="1:5">
      <c r="A22" s="1" t="s">
        <v>0</v>
      </c>
      <c r="B22" s="1">
        <f>SUM(B2:B21)</f>
        <v>21161000</v>
      </c>
      <c r="D22" s="1" t="s">
        <v>0</v>
      </c>
      <c r="E22" s="1">
        <f>SUM(E2:E21)</f>
        <v>37276000</v>
      </c>
    </row>
    <row r="23" spans="1:5">
      <c r="A23" s="1" t="s">
        <v>2</v>
      </c>
      <c r="B23" s="1">
        <v>87500</v>
      </c>
      <c r="D23" s="1" t="s">
        <v>2</v>
      </c>
      <c r="E23" s="1">
        <v>62500</v>
      </c>
    </row>
    <row r="24" spans="1:5">
      <c r="A24" s="1" t="s">
        <v>1</v>
      </c>
      <c r="B24" s="1">
        <f>B26-(B22-B23)</f>
        <v>76500</v>
      </c>
      <c r="D24" s="1" t="s">
        <v>1</v>
      </c>
      <c r="E24" s="1">
        <f>E26-(E22-E23)</f>
        <v>86500</v>
      </c>
    </row>
    <row r="26" spans="1:5">
      <c r="A26" s="1" t="s">
        <v>3</v>
      </c>
      <c r="B26" s="1">
        <v>21150000</v>
      </c>
      <c r="D26" s="1" t="s">
        <v>3</v>
      </c>
      <c r="E26" s="1">
        <v>37300000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zoomScale="80" zoomScaleNormal="80" workbookViewId="0">
      <selection activeCell="L20" sqref="L20"/>
    </sheetView>
  </sheetViews>
  <sheetFormatPr defaultRowHeight="15"/>
  <cols>
    <col min="1" max="1" width="23.5703125" style="2" bestFit="1" customWidth="1"/>
    <col min="2" max="2" width="18.85546875" style="2" bestFit="1" customWidth="1"/>
    <col min="3" max="3" width="5.5703125" style="2" bestFit="1" customWidth="1"/>
    <col min="4" max="4" width="8.28515625" style="8" bestFit="1" customWidth="1"/>
    <col min="5" max="5" width="11.5703125" style="8" bestFit="1" customWidth="1"/>
    <col min="6" max="6" width="18.42578125" style="8" bestFit="1" customWidth="1"/>
    <col min="7" max="16384" width="9.140625" style="2"/>
  </cols>
  <sheetData>
    <row r="1" spans="1:6" ht="18.75">
      <c r="A1" s="15" t="s">
        <v>8</v>
      </c>
      <c r="B1" s="15"/>
      <c r="C1" s="15"/>
      <c r="D1" s="15"/>
      <c r="E1" s="15"/>
      <c r="F1" s="15"/>
    </row>
    <row r="2" spans="1:6" ht="21" customHeight="1">
      <c r="A2" s="9" t="s">
        <v>9</v>
      </c>
      <c r="B2" s="9" t="s">
        <v>6</v>
      </c>
      <c r="C2" s="9" t="s">
        <v>7</v>
      </c>
      <c r="D2" s="10" t="s">
        <v>10</v>
      </c>
      <c r="E2" s="10" t="s">
        <v>11</v>
      </c>
      <c r="F2" s="10" t="s">
        <v>12</v>
      </c>
    </row>
    <row r="3" spans="1:6">
      <c r="A3" s="13" t="s">
        <v>13</v>
      </c>
      <c r="B3" s="1" t="s">
        <v>14</v>
      </c>
      <c r="C3" s="13">
        <v>20</v>
      </c>
      <c r="D3" s="11">
        <v>65000</v>
      </c>
      <c r="E3" s="16">
        <v>395000</v>
      </c>
      <c r="F3" s="16">
        <v>2855000</v>
      </c>
    </row>
    <row r="4" spans="1:6">
      <c r="A4" s="13" t="s">
        <v>13</v>
      </c>
      <c r="B4" s="13" t="s">
        <v>15</v>
      </c>
      <c r="C4" s="13">
        <v>10</v>
      </c>
      <c r="D4" s="11">
        <v>65000</v>
      </c>
      <c r="E4" s="16"/>
      <c r="F4" s="16"/>
    </row>
    <row r="5" spans="1:6">
      <c r="A5" s="13" t="s">
        <v>13</v>
      </c>
      <c r="B5" s="13" t="s">
        <v>16</v>
      </c>
      <c r="C5" s="13">
        <v>20</v>
      </c>
      <c r="D5" s="11">
        <v>65000</v>
      </c>
      <c r="E5" s="16"/>
      <c r="F5" s="16"/>
    </row>
    <row r="6" spans="1:6">
      <c r="A6" s="13" t="s">
        <v>17</v>
      </c>
      <c r="B6" s="13" t="s">
        <v>18</v>
      </c>
      <c r="C6" s="13">
        <v>30</v>
      </c>
      <c r="D6" s="11">
        <v>67500</v>
      </c>
      <c r="E6" s="8">
        <v>277500</v>
      </c>
      <c r="F6" s="8">
        <f t="shared" ref="F6:F27" si="0">(C6*D6)-E6</f>
        <v>1747500</v>
      </c>
    </row>
    <row r="7" spans="1:6">
      <c r="A7" s="13" t="s">
        <v>19</v>
      </c>
      <c r="B7" s="13" t="s">
        <v>20</v>
      </c>
      <c r="C7" s="13">
        <v>27</v>
      </c>
      <c r="D7" s="11">
        <v>92000</v>
      </c>
      <c r="E7" s="8">
        <v>257850</v>
      </c>
      <c r="F7" s="8">
        <f t="shared" si="0"/>
        <v>2226150</v>
      </c>
    </row>
    <row r="8" spans="1:6">
      <c r="A8" s="13" t="s">
        <v>21</v>
      </c>
      <c r="B8" s="13" t="s">
        <v>22</v>
      </c>
      <c r="C8" s="13">
        <v>29</v>
      </c>
      <c r="D8" s="11">
        <v>65000</v>
      </c>
      <c r="E8" s="16">
        <v>472700</v>
      </c>
      <c r="F8" s="16">
        <v>3297300</v>
      </c>
    </row>
    <row r="9" spans="1:6">
      <c r="A9" s="13" t="s">
        <v>21</v>
      </c>
      <c r="B9" s="13" t="s">
        <v>23</v>
      </c>
      <c r="C9" s="13">
        <v>29</v>
      </c>
      <c r="D9" s="11">
        <v>65000</v>
      </c>
      <c r="E9" s="16"/>
      <c r="F9" s="16"/>
    </row>
    <row r="10" spans="1:6">
      <c r="A10" s="13" t="s">
        <v>24</v>
      </c>
      <c r="B10" s="13" t="s">
        <v>25</v>
      </c>
      <c r="C10" s="13">
        <v>30</v>
      </c>
      <c r="D10" s="11">
        <v>56000</v>
      </c>
      <c r="E10" s="8">
        <v>237000</v>
      </c>
      <c r="F10" s="8">
        <f t="shared" si="0"/>
        <v>1443000</v>
      </c>
    </row>
    <row r="11" spans="1:6">
      <c r="A11" s="13" t="s">
        <v>26</v>
      </c>
      <c r="B11" s="13" t="s">
        <v>27</v>
      </c>
      <c r="C11" s="13">
        <v>30</v>
      </c>
      <c r="D11" s="11">
        <v>53500</v>
      </c>
      <c r="E11" s="8">
        <v>237000</v>
      </c>
      <c r="F11" s="13">
        <f t="shared" si="0"/>
        <v>1368000</v>
      </c>
    </row>
    <row r="12" spans="1:6">
      <c r="A12" s="13" t="s">
        <v>28</v>
      </c>
      <c r="B12" s="13" t="s">
        <v>29</v>
      </c>
      <c r="C12" s="13">
        <v>30</v>
      </c>
      <c r="D12" s="11">
        <v>55000</v>
      </c>
      <c r="E12" s="8">
        <v>237000</v>
      </c>
      <c r="F12" s="13">
        <f t="shared" si="0"/>
        <v>1413000</v>
      </c>
    </row>
    <row r="13" spans="1:6">
      <c r="A13" s="13" t="s">
        <v>30</v>
      </c>
      <c r="B13" s="13" t="s">
        <v>31</v>
      </c>
      <c r="C13" s="13">
        <v>25</v>
      </c>
      <c r="D13" s="11">
        <v>134000</v>
      </c>
      <c r="E13" s="8">
        <v>156250</v>
      </c>
      <c r="F13" s="13">
        <f t="shared" si="0"/>
        <v>3193750</v>
      </c>
    </row>
    <row r="14" spans="1:6">
      <c r="A14" s="13" t="s">
        <v>32</v>
      </c>
      <c r="B14" s="13" t="s">
        <v>33</v>
      </c>
      <c r="C14" s="13">
        <v>34</v>
      </c>
      <c r="D14" s="11">
        <v>140000</v>
      </c>
      <c r="E14" s="8">
        <v>212500</v>
      </c>
      <c r="F14" s="8">
        <f t="shared" si="0"/>
        <v>4547500</v>
      </c>
    </row>
    <row r="15" spans="1:6">
      <c r="A15" s="13" t="s">
        <v>34</v>
      </c>
      <c r="B15" s="13" t="s">
        <v>35</v>
      </c>
      <c r="C15" s="13">
        <v>24</v>
      </c>
      <c r="D15" s="8">
        <v>75000</v>
      </c>
      <c r="E15" s="14">
        <v>102000</v>
      </c>
      <c r="F15" s="11">
        <f t="shared" si="0"/>
        <v>1698000</v>
      </c>
    </row>
    <row r="16" spans="1:6">
      <c r="A16" s="13" t="s">
        <v>36</v>
      </c>
      <c r="B16" s="13" t="s">
        <v>37</v>
      </c>
      <c r="C16" s="13">
        <v>36</v>
      </c>
      <c r="D16" s="13">
        <v>150000</v>
      </c>
      <c r="E16" s="16">
        <v>675000</v>
      </c>
      <c r="F16" s="16">
        <v>15525000</v>
      </c>
    </row>
    <row r="17" spans="1:6">
      <c r="A17" s="13" t="s">
        <v>36</v>
      </c>
      <c r="B17" s="13" t="s">
        <v>38</v>
      </c>
      <c r="C17" s="13">
        <v>36</v>
      </c>
      <c r="D17" s="13">
        <v>150000</v>
      </c>
      <c r="E17" s="16"/>
      <c r="F17" s="16"/>
    </row>
    <row r="18" spans="1:6">
      <c r="A18" s="13" t="s">
        <v>36</v>
      </c>
      <c r="B18" s="13" t="s">
        <v>39</v>
      </c>
      <c r="C18" s="13">
        <v>36</v>
      </c>
      <c r="D18" s="13">
        <v>150000</v>
      </c>
      <c r="E18" s="16"/>
      <c r="F18" s="16"/>
    </row>
    <row r="19" spans="1:6">
      <c r="A19" s="13" t="s">
        <v>40</v>
      </c>
      <c r="B19" s="13" t="s">
        <v>41</v>
      </c>
      <c r="C19" s="13">
        <v>33</v>
      </c>
      <c r="D19" s="8">
        <v>132500</v>
      </c>
      <c r="E19" s="8">
        <v>206250</v>
      </c>
      <c r="F19" s="8">
        <f t="shared" si="0"/>
        <v>4166250</v>
      </c>
    </row>
    <row r="20" spans="1:6">
      <c r="A20" s="13" t="s">
        <v>42</v>
      </c>
      <c r="B20" s="13" t="s">
        <v>43</v>
      </c>
      <c r="C20" s="13">
        <v>36</v>
      </c>
      <c r="D20" s="8">
        <v>78450</v>
      </c>
      <c r="E20" s="8">
        <v>232200</v>
      </c>
      <c r="F20" s="11">
        <f t="shared" si="0"/>
        <v>2592000</v>
      </c>
    </row>
    <row r="21" spans="1:6">
      <c r="A21" s="13" t="s">
        <v>44</v>
      </c>
      <c r="B21" s="13" t="s">
        <v>45</v>
      </c>
      <c r="C21" s="13">
        <v>35</v>
      </c>
      <c r="D21" s="8">
        <v>80000</v>
      </c>
      <c r="E21" s="8">
        <v>238000</v>
      </c>
      <c r="F21" s="13">
        <f t="shared" si="0"/>
        <v>2562000</v>
      </c>
    </row>
    <row r="22" spans="1:6">
      <c r="A22" s="13" t="s">
        <v>46</v>
      </c>
      <c r="B22" s="13" t="s">
        <v>47</v>
      </c>
      <c r="C22" s="13">
        <v>36</v>
      </c>
      <c r="D22" s="8">
        <v>87500</v>
      </c>
      <c r="E22" s="8">
        <v>228000</v>
      </c>
      <c r="F22" s="13">
        <f t="shared" si="0"/>
        <v>2922000</v>
      </c>
    </row>
    <row r="23" spans="1:6">
      <c r="A23" s="2" t="s">
        <v>48</v>
      </c>
      <c r="B23" s="2" t="s">
        <v>49</v>
      </c>
      <c r="C23" s="2">
        <v>9</v>
      </c>
      <c r="D23" s="8">
        <v>50500</v>
      </c>
      <c r="E23" s="8">
        <v>73650</v>
      </c>
      <c r="F23" s="13">
        <f t="shared" si="0"/>
        <v>380850</v>
      </c>
    </row>
    <row r="24" spans="1:6">
      <c r="A24" s="2" t="s">
        <v>50</v>
      </c>
      <c r="B24" s="2" t="s">
        <v>51</v>
      </c>
      <c r="C24" s="2">
        <v>35</v>
      </c>
      <c r="D24" s="13">
        <v>43000</v>
      </c>
      <c r="E24" s="13">
        <v>98800</v>
      </c>
      <c r="F24" s="13">
        <f t="shared" si="0"/>
        <v>1406200</v>
      </c>
    </row>
    <row r="25" spans="1:6">
      <c r="A25" s="2" t="s">
        <v>52</v>
      </c>
      <c r="B25" s="2" t="s">
        <v>53</v>
      </c>
      <c r="C25" s="2">
        <v>14</v>
      </c>
      <c r="D25" s="13">
        <v>70000</v>
      </c>
      <c r="E25" s="13">
        <v>114100</v>
      </c>
      <c r="F25" s="13">
        <f t="shared" si="0"/>
        <v>865900</v>
      </c>
    </row>
    <row r="26" spans="1:6">
      <c r="A26" s="2" t="s">
        <v>54</v>
      </c>
      <c r="B26" s="2" t="s">
        <v>55</v>
      </c>
      <c r="C26" s="2">
        <v>12</v>
      </c>
      <c r="D26" s="13">
        <v>78500</v>
      </c>
      <c r="E26" s="13">
        <v>102000</v>
      </c>
      <c r="F26" s="13">
        <f t="shared" si="0"/>
        <v>840000</v>
      </c>
    </row>
    <row r="27" spans="1:6">
      <c r="A27" s="2" t="s">
        <v>56</v>
      </c>
      <c r="B27" s="2" t="s">
        <v>57</v>
      </c>
      <c r="C27" s="2">
        <v>41</v>
      </c>
      <c r="D27" s="8">
        <v>89050</v>
      </c>
      <c r="E27" s="8">
        <v>263450</v>
      </c>
      <c r="F27" s="13">
        <f t="shared" si="0"/>
        <v>3387600</v>
      </c>
    </row>
    <row r="29" spans="1:6" ht="15.75">
      <c r="F29" s="12">
        <f>SUM(F3:F27)</f>
        <v>58437000</v>
      </c>
    </row>
  </sheetData>
  <mergeCells count="7">
    <mergeCell ref="F16:F18"/>
    <mergeCell ref="E16:E18"/>
    <mergeCell ref="A1:F1"/>
    <mergeCell ref="E3:E5"/>
    <mergeCell ref="F3:F5"/>
    <mergeCell ref="E8:E9"/>
    <mergeCell ref="F8:F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bcl</cp:lastModifiedBy>
  <cp:lastPrinted>2018-12-06T03:21:31Z</cp:lastPrinted>
  <dcterms:created xsi:type="dcterms:W3CDTF">2018-03-02T03:10:39Z</dcterms:created>
  <dcterms:modified xsi:type="dcterms:W3CDTF">2019-01-03T10:57:47Z</dcterms:modified>
</cp:coreProperties>
</file>