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525" windowWidth="14805" windowHeight="7590"/>
  </bookViews>
  <sheets>
    <sheet name="Summary" sheetId="3" r:id="rId1"/>
    <sheet name="Januari 2019" sheetId="2" r:id="rId2"/>
  </sheets>
  <definedNames>
    <definedName name="_xlnm._FilterDatabase" localSheetId="1" hidden="1">'Januari 2019'!$A$1:$J$1</definedName>
  </definedNames>
  <calcPr calcId="125725"/>
</workbook>
</file>

<file path=xl/calcChain.xml><?xml version="1.0" encoding="utf-8"?>
<calcChain xmlns="http://schemas.openxmlformats.org/spreadsheetml/2006/main">
  <c r="C10" i="3"/>
  <c r="A8"/>
  <c r="A9" s="1"/>
  <c r="C9"/>
  <c r="C8"/>
  <c r="C7"/>
  <c r="C6"/>
  <c r="C5"/>
  <c r="C2"/>
  <c r="C4"/>
  <c r="C3"/>
  <c r="A3"/>
  <c r="H25" i="2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4" i="3"/>
  <c r="A5" s="1"/>
  <c r="A6" s="1"/>
  <c r="A7" s="1"/>
  <c r="F24" i="2"/>
  <c r="F22"/>
  <c r="F13" l="1"/>
  <c r="H13" s="1"/>
  <c r="F18"/>
  <c r="F17"/>
  <c r="H17" s="1"/>
  <c r="H4"/>
  <c r="H3"/>
  <c r="H23"/>
  <c r="H2"/>
  <c r="H9"/>
  <c r="H8"/>
  <c r="H7"/>
  <c r="H19"/>
  <c r="H6"/>
  <c r="H20"/>
  <c r="H18"/>
  <c r="H16"/>
  <c r="H11"/>
  <c r="H24"/>
  <c r="H5"/>
  <c r="H10"/>
  <c r="H15"/>
  <c r="H14"/>
  <c r="H21"/>
  <c r="H22"/>
  <c r="H12"/>
  <c r="A3" l="1"/>
</calcChain>
</file>

<file path=xl/sharedStrings.xml><?xml version="1.0" encoding="utf-8"?>
<sst xmlns="http://schemas.openxmlformats.org/spreadsheetml/2006/main" count="145" uniqueCount="54">
  <si>
    <t>UNIT KERJA</t>
  </si>
  <si>
    <t>LEVEL</t>
  </si>
  <si>
    <t>ADI DAMAR</t>
  </si>
  <si>
    <t>ASEP SUPRIATNA</t>
  </si>
  <si>
    <t>GUGUN GUNAWAN</t>
  </si>
  <si>
    <t>FANDI IHSAN</t>
  </si>
  <si>
    <t>KZT IFK</t>
  </si>
  <si>
    <t>FEBBY OLIVIA</t>
  </si>
  <si>
    <t>SUPPORT</t>
  </si>
  <si>
    <t>NAMA</t>
  </si>
  <si>
    <t>MANAJEMEN</t>
  </si>
  <si>
    <t>IFL BCL</t>
  </si>
  <si>
    <t>STAF</t>
  </si>
  <si>
    <t>DENIS</t>
  </si>
  <si>
    <t>RELISKA FITRIYANI</t>
  </si>
  <si>
    <t>ALIVA GREATA TARYADI</t>
  </si>
  <si>
    <t>ANDI HAERUMAN</t>
  </si>
  <si>
    <t>ASEP ROHIMAT</t>
  </si>
  <si>
    <t>FITRIA SUTRIANI</t>
  </si>
  <si>
    <t>NUR INDAH SARI</t>
  </si>
  <si>
    <t>LAWRENT PUTRA PRATAMA</t>
  </si>
  <si>
    <t>DEWI ROSDIANA</t>
  </si>
  <si>
    <t>MUHAMMAD SUKMA</t>
  </si>
  <si>
    <t>DEDE RUSTANDI</t>
  </si>
  <si>
    <t>YUDA APRIYANA NUGRAHA</t>
  </si>
  <si>
    <t>NURA ANGGRAENI</t>
  </si>
  <si>
    <t>RIZAL SETIAWAN</t>
  </si>
  <si>
    <t>DEDE DIAN HIDAYAT</t>
  </si>
  <si>
    <t>HERLAN</t>
  </si>
  <si>
    <t>ANDRE FAHRUL RIDWAN</t>
  </si>
  <si>
    <t>NO</t>
  </si>
  <si>
    <t>MUHAMMAD AJIB BADRI</t>
  </si>
  <si>
    <t>UKURAN BAJU</t>
  </si>
  <si>
    <t>JUMLAH SERAGAM LAMA YANG DIMILIKI</t>
  </si>
  <si>
    <t>ALOKASI</t>
  </si>
  <si>
    <t>KEKURANGAN</t>
  </si>
  <si>
    <t>STATUS</t>
  </si>
  <si>
    <t>Disetujui ditambah</t>
  </si>
  <si>
    <t>TOTAL</t>
  </si>
  <si>
    <t>SISA SERAGAM DI GA : XXL Pendek 2pcs</t>
  </si>
  <si>
    <t>S Pendek</t>
  </si>
  <si>
    <t>M Pendek</t>
  </si>
  <si>
    <t>M Panjang</t>
  </si>
  <si>
    <t>L Pendek</t>
  </si>
  <si>
    <t>L Panjang</t>
  </si>
  <si>
    <t>XL Pendek</t>
  </si>
  <si>
    <t>XL Panjang</t>
  </si>
  <si>
    <t>XXL Panjang</t>
  </si>
  <si>
    <t xml:space="preserve">JUMLAH </t>
  </si>
  <si>
    <t>Sudah ditambah 1 XL lama</t>
  </si>
  <si>
    <t>Sudah ditambah 1 XXL lama</t>
  </si>
  <si>
    <t>Sudah ditambah 1 M lama</t>
  </si>
  <si>
    <t>Sudah ditambah 1 L lama</t>
  </si>
  <si>
    <t>KETERANGAN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</si>
</sst>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0" fontId="1" fillId="8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left" vertical="center"/>
    </xf>
    <xf numFmtId="0" fontId="1" fillId="9" borderId="1" xfId="0" applyFont="1" applyFill="1" applyBorder="1" applyAlignment="1">
      <alignment horizontal="left" vertical="center"/>
    </xf>
    <xf numFmtId="0" fontId="1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1" fillId="10" borderId="1" xfId="0" applyFont="1" applyFill="1" applyBorder="1" applyAlignment="1">
      <alignment horizontal="left" vertical="center"/>
    </xf>
    <xf numFmtId="0" fontId="1" fillId="10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"/>
  <sheetViews>
    <sheetView tabSelected="1" workbookViewId="0">
      <selection activeCell="E4" sqref="E4"/>
    </sheetView>
  </sheetViews>
  <sheetFormatPr defaultRowHeight="15"/>
  <cols>
    <col min="1" max="1" width="3.28515625" bestFit="1" customWidth="1"/>
    <col min="2" max="2" width="11.5703125" customWidth="1"/>
    <col min="3" max="3" width="17.28515625" customWidth="1"/>
  </cols>
  <sheetData>
    <row r="1" spans="1:3" s="3" customFormat="1" ht="28.5" customHeight="1">
      <c r="A1" s="45" t="s">
        <v>30</v>
      </c>
      <c r="B1" s="45" t="s">
        <v>32</v>
      </c>
      <c r="C1" s="5" t="s">
        <v>48</v>
      </c>
    </row>
    <row r="2" spans="1:3" s="3" customFormat="1" ht="20.100000000000001" customHeight="1">
      <c r="A2" s="4">
        <v>1</v>
      </c>
      <c r="B2" s="1" t="s">
        <v>40</v>
      </c>
      <c r="C2" s="1">
        <f>SUM('Januari 2019'!H20)</f>
        <v>2</v>
      </c>
    </row>
    <row r="3" spans="1:3" s="3" customFormat="1" ht="20.100000000000001" customHeight="1">
      <c r="A3" s="4">
        <f>A2+1</f>
        <v>2</v>
      </c>
      <c r="B3" s="1" t="s">
        <v>41</v>
      </c>
      <c r="C3" s="1">
        <f>SUM('Januari 2019'!H12:H19)</f>
        <v>13</v>
      </c>
    </row>
    <row r="4" spans="1:3" s="3" customFormat="1" ht="20.100000000000001" customHeight="1">
      <c r="A4" s="4">
        <f t="shared" ref="A4:A9" si="0">A3+1</f>
        <v>3</v>
      </c>
      <c r="B4" s="1" t="s">
        <v>42</v>
      </c>
      <c r="C4" s="1">
        <f>SUM('Januari 2019'!H10:H11)</f>
        <v>3</v>
      </c>
    </row>
    <row r="5" spans="1:3" s="3" customFormat="1" ht="20.100000000000001" customHeight="1">
      <c r="A5" s="4">
        <f t="shared" si="0"/>
        <v>4</v>
      </c>
      <c r="B5" s="1" t="s">
        <v>43</v>
      </c>
      <c r="C5" s="1">
        <f>SUM('Januari 2019'!H5:H9)</f>
        <v>10</v>
      </c>
    </row>
    <row r="6" spans="1:3" s="3" customFormat="1" ht="20.100000000000001" customHeight="1">
      <c r="A6" s="4">
        <f t="shared" si="0"/>
        <v>5</v>
      </c>
      <c r="B6" s="1" t="s">
        <v>44</v>
      </c>
      <c r="C6" s="1">
        <f>SUM('Januari 2019'!H2:H4)</f>
        <v>7</v>
      </c>
    </row>
    <row r="7" spans="1:3" s="3" customFormat="1" ht="20.100000000000001" customHeight="1">
      <c r="A7" s="4">
        <f t="shared" si="0"/>
        <v>6</v>
      </c>
      <c r="B7" s="1" t="s">
        <v>45</v>
      </c>
      <c r="C7" s="1">
        <f>SUM('Januari 2019'!H22:H23)</f>
        <v>5</v>
      </c>
    </row>
    <row r="8" spans="1:3" s="3" customFormat="1" ht="20.100000000000001" customHeight="1">
      <c r="A8" s="4">
        <f t="shared" si="0"/>
        <v>7</v>
      </c>
      <c r="B8" s="1" t="s">
        <v>46</v>
      </c>
      <c r="C8" s="1">
        <f>SUM('Januari 2019'!H21)</f>
        <v>1</v>
      </c>
    </row>
    <row r="9" spans="1:3" s="3" customFormat="1" ht="20.100000000000001" customHeight="1">
      <c r="A9" s="4">
        <f t="shared" si="0"/>
        <v>8</v>
      </c>
      <c r="B9" s="1" t="s">
        <v>47</v>
      </c>
      <c r="C9" s="1">
        <f>SUM('Januari 2019'!H24)</f>
        <v>1</v>
      </c>
    </row>
    <row r="10" spans="1:3" ht="18.75">
      <c r="A10" s="46" t="s">
        <v>38</v>
      </c>
      <c r="B10" s="46"/>
      <c r="C10" s="47">
        <f>SUM(C2:C9)</f>
        <v>42</v>
      </c>
    </row>
  </sheetData>
  <mergeCells count="1">
    <mergeCell ref="A10:B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8"/>
  <sheetViews>
    <sheetView zoomScaleNormal="100" workbookViewId="0">
      <selection activeCell="H26" sqref="H26"/>
    </sheetView>
  </sheetViews>
  <sheetFormatPr defaultRowHeight="15"/>
  <cols>
    <col min="1" max="1" width="3.28515625" bestFit="1" customWidth="1"/>
    <col min="2" max="2" width="23.5703125" bestFit="1" customWidth="1"/>
    <col min="3" max="3" width="10.42578125" bestFit="1" customWidth="1"/>
    <col min="4" max="4" width="11.42578125" customWidth="1"/>
    <col min="5" max="5" width="11.5703125" customWidth="1"/>
    <col min="6" max="6" width="17.28515625" customWidth="1"/>
    <col min="9" max="9" width="18.140625" style="6" bestFit="1" customWidth="1"/>
    <col min="10" max="10" width="25.5703125" bestFit="1" customWidth="1"/>
    <col min="16" max="16" width="17.5703125" customWidth="1"/>
  </cols>
  <sheetData>
    <row r="1" spans="1:16" s="3" customFormat="1" ht="28.5" customHeight="1">
      <c r="A1" s="2" t="s">
        <v>30</v>
      </c>
      <c r="B1" s="2" t="s">
        <v>9</v>
      </c>
      <c r="C1" s="2" t="s">
        <v>0</v>
      </c>
      <c r="D1" s="2" t="s">
        <v>1</v>
      </c>
      <c r="E1" s="2" t="s">
        <v>32</v>
      </c>
      <c r="F1" s="13" t="s">
        <v>33</v>
      </c>
      <c r="G1" s="13" t="s">
        <v>34</v>
      </c>
      <c r="H1" s="13" t="s">
        <v>35</v>
      </c>
      <c r="I1" s="13" t="s">
        <v>36</v>
      </c>
      <c r="J1" s="12" t="s">
        <v>53</v>
      </c>
    </row>
    <row r="2" spans="1:16" s="3" customFormat="1" ht="20.100000000000001" customHeight="1">
      <c r="A2" s="16">
        <v>1</v>
      </c>
      <c r="B2" s="16" t="s">
        <v>7</v>
      </c>
      <c r="C2" s="17" t="s">
        <v>8</v>
      </c>
      <c r="D2" s="17" t="s">
        <v>10</v>
      </c>
      <c r="E2" s="18" t="s">
        <v>44</v>
      </c>
      <c r="F2" s="18">
        <v>1</v>
      </c>
      <c r="G2" s="18">
        <v>4</v>
      </c>
      <c r="H2" s="18">
        <f>G2-F2</f>
        <v>3</v>
      </c>
      <c r="I2" s="18" t="s">
        <v>37</v>
      </c>
      <c r="J2" s="19"/>
    </row>
    <row r="3" spans="1:16" s="3" customFormat="1" ht="20.100000000000001" customHeight="1">
      <c r="A3" s="16">
        <f>A2+1</f>
        <v>2</v>
      </c>
      <c r="B3" s="16" t="s">
        <v>21</v>
      </c>
      <c r="C3" s="17" t="s">
        <v>8</v>
      </c>
      <c r="D3" s="17" t="s">
        <v>12</v>
      </c>
      <c r="E3" s="18" t="s">
        <v>44</v>
      </c>
      <c r="F3" s="18">
        <v>2</v>
      </c>
      <c r="G3" s="18">
        <v>3</v>
      </c>
      <c r="H3" s="18">
        <f>G3-F3</f>
        <v>1</v>
      </c>
      <c r="I3" s="18" t="s">
        <v>37</v>
      </c>
      <c r="J3" s="19"/>
    </row>
    <row r="4" spans="1:16" s="3" customFormat="1" ht="20.100000000000001" customHeight="1">
      <c r="A4" s="16">
        <f t="shared" ref="A4:A24" si="0">A3+1</f>
        <v>3</v>
      </c>
      <c r="B4" s="16" t="s">
        <v>25</v>
      </c>
      <c r="C4" s="17" t="s">
        <v>8</v>
      </c>
      <c r="D4" s="17" t="s">
        <v>12</v>
      </c>
      <c r="E4" s="18" t="s">
        <v>44</v>
      </c>
      <c r="F4" s="18">
        <v>0</v>
      </c>
      <c r="G4" s="18">
        <v>3</v>
      </c>
      <c r="H4" s="18">
        <f>G4-F4</f>
        <v>3</v>
      </c>
      <c r="I4" s="18" t="s">
        <v>37</v>
      </c>
      <c r="J4" s="19"/>
    </row>
    <row r="5" spans="1:16" s="3" customFormat="1" ht="20.100000000000001" customHeight="1">
      <c r="A5" s="24">
        <f t="shared" si="0"/>
        <v>4</v>
      </c>
      <c r="B5" s="24" t="s">
        <v>20</v>
      </c>
      <c r="C5" s="25" t="s">
        <v>11</v>
      </c>
      <c r="D5" s="25" t="s">
        <v>12</v>
      </c>
      <c r="E5" s="26" t="s">
        <v>43</v>
      </c>
      <c r="F5" s="26">
        <v>1</v>
      </c>
      <c r="G5" s="26">
        <v>3</v>
      </c>
      <c r="H5" s="26">
        <f>G5-F5</f>
        <v>2</v>
      </c>
      <c r="I5" s="26" t="s">
        <v>37</v>
      </c>
      <c r="J5" s="27"/>
    </row>
    <row r="6" spans="1:16" s="3" customFormat="1" ht="20.100000000000001" customHeight="1">
      <c r="A6" s="24">
        <f t="shared" si="0"/>
        <v>5</v>
      </c>
      <c r="B6" s="24" t="s">
        <v>23</v>
      </c>
      <c r="C6" s="25" t="s">
        <v>6</v>
      </c>
      <c r="D6" s="25" t="s">
        <v>12</v>
      </c>
      <c r="E6" s="26" t="s">
        <v>43</v>
      </c>
      <c r="F6" s="26">
        <v>1</v>
      </c>
      <c r="G6" s="26">
        <v>3</v>
      </c>
      <c r="H6" s="26">
        <f>G6-F6</f>
        <v>2</v>
      </c>
      <c r="I6" s="26" t="s">
        <v>37</v>
      </c>
      <c r="J6" s="27" t="s">
        <v>52</v>
      </c>
    </row>
    <row r="7" spans="1:16" s="3" customFormat="1" ht="20.100000000000001" customHeight="1">
      <c r="A7" s="24">
        <f t="shared" si="0"/>
        <v>6</v>
      </c>
      <c r="B7" s="24" t="s">
        <v>24</v>
      </c>
      <c r="C7" s="25" t="s">
        <v>6</v>
      </c>
      <c r="D7" s="25" t="s">
        <v>12</v>
      </c>
      <c r="E7" s="26" t="s">
        <v>43</v>
      </c>
      <c r="F7" s="26">
        <v>1</v>
      </c>
      <c r="G7" s="26">
        <v>3</v>
      </c>
      <c r="H7" s="26">
        <f>G7-F7</f>
        <v>2</v>
      </c>
      <c r="I7" s="26" t="s">
        <v>37</v>
      </c>
      <c r="J7" s="27"/>
    </row>
    <row r="8" spans="1:16" s="3" customFormat="1" ht="20.100000000000001" customHeight="1">
      <c r="A8" s="24">
        <f t="shared" si="0"/>
        <v>7</v>
      </c>
      <c r="B8" s="24" t="s">
        <v>28</v>
      </c>
      <c r="C8" s="25" t="s">
        <v>6</v>
      </c>
      <c r="D8" s="25" t="s">
        <v>12</v>
      </c>
      <c r="E8" s="26" t="s">
        <v>43</v>
      </c>
      <c r="F8" s="26">
        <v>2</v>
      </c>
      <c r="G8" s="26">
        <v>3</v>
      </c>
      <c r="H8" s="26">
        <f>G8-F8</f>
        <v>1</v>
      </c>
      <c r="I8" s="26" t="s">
        <v>37</v>
      </c>
      <c r="J8" s="27"/>
    </row>
    <row r="9" spans="1:16" s="3" customFormat="1" ht="20.100000000000001" customHeight="1">
      <c r="A9" s="24">
        <f t="shared" si="0"/>
        <v>8</v>
      </c>
      <c r="B9" s="24" t="s">
        <v>29</v>
      </c>
      <c r="C9" s="25" t="s">
        <v>6</v>
      </c>
      <c r="D9" s="25" t="s">
        <v>12</v>
      </c>
      <c r="E9" s="26" t="s">
        <v>43</v>
      </c>
      <c r="F9" s="26">
        <v>0</v>
      </c>
      <c r="G9" s="26">
        <v>3</v>
      </c>
      <c r="H9" s="26">
        <f>G9-F9</f>
        <v>3</v>
      </c>
      <c r="I9" s="26" t="s">
        <v>37</v>
      </c>
      <c r="J9" s="27"/>
    </row>
    <row r="10" spans="1:16" s="3" customFormat="1" ht="20.100000000000001" customHeight="1">
      <c r="A10" s="20">
        <f t="shared" si="0"/>
        <v>9</v>
      </c>
      <c r="B10" s="20" t="s">
        <v>18</v>
      </c>
      <c r="C10" s="21" t="s">
        <v>11</v>
      </c>
      <c r="D10" s="21" t="s">
        <v>12</v>
      </c>
      <c r="E10" s="22" t="s">
        <v>42</v>
      </c>
      <c r="F10" s="22">
        <v>1</v>
      </c>
      <c r="G10" s="22">
        <v>3</v>
      </c>
      <c r="H10" s="22">
        <f>G10-F10</f>
        <v>2</v>
      </c>
      <c r="I10" s="22" t="s">
        <v>37</v>
      </c>
      <c r="J10" s="23"/>
    </row>
    <row r="11" spans="1:16" s="3" customFormat="1" ht="20.100000000000001" customHeight="1">
      <c r="A11" s="20">
        <f t="shared" si="0"/>
        <v>10</v>
      </c>
      <c r="B11" s="20" t="s">
        <v>14</v>
      </c>
      <c r="C11" s="21" t="s">
        <v>11</v>
      </c>
      <c r="D11" s="21" t="s">
        <v>12</v>
      </c>
      <c r="E11" s="22" t="s">
        <v>42</v>
      </c>
      <c r="F11" s="22">
        <v>2</v>
      </c>
      <c r="G11" s="22">
        <v>3</v>
      </c>
      <c r="H11" s="22">
        <f>G11-F11</f>
        <v>1</v>
      </c>
      <c r="I11" s="22" t="s">
        <v>37</v>
      </c>
      <c r="J11" s="23"/>
      <c r="P11" s="10"/>
    </row>
    <row r="12" spans="1:16" s="3" customFormat="1" ht="20.100000000000001" customHeight="1">
      <c r="A12" s="28">
        <f t="shared" si="0"/>
        <v>11</v>
      </c>
      <c r="B12" s="28" t="s">
        <v>2</v>
      </c>
      <c r="C12" s="29" t="s">
        <v>11</v>
      </c>
      <c r="D12" s="29" t="s">
        <v>10</v>
      </c>
      <c r="E12" s="30" t="s">
        <v>41</v>
      </c>
      <c r="F12" s="30">
        <v>2</v>
      </c>
      <c r="G12" s="30">
        <v>4</v>
      </c>
      <c r="H12" s="30">
        <f>G12-F12</f>
        <v>2</v>
      </c>
      <c r="I12" s="30" t="s">
        <v>37</v>
      </c>
      <c r="J12" s="31"/>
      <c r="P12" s="10"/>
    </row>
    <row r="13" spans="1:16" s="3" customFormat="1" ht="20.100000000000001" customHeight="1">
      <c r="A13" s="28">
        <f t="shared" si="0"/>
        <v>12</v>
      </c>
      <c r="B13" s="28" t="s">
        <v>16</v>
      </c>
      <c r="C13" s="29" t="s">
        <v>11</v>
      </c>
      <c r="D13" s="29" t="s">
        <v>12</v>
      </c>
      <c r="E13" s="30" t="s">
        <v>41</v>
      </c>
      <c r="F13" s="30">
        <f>2</f>
        <v>2</v>
      </c>
      <c r="G13" s="30">
        <v>3</v>
      </c>
      <c r="H13" s="30">
        <f>G13-F13</f>
        <v>1</v>
      </c>
      <c r="I13" s="30" t="s">
        <v>37</v>
      </c>
      <c r="J13" s="31"/>
      <c r="P13" s="10"/>
    </row>
    <row r="14" spans="1:16" s="3" customFormat="1" ht="20.100000000000001" customHeight="1">
      <c r="A14" s="28">
        <f t="shared" si="0"/>
        <v>13</v>
      </c>
      <c r="B14" s="28" t="s">
        <v>27</v>
      </c>
      <c r="C14" s="29" t="s">
        <v>11</v>
      </c>
      <c r="D14" s="29" t="s">
        <v>12</v>
      </c>
      <c r="E14" s="30" t="s">
        <v>41</v>
      </c>
      <c r="F14" s="30">
        <v>1</v>
      </c>
      <c r="G14" s="30">
        <v>3</v>
      </c>
      <c r="H14" s="30">
        <f>G14-F14</f>
        <v>2</v>
      </c>
      <c r="I14" s="30" t="s">
        <v>37</v>
      </c>
      <c r="J14" s="31"/>
      <c r="P14" s="10"/>
    </row>
    <row r="15" spans="1:16" s="3" customFormat="1" ht="20.100000000000001" customHeight="1">
      <c r="A15" s="28">
        <f t="shared" si="0"/>
        <v>14</v>
      </c>
      <c r="B15" s="28" t="s">
        <v>13</v>
      </c>
      <c r="C15" s="29" t="s">
        <v>11</v>
      </c>
      <c r="D15" s="29" t="s">
        <v>12</v>
      </c>
      <c r="E15" s="30" t="s">
        <v>41</v>
      </c>
      <c r="F15" s="30">
        <v>2</v>
      </c>
      <c r="G15" s="30">
        <v>3</v>
      </c>
      <c r="H15" s="30">
        <f>G15-F15</f>
        <v>1</v>
      </c>
      <c r="I15" s="30" t="s">
        <v>37</v>
      </c>
      <c r="J15" s="31"/>
      <c r="P15" s="10"/>
    </row>
    <row r="16" spans="1:16" s="3" customFormat="1" ht="20.100000000000001" customHeight="1">
      <c r="A16" s="28">
        <f t="shared" si="0"/>
        <v>15</v>
      </c>
      <c r="B16" s="28" t="s">
        <v>17</v>
      </c>
      <c r="C16" s="29" t="s">
        <v>11</v>
      </c>
      <c r="D16" s="29" t="s">
        <v>12</v>
      </c>
      <c r="E16" s="30" t="s">
        <v>41</v>
      </c>
      <c r="F16" s="30">
        <v>2</v>
      </c>
      <c r="G16" s="30">
        <v>3</v>
      </c>
      <c r="H16" s="30">
        <f>G16-F16</f>
        <v>1</v>
      </c>
      <c r="I16" s="30" t="s">
        <v>37</v>
      </c>
      <c r="J16" s="31"/>
      <c r="P16" s="10"/>
    </row>
    <row r="17" spans="1:16" s="3" customFormat="1" ht="20.100000000000001" customHeight="1">
      <c r="A17" s="28">
        <f t="shared" si="0"/>
        <v>16</v>
      </c>
      <c r="B17" s="28" t="s">
        <v>5</v>
      </c>
      <c r="C17" s="29" t="s">
        <v>6</v>
      </c>
      <c r="D17" s="29" t="s">
        <v>10</v>
      </c>
      <c r="E17" s="30" t="s">
        <v>41</v>
      </c>
      <c r="F17" s="30">
        <f>1+1</f>
        <v>2</v>
      </c>
      <c r="G17" s="30">
        <v>4</v>
      </c>
      <c r="H17" s="30">
        <f>G17-F17</f>
        <v>2</v>
      </c>
      <c r="I17" s="30" t="s">
        <v>37</v>
      </c>
      <c r="J17" s="31" t="s">
        <v>51</v>
      </c>
      <c r="P17" s="10"/>
    </row>
    <row r="18" spans="1:16" s="3" customFormat="1" ht="20.100000000000001" customHeight="1">
      <c r="A18" s="28">
        <f t="shared" si="0"/>
        <v>17</v>
      </c>
      <c r="B18" s="28" t="s">
        <v>3</v>
      </c>
      <c r="C18" s="29" t="s">
        <v>6</v>
      </c>
      <c r="D18" s="29" t="s">
        <v>10</v>
      </c>
      <c r="E18" s="30" t="s">
        <v>41</v>
      </c>
      <c r="F18" s="30">
        <f>1+1</f>
        <v>2</v>
      </c>
      <c r="G18" s="30">
        <v>4</v>
      </c>
      <c r="H18" s="30">
        <f>G18-F18</f>
        <v>2</v>
      </c>
      <c r="I18" s="30" t="s">
        <v>37</v>
      </c>
      <c r="J18" s="31" t="s">
        <v>51</v>
      </c>
      <c r="P18" s="10"/>
    </row>
    <row r="19" spans="1:16" s="3" customFormat="1" ht="20.100000000000001" customHeight="1">
      <c r="A19" s="28">
        <f t="shared" si="0"/>
        <v>18</v>
      </c>
      <c r="B19" s="28" t="s">
        <v>22</v>
      </c>
      <c r="C19" s="29" t="s">
        <v>6</v>
      </c>
      <c r="D19" s="29" t="s">
        <v>12</v>
      </c>
      <c r="E19" s="30" t="s">
        <v>41</v>
      </c>
      <c r="F19" s="30">
        <v>1</v>
      </c>
      <c r="G19" s="30">
        <v>3</v>
      </c>
      <c r="H19" s="30">
        <f>G19-F19</f>
        <v>2</v>
      </c>
      <c r="I19" s="30" t="s">
        <v>37</v>
      </c>
      <c r="J19" s="31"/>
      <c r="P19" s="10"/>
    </row>
    <row r="20" spans="1:16" s="3" customFormat="1" ht="20.100000000000001" customHeight="1">
      <c r="A20" s="32">
        <f t="shared" si="0"/>
        <v>19</v>
      </c>
      <c r="B20" s="32" t="s">
        <v>26</v>
      </c>
      <c r="C20" s="33" t="s">
        <v>6</v>
      </c>
      <c r="D20" s="33" t="s">
        <v>12</v>
      </c>
      <c r="E20" s="34" t="s">
        <v>40</v>
      </c>
      <c r="F20" s="34">
        <v>1</v>
      </c>
      <c r="G20" s="34">
        <v>3</v>
      </c>
      <c r="H20" s="34">
        <f>G20-F20</f>
        <v>2</v>
      </c>
      <c r="I20" s="34" t="s">
        <v>37</v>
      </c>
      <c r="J20" s="35"/>
      <c r="P20" s="10"/>
    </row>
    <row r="21" spans="1:16" s="3" customFormat="1" ht="20.100000000000001" customHeight="1">
      <c r="A21" s="36">
        <f t="shared" si="0"/>
        <v>20</v>
      </c>
      <c r="B21" s="36" t="s">
        <v>15</v>
      </c>
      <c r="C21" s="37" t="s">
        <v>11</v>
      </c>
      <c r="D21" s="37" t="s">
        <v>12</v>
      </c>
      <c r="E21" s="38" t="s">
        <v>46</v>
      </c>
      <c r="F21" s="38">
        <v>2</v>
      </c>
      <c r="G21" s="38">
        <v>3</v>
      </c>
      <c r="H21" s="38">
        <f>G21-F21</f>
        <v>1</v>
      </c>
      <c r="I21" s="38" t="s">
        <v>37</v>
      </c>
      <c r="J21" s="39"/>
      <c r="P21" s="10"/>
    </row>
    <row r="22" spans="1:16" s="3" customFormat="1" ht="20.100000000000001" customHeight="1">
      <c r="A22" s="7">
        <f t="shared" si="0"/>
        <v>21</v>
      </c>
      <c r="B22" s="7" t="s">
        <v>4</v>
      </c>
      <c r="C22" s="8" t="s">
        <v>11</v>
      </c>
      <c r="D22" s="8" t="s">
        <v>10</v>
      </c>
      <c r="E22" s="9" t="s">
        <v>45</v>
      </c>
      <c r="F22" s="9">
        <f>1+1</f>
        <v>2</v>
      </c>
      <c r="G22" s="9">
        <v>4</v>
      </c>
      <c r="H22" s="9">
        <f>G22-F22</f>
        <v>2</v>
      </c>
      <c r="I22" s="9" t="s">
        <v>37</v>
      </c>
      <c r="J22" s="40" t="s">
        <v>49</v>
      </c>
    </row>
    <row r="23" spans="1:16" s="3" customFormat="1" ht="20.100000000000001" customHeight="1">
      <c r="A23" s="7">
        <f t="shared" si="0"/>
        <v>22</v>
      </c>
      <c r="B23" s="7" t="s">
        <v>31</v>
      </c>
      <c r="C23" s="8" t="s">
        <v>8</v>
      </c>
      <c r="D23" s="8" t="s">
        <v>10</v>
      </c>
      <c r="E23" s="9" t="s">
        <v>45</v>
      </c>
      <c r="F23" s="9">
        <v>1</v>
      </c>
      <c r="G23" s="9">
        <v>4</v>
      </c>
      <c r="H23" s="9">
        <f>G23-F23</f>
        <v>3</v>
      </c>
      <c r="I23" s="9" t="s">
        <v>37</v>
      </c>
      <c r="J23" s="40" t="s">
        <v>49</v>
      </c>
    </row>
    <row r="24" spans="1:16" s="3" customFormat="1" ht="20.100000000000001" customHeight="1">
      <c r="A24" s="41">
        <f t="shared" si="0"/>
        <v>23</v>
      </c>
      <c r="B24" s="41" t="s">
        <v>19</v>
      </c>
      <c r="C24" s="42" t="s">
        <v>11</v>
      </c>
      <c r="D24" s="42" t="s">
        <v>12</v>
      </c>
      <c r="E24" s="43" t="s">
        <v>47</v>
      </c>
      <c r="F24" s="43">
        <f>1+1</f>
        <v>2</v>
      </c>
      <c r="G24" s="43">
        <v>3</v>
      </c>
      <c r="H24" s="43">
        <f>G24-F24</f>
        <v>1</v>
      </c>
      <c r="I24" s="43" t="s">
        <v>37</v>
      </c>
      <c r="J24" s="44" t="s">
        <v>50</v>
      </c>
    </row>
    <row r="25" spans="1:16">
      <c r="G25" s="14" t="s">
        <v>38</v>
      </c>
      <c r="H25" s="15">
        <f>SUM(H2:H24)</f>
        <v>42</v>
      </c>
    </row>
    <row r="26" spans="1:16">
      <c r="H26" s="11"/>
    </row>
    <row r="28" spans="1:16">
      <c r="D28" t="s">
        <v>39</v>
      </c>
    </row>
  </sheetData>
  <autoFilter ref="A1:J1">
    <sortState ref="A2:J25">
      <sortCondition ref="E1"/>
    </sortState>
  </autoFilter>
  <mergeCells count="1">
    <mergeCell ref="P11:P2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Januari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2019-01-04T15:43:09Z</dcterms:modified>
</cp:coreProperties>
</file>