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1310" windowHeight="7935"/>
  </bookViews>
  <sheets>
    <sheet name="Sheet1" sheetId="1" r:id="rId1"/>
    <sheet name="Sheet2" sheetId="7" r:id="rId2"/>
  </sheets>
  <calcPr calcId="124519"/>
</workbook>
</file>

<file path=xl/calcChain.xml><?xml version="1.0" encoding="utf-8"?>
<calcChain xmlns="http://schemas.openxmlformats.org/spreadsheetml/2006/main">
  <c r="F22" i="7"/>
  <c r="F23"/>
  <c r="F24"/>
  <c r="F25"/>
  <c r="F15"/>
  <c r="F20"/>
  <c r="F21"/>
  <c r="F14"/>
  <c r="F10"/>
  <c r="F8"/>
  <c r="F9"/>
  <c r="F3"/>
  <c r="F4"/>
  <c r="F5"/>
  <c r="F26"/>
  <c r="F27"/>
  <c r="F28"/>
  <c r="F29"/>
  <c r="F30"/>
  <c r="F31"/>
  <c r="F32"/>
  <c r="F33"/>
  <c r="F34"/>
  <c r="F35"/>
  <c r="F36" l="1"/>
  <c r="F37"/>
  <c r="F38"/>
  <c r="F39"/>
  <c r="B36" i="1" l="1"/>
  <c r="E36"/>
  <c r="F40" i="7"/>
  <c r="F41"/>
  <c r="F43" l="1"/>
  <c r="E38" i="1" l="1"/>
  <c r="B38" s="1"/>
</calcChain>
</file>

<file path=xl/comments1.xml><?xml version="1.0" encoding="utf-8"?>
<comments xmlns="http://schemas.openxmlformats.org/spreadsheetml/2006/main">
  <authors>
    <author>bcl</author>
  </authors>
  <commentList>
    <comment ref="B3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M-L-XL</t>
        </r>
      </text>
    </comment>
    <comment ref="B4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M-L-XL</t>
        </r>
      </text>
    </comment>
    <comment ref="B14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16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39-43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39-43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26-30</t>
        </r>
      </text>
    </comment>
    <comment ref="B21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36-40</t>
        </r>
      </text>
    </comment>
    <comment ref="B22" authorId="0">
      <text>
        <r>
          <rPr>
            <b/>
            <sz val="9"/>
            <color indexed="81"/>
            <rFont val="Tahoma"/>
            <charset val="1"/>
          </rPr>
          <t>bcl:</t>
        </r>
        <r>
          <rPr>
            <sz val="9"/>
            <color indexed="81"/>
            <rFont val="Tahoma"/>
            <charset val="1"/>
          </rPr>
          <t xml:space="preserve">
30-35</t>
        </r>
      </text>
    </comment>
  </commentList>
</comments>
</file>

<file path=xl/sharedStrings.xml><?xml version="1.0" encoding="utf-8"?>
<sst xmlns="http://schemas.openxmlformats.org/spreadsheetml/2006/main" count="93" uniqueCount="75">
  <si>
    <t>Tot. Pembayaran</t>
  </si>
  <si>
    <t>Buffer</t>
  </si>
  <si>
    <t>Sisa Saldo</t>
  </si>
  <si>
    <t>Tot. Pengajuan</t>
  </si>
  <si>
    <t>BRI</t>
  </si>
  <si>
    <t>MANDIRI</t>
  </si>
  <si>
    <t>KODE</t>
  </si>
  <si>
    <t>QTY</t>
  </si>
  <si>
    <t>PEMBAYARAN SUPLIER</t>
  </si>
  <si>
    <t>NAMA</t>
  </si>
  <si>
    <t>HPP</t>
  </si>
  <si>
    <t>POTONGAN</t>
  </si>
  <si>
    <t>TOT. PEMBAYARAN</t>
  </si>
  <si>
    <t>SITI KOMARIAH LKO</t>
  </si>
  <si>
    <t>TATI SRI</t>
  </si>
  <si>
    <t>HERMAN LFS</t>
  </si>
  <si>
    <t>JAJANG DUS</t>
  </si>
  <si>
    <t>JAMAL SMI</t>
  </si>
  <si>
    <t>SMI 579</t>
  </si>
  <si>
    <t>USEP SSP</t>
  </si>
  <si>
    <t>SSP 254</t>
  </si>
  <si>
    <t>UMU HANI SMU</t>
  </si>
  <si>
    <t>SMU 585</t>
  </si>
  <si>
    <t>MAMAN SMM</t>
  </si>
  <si>
    <t>SMM 880</t>
  </si>
  <si>
    <t>SMM 908</t>
  </si>
  <si>
    <t>YUNI LYI</t>
  </si>
  <si>
    <t>LYI 409</t>
  </si>
  <si>
    <t>SFA 898</t>
  </si>
  <si>
    <t>TAUFIK STK/LTK</t>
  </si>
  <si>
    <t>LTK 669</t>
  </si>
  <si>
    <t>ASURAHMAH LRU</t>
  </si>
  <si>
    <t>LRU 371</t>
  </si>
  <si>
    <t>LRU 883</t>
  </si>
  <si>
    <t>LRU 988</t>
  </si>
  <si>
    <t>HERLAN LHR</t>
  </si>
  <si>
    <t>LHR 377</t>
  </si>
  <si>
    <t>ASEP PERMANA LDO</t>
  </si>
  <si>
    <t>LDO 221</t>
  </si>
  <si>
    <t>EBEK LAW</t>
  </si>
  <si>
    <t>LAW 192</t>
  </si>
  <si>
    <t>LAW 804</t>
  </si>
  <si>
    <t>LKO 796</t>
  </si>
  <si>
    <t>LKO 126</t>
  </si>
  <si>
    <t>RIKI LRK</t>
  </si>
  <si>
    <t>LRK 881</t>
  </si>
  <si>
    <t>HENDRA LDR</t>
  </si>
  <si>
    <t>LDR 199</t>
  </si>
  <si>
    <t>BUDI LBD</t>
  </si>
  <si>
    <t>LBD 686</t>
  </si>
  <si>
    <t>MIKI SCP</t>
  </si>
  <si>
    <t>SCP 727</t>
  </si>
  <si>
    <t>CUCU LMJ</t>
  </si>
  <si>
    <t>LMJ 063</t>
  </si>
  <si>
    <t>LJB 053</t>
  </si>
  <si>
    <t>RUDI LAY</t>
  </si>
  <si>
    <t>LIV 413</t>
  </si>
  <si>
    <t>LFS 668</t>
  </si>
  <si>
    <t>LAKEN L INF</t>
  </si>
  <si>
    <t>SMI 401</t>
  </si>
  <si>
    <t>SITI LKO (2019)</t>
  </si>
  <si>
    <t>ASEP LDO (2019)</t>
  </si>
  <si>
    <t>MAMAN SMM (2019)</t>
  </si>
  <si>
    <t>SURAHMAN LRU (2019)</t>
  </si>
  <si>
    <t>TAUFIK STK (2019)</t>
  </si>
  <si>
    <t>HERLAN LHR (2019)</t>
  </si>
  <si>
    <t>EBEK LAW (2019)</t>
  </si>
  <si>
    <t>HENDRA LDR (2019)</t>
  </si>
  <si>
    <t>BUDI LBD (2019)</t>
  </si>
  <si>
    <t>YUNI LYI (2019)</t>
  </si>
  <si>
    <t>TATI SRI (2019)</t>
  </si>
  <si>
    <t>UMU HANI SMU (2019)</t>
  </si>
  <si>
    <t>JAMAL SMI (2019)</t>
  </si>
  <si>
    <t>`</t>
  </si>
  <si>
    <t>USEP SSP (2019)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</si>
</sst>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topLeftCell="A13" zoomScale="90" zoomScaleNormal="90" workbookViewId="0">
      <selection activeCell="G32" sqref="G32"/>
    </sheetView>
  </sheetViews>
  <sheetFormatPr defaultRowHeight="15"/>
  <cols>
    <col min="1" max="1" width="22.140625" style="1" bestFit="1" customWidth="1"/>
    <col min="2" max="2" width="21.7109375" style="1" bestFit="1" customWidth="1"/>
    <col min="3" max="3" width="3.7109375" style="1" customWidth="1"/>
    <col min="4" max="4" width="20.7109375" style="1" customWidth="1"/>
    <col min="5" max="5" width="20.140625" style="1" bestFit="1" customWidth="1"/>
    <col min="6" max="6" width="9.140625" style="1"/>
    <col min="7" max="7" width="19.140625" style="1" bestFit="1" customWidth="1"/>
    <col min="8" max="8" width="9.140625" style="1"/>
    <col min="9" max="9" width="10.140625" style="1" bestFit="1" customWidth="1"/>
    <col min="10" max="10" width="9.85546875" style="1" bestFit="1" customWidth="1"/>
    <col min="11" max="11" width="9.140625" style="1"/>
    <col min="12" max="12" width="9.42578125" style="1" customWidth="1"/>
    <col min="13" max="13" width="9.5703125" style="1" customWidth="1"/>
    <col min="14" max="16384" width="9.140625" style="1"/>
  </cols>
  <sheetData>
    <row r="1" spans="1:8" ht="18.75">
      <c r="A1" s="4" t="s">
        <v>4</v>
      </c>
      <c r="B1" s="5">
        <v>40101000714300</v>
      </c>
      <c r="C1" s="4"/>
      <c r="D1" s="4" t="s">
        <v>5</v>
      </c>
      <c r="E1" s="5">
        <v>1300015275160</v>
      </c>
    </row>
    <row r="2" spans="1:8">
      <c r="A2" s="13" t="s">
        <v>52</v>
      </c>
      <c r="B2" s="1">
        <v>936000</v>
      </c>
      <c r="D2" s="13" t="s">
        <v>16</v>
      </c>
      <c r="E2" s="1">
        <v>1740000</v>
      </c>
    </row>
    <row r="3" spans="1:8">
      <c r="A3" s="1" t="s">
        <v>63</v>
      </c>
      <c r="B3" s="1">
        <v>2112700</v>
      </c>
      <c r="D3" s="13" t="s">
        <v>15</v>
      </c>
      <c r="E3" s="1">
        <v>1135400</v>
      </c>
    </row>
    <row r="4" spans="1:8">
      <c r="A4" s="1" t="s">
        <v>67</v>
      </c>
      <c r="B4" s="1">
        <v>74750</v>
      </c>
      <c r="D4" s="13" t="s">
        <v>55</v>
      </c>
      <c r="E4" s="1">
        <v>901200</v>
      </c>
    </row>
    <row r="5" spans="1:8">
      <c r="A5" s="1" t="s">
        <v>74</v>
      </c>
      <c r="B5" s="1">
        <v>3080000</v>
      </c>
      <c r="D5" s="13" t="s">
        <v>23</v>
      </c>
      <c r="E5" s="1">
        <v>2859750</v>
      </c>
    </row>
    <row r="6" spans="1:8">
      <c r="D6" s="13" t="s">
        <v>50</v>
      </c>
      <c r="E6" s="1">
        <v>1774800</v>
      </c>
    </row>
    <row r="7" spans="1:8">
      <c r="D7" s="1" t="s">
        <v>60</v>
      </c>
      <c r="E7" s="1">
        <v>3606000</v>
      </c>
    </row>
    <row r="8" spans="1:8">
      <c r="D8" s="1" t="s">
        <v>61</v>
      </c>
      <c r="E8" s="1">
        <v>1945500</v>
      </c>
      <c r="H8" s="3"/>
    </row>
    <row r="9" spans="1:8">
      <c r="A9" s="3"/>
      <c r="D9" s="1" t="s">
        <v>62</v>
      </c>
      <c r="E9" s="1">
        <v>3152500</v>
      </c>
    </row>
    <row r="10" spans="1:8">
      <c r="D10" s="13" t="s">
        <v>64</v>
      </c>
      <c r="E10" s="1">
        <v>2484000</v>
      </c>
    </row>
    <row r="11" spans="1:8">
      <c r="D11" s="13"/>
    </row>
    <row r="12" spans="1:8">
      <c r="D12" s="13" t="s">
        <v>65</v>
      </c>
      <c r="E12" s="1">
        <v>1702500</v>
      </c>
    </row>
    <row r="13" spans="1:8">
      <c r="D13" s="1" t="s">
        <v>66</v>
      </c>
      <c r="E13" s="1">
        <v>3264300</v>
      </c>
    </row>
    <row r="14" spans="1:8">
      <c r="D14" s="1" t="s">
        <v>68</v>
      </c>
      <c r="E14" s="1">
        <v>1903500</v>
      </c>
    </row>
    <row r="15" spans="1:8">
      <c r="D15" s="1" t="s">
        <v>69</v>
      </c>
      <c r="E15" s="1">
        <v>3708000</v>
      </c>
    </row>
    <row r="16" spans="1:8">
      <c r="D16" s="1" t="s">
        <v>70</v>
      </c>
      <c r="E16" s="1">
        <v>2491200</v>
      </c>
    </row>
    <row r="17" spans="4:5">
      <c r="D17" s="1" t="s">
        <v>71</v>
      </c>
      <c r="E17" s="1">
        <v>1657600</v>
      </c>
    </row>
    <row r="18" spans="4:5">
      <c r="D18" s="1" t="s">
        <v>72</v>
      </c>
      <c r="E18" s="1">
        <v>2069550</v>
      </c>
    </row>
    <row r="19" spans="4:5">
      <c r="D19" s="1" t="s">
        <v>17</v>
      </c>
      <c r="E19" s="1">
        <v>1437600</v>
      </c>
    </row>
    <row r="30" spans="4:5">
      <c r="E30" s="1" t="s">
        <v>73</v>
      </c>
    </row>
    <row r="35" spans="1:5">
      <c r="D35" s="9"/>
    </row>
    <row r="36" spans="1:5">
      <c r="A36" s="1" t="s">
        <v>0</v>
      </c>
      <c r="B36" s="1">
        <f>SUM(B2:B34)</f>
        <v>6203450</v>
      </c>
      <c r="D36" s="1" t="s">
        <v>0</v>
      </c>
      <c r="E36" s="1">
        <f>SUM(E2:E34)</f>
        <v>37833400</v>
      </c>
    </row>
    <row r="37" spans="1:5">
      <c r="A37" s="1" t="s">
        <v>2</v>
      </c>
      <c r="B37" s="1">
        <v>100000</v>
      </c>
      <c r="D37" s="1" t="s">
        <v>2</v>
      </c>
      <c r="E37" s="1">
        <v>71000</v>
      </c>
    </row>
    <row r="38" spans="1:5">
      <c r="A38" s="1" t="s">
        <v>1</v>
      </c>
      <c r="B38" s="1">
        <f>B40-(B36-B37)</f>
        <v>96550</v>
      </c>
      <c r="D38" s="1" t="s">
        <v>1</v>
      </c>
      <c r="E38" s="1">
        <f>E40-(E36-E37)</f>
        <v>87600</v>
      </c>
    </row>
    <row r="40" spans="1:5">
      <c r="A40" s="1" t="s">
        <v>3</v>
      </c>
      <c r="B40" s="1">
        <v>6200000</v>
      </c>
      <c r="D40" s="1" t="s">
        <v>3</v>
      </c>
      <c r="E40" s="1">
        <v>37850000</v>
      </c>
    </row>
  </sheetData>
  <conditionalFormatting sqref="D2:D13 D15:D29 A4 G33:G36 A2">
    <cfRule type="duplicateValues" dxfId="5" priority="3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3"/>
  <sheetViews>
    <sheetView topLeftCell="A16" zoomScale="80" zoomScaleNormal="80" workbookViewId="0">
      <selection activeCell="E5" sqref="E5"/>
    </sheetView>
  </sheetViews>
  <sheetFormatPr defaultRowHeight="15"/>
  <cols>
    <col min="1" max="1" width="23.5703125" style="2" bestFit="1" customWidth="1"/>
    <col min="2" max="2" width="18.85546875" style="2" bestFit="1" customWidth="1"/>
    <col min="3" max="3" width="7.140625" style="2" bestFit="1" customWidth="1"/>
    <col min="4" max="4" width="8.28515625" style="10" bestFit="1" customWidth="1"/>
    <col min="5" max="5" width="11.5703125" style="10" bestFit="1" customWidth="1"/>
    <col min="6" max="6" width="18.42578125" style="10" bestFit="1" customWidth="1"/>
    <col min="7" max="8" width="9.140625" style="2"/>
    <col min="9" max="9" width="10.85546875" style="2" bestFit="1" customWidth="1"/>
    <col min="10" max="10" width="9.85546875" style="2" bestFit="1" customWidth="1"/>
    <col min="11" max="16384" width="9.140625" style="2"/>
  </cols>
  <sheetData>
    <row r="1" spans="1:10" ht="18.75">
      <c r="A1" s="15" t="s">
        <v>8</v>
      </c>
      <c r="B1" s="15"/>
      <c r="C1" s="15"/>
      <c r="D1" s="15"/>
      <c r="E1" s="15"/>
      <c r="F1" s="15"/>
    </row>
    <row r="2" spans="1:10" ht="21" customHeight="1">
      <c r="A2" s="6" t="s">
        <v>9</v>
      </c>
      <c r="B2" s="6" t="s">
        <v>6</v>
      </c>
      <c r="C2" s="6" t="s">
        <v>7</v>
      </c>
      <c r="D2" s="7" t="s">
        <v>10</v>
      </c>
      <c r="E2" s="7" t="s">
        <v>11</v>
      </c>
      <c r="F2" s="7" t="s">
        <v>12</v>
      </c>
    </row>
    <row r="3" spans="1:10">
      <c r="A3" s="13" t="s">
        <v>17</v>
      </c>
      <c r="B3" s="13" t="s">
        <v>18</v>
      </c>
      <c r="C3" s="1">
        <v>21</v>
      </c>
      <c r="D3" s="13">
        <v>105000</v>
      </c>
      <c r="E3" s="12">
        <v>135450</v>
      </c>
      <c r="F3" s="13">
        <f t="shared" ref="F3:F5" si="0">(C3*D3)-E3</f>
        <v>2069550</v>
      </c>
      <c r="I3" s="1"/>
      <c r="J3" s="1"/>
    </row>
    <row r="4" spans="1:10">
      <c r="A4" s="13" t="s">
        <v>19</v>
      </c>
      <c r="B4" s="13" t="s">
        <v>20</v>
      </c>
      <c r="C4" s="1">
        <v>35</v>
      </c>
      <c r="D4" s="13">
        <v>94150</v>
      </c>
      <c r="E4" s="12">
        <v>215250</v>
      </c>
      <c r="F4" s="13">
        <f t="shared" si="0"/>
        <v>3080000</v>
      </c>
      <c r="I4" s="1"/>
      <c r="J4" s="1"/>
    </row>
    <row r="5" spans="1:10">
      <c r="A5" s="13" t="s">
        <v>21</v>
      </c>
      <c r="B5" s="13" t="s">
        <v>22</v>
      </c>
      <c r="C5" s="1">
        <v>28</v>
      </c>
      <c r="D5" s="13">
        <v>65000</v>
      </c>
      <c r="E5" s="12">
        <v>162400</v>
      </c>
      <c r="F5" s="13">
        <f t="shared" si="0"/>
        <v>1657600</v>
      </c>
      <c r="I5" s="1"/>
      <c r="J5" s="1"/>
    </row>
    <row r="6" spans="1:10">
      <c r="A6" s="13" t="s">
        <v>23</v>
      </c>
      <c r="B6" s="13" t="s">
        <v>24</v>
      </c>
      <c r="C6" s="1">
        <v>36</v>
      </c>
      <c r="D6" s="13">
        <v>76850</v>
      </c>
      <c r="E6" s="14">
        <v>372600</v>
      </c>
      <c r="F6" s="14">
        <v>3152500</v>
      </c>
      <c r="I6" s="1"/>
      <c r="J6" s="1"/>
    </row>
    <row r="7" spans="1:10">
      <c r="A7" s="13" t="s">
        <v>23</v>
      </c>
      <c r="B7" s="13" t="s">
        <v>25</v>
      </c>
      <c r="C7" s="1">
        <v>10</v>
      </c>
      <c r="D7" s="13">
        <v>75850</v>
      </c>
      <c r="E7" s="14"/>
      <c r="F7" s="14"/>
      <c r="I7" s="1"/>
      <c r="J7" s="1"/>
    </row>
    <row r="8" spans="1:10">
      <c r="A8" s="13" t="s">
        <v>26</v>
      </c>
      <c r="B8" s="13" t="s">
        <v>27</v>
      </c>
      <c r="C8" s="1">
        <v>36</v>
      </c>
      <c r="D8" s="1">
        <v>111100</v>
      </c>
      <c r="E8" s="12">
        <v>291600</v>
      </c>
      <c r="F8" s="13">
        <f t="shared" ref="F6:F40" si="1">(C8*D8)-E8</f>
        <v>3708000</v>
      </c>
      <c r="I8" s="1"/>
      <c r="J8" s="1"/>
    </row>
    <row r="9" spans="1:10">
      <c r="A9" s="1" t="s">
        <v>14</v>
      </c>
      <c r="B9" s="1" t="s">
        <v>28</v>
      </c>
      <c r="C9" s="1">
        <v>36</v>
      </c>
      <c r="D9" s="1">
        <v>76000</v>
      </c>
      <c r="E9" s="12">
        <v>244800</v>
      </c>
      <c r="F9" s="13">
        <f t="shared" si="1"/>
        <v>2491200</v>
      </c>
      <c r="I9" s="1"/>
      <c r="J9" s="1"/>
    </row>
    <row r="10" spans="1:10">
      <c r="A10" s="1" t="s">
        <v>29</v>
      </c>
      <c r="B10" s="1" t="s">
        <v>30</v>
      </c>
      <c r="C10" s="1">
        <v>36</v>
      </c>
      <c r="D10" s="13">
        <v>77150</v>
      </c>
      <c r="E10" s="12">
        <v>293400</v>
      </c>
      <c r="F10" s="13">
        <f t="shared" si="1"/>
        <v>2484000</v>
      </c>
      <c r="I10" s="1"/>
      <c r="J10" s="1"/>
    </row>
    <row r="11" spans="1:10">
      <c r="A11" s="13" t="s">
        <v>31</v>
      </c>
      <c r="B11" s="1" t="s">
        <v>32</v>
      </c>
      <c r="C11" s="13">
        <v>9</v>
      </c>
      <c r="D11" s="13">
        <v>65000</v>
      </c>
      <c r="E11" s="14">
        <v>292300</v>
      </c>
      <c r="F11" s="14">
        <v>2112700</v>
      </c>
      <c r="I11" s="1"/>
      <c r="J11" s="1"/>
    </row>
    <row r="12" spans="1:10">
      <c r="A12" s="13" t="s">
        <v>31</v>
      </c>
      <c r="B12" s="13" t="s">
        <v>33</v>
      </c>
      <c r="C12" s="13">
        <v>18</v>
      </c>
      <c r="D12" s="13">
        <v>65000</v>
      </c>
      <c r="E12" s="14"/>
      <c r="F12" s="14"/>
      <c r="I12" s="1"/>
      <c r="J12" s="1"/>
    </row>
    <row r="13" spans="1:10">
      <c r="A13" s="13" t="s">
        <v>31</v>
      </c>
      <c r="B13" s="13" t="s">
        <v>34</v>
      </c>
      <c r="C13" s="13">
        <v>10</v>
      </c>
      <c r="D13" s="13">
        <v>65000</v>
      </c>
      <c r="E13" s="14"/>
      <c r="F13" s="14"/>
      <c r="I13" s="1"/>
      <c r="J13" s="1"/>
    </row>
    <row r="14" spans="1:10">
      <c r="A14" s="13" t="s">
        <v>35</v>
      </c>
      <c r="B14" s="13" t="s">
        <v>36</v>
      </c>
      <c r="C14" s="13">
        <v>30</v>
      </c>
      <c r="D14" s="13">
        <v>65000</v>
      </c>
      <c r="E14" s="13">
        <v>247500</v>
      </c>
      <c r="F14" s="13">
        <f t="shared" si="1"/>
        <v>1702500</v>
      </c>
      <c r="I14" s="1"/>
      <c r="J14" s="1"/>
    </row>
    <row r="15" spans="1:10">
      <c r="A15" s="13" t="s">
        <v>37</v>
      </c>
      <c r="B15" s="13" t="s">
        <v>38</v>
      </c>
      <c r="C15" s="13">
        <v>30</v>
      </c>
      <c r="D15" s="13">
        <v>73000</v>
      </c>
      <c r="E15" s="12">
        <v>244500</v>
      </c>
      <c r="F15" s="13">
        <f t="shared" si="1"/>
        <v>1945500</v>
      </c>
      <c r="I15" s="1"/>
      <c r="J15" s="1"/>
    </row>
    <row r="16" spans="1:10">
      <c r="A16" s="13" t="s">
        <v>39</v>
      </c>
      <c r="B16" s="13" t="s">
        <v>40</v>
      </c>
      <c r="C16" s="13">
        <v>27</v>
      </c>
      <c r="D16" s="13">
        <v>69000</v>
      </c>
      <c r="E16" s="14">
        <v>461700</v>
      </c>
      <c r="F16" s="14">
        <v>3264300</v>
      </c>
      <c r="I16" s="1"/>
      <c r="J16" s="1"/>
    </row>
    <row r="17" spans="1:10">
      <c r="A17" s="13" t="s">
        <v>39</v>
      </c>
      <c r="B17" s="13" t="s">
        <v>41</v>
      </c>
      <c r="C17" s="13">
        <v>27</v>
      </c>
      <c r="D17" s="13">
        <v>69000</v>
      </c>
      <c r="E17" s="14"/>
      <c r="F17" s="14"/>
      <c r="I17" s="1"/>
      <c r="J17" s="1"/>
    </row>
    <row r="18" spans="1:10">
      <c r="A18" s="1" t="s">
        <v>13</v>
      </c>
      <c r="B18" s="13" t="s">
        <v>42</v>
      </c>
      <c r="C18" s="13">
        <v>30</v>
      </c>
      <c r="D18" s="1">
        <v>68000</v>
      </c>
      <c r="E18" s="14">
        <v>474000</v>
      </c>
      <c r="F18" s="14">
        <v>3606000</v>
      </c>
      <c r="I18" s="1"/>
      <c r="J18" s="1"/>
    </row>
    <row r="19" spans="1:10">
      <c r="A19" s="1" t="s">
        <v>13</v>
      </c>
      <c r="B19" s="13" t="s">
        <v>43</v>
      </c>
      <c r="C19" s="13">
        <v>30</v>
      </c>
      <c r="D19" s="1">
        <v>68000</v>
      </c>
      <c r="E19" s="14"/>
      <c r="F19" s="14"/>
      <c r="I19" s="1"/>
      <c r="J19" s="1"/>
    </row>
    <row r="20" spans="1:10">
      <c r="A20" s="13" t="s">
        <v>44</v>
      </c>
      <c r="B20" s="13" t="s">
        <v>45</v>
      </c>
      <c r="C20" s="13">
        <v>29</v>
      </c>
      <c r="D20" s="1">
        <v>58000</v>
      </c>
      <c r="E20" s="13">
        <v>229100</v>
      </c>
      <c r="F20" s="13">
        <f t="shared" si="1"/>
        <v>1452900</v>
      </c>
      <c r="I20" s="1"/>
      <c r="J20" s="1"/>
    </row>
    <row r="21" spans="1:10">
      <c r="A21" s="1" t="s">
        <v>46</v>
      </c>
      <c r="B21" s="1" t="s">
        <v>47</v>
      </c>
      <c r="C21" s="1">
        <v>1</v>
      </c>
      <c r="D21" s="1">
        <v>84000</v>
      </c>
      <c r="E21" s="13">
        <v>9250</v>
      </c>
      <c r="F21" s="13">
        <f t="shared" si="1"/>
        <v>74750</v>
      </c>
      <c r="I21" s="1"/>
      <c r="J21" s="1"/>
    </row>
    <row r="22" spans="1:10">
      <c r="A22" s="13" t="s">
        <v>48</v>
      </c>
      <c r="B22" s="13" t="s">
        <v>49</v>
      </c>
      <c r="C22" s="13">
        <v>30</v>
      </c>
      <c r="D22" s="1">
        <v>72500</v>
      </c>
      <c r="E22" s="13">
        <v>271500</v>
      </c>
      <c r="F22" s="13">
        <f t="shared" si="1"/>
        <v>1903500</v>
      </c>
      <c r="I22" s="1"/>
    </row>
    <row r="23" spans="1:10">
      <c r="A23" s="1" t="s">
        <v>50</v>
      </c>
      <c r="B23" s="1" t="s">
        <v>51</v>
      </c>
      <c r="C23" s="1">
        <v>34</v>
      </c>
      <c r="D23" s="1">
        <v>56700</v>
      </c>
      <c r="E23" s="13">
        <v>153000</v>
      </c>
      <c r="F23" s="13">
        <f t="shared" si="1"/>
        <v>1774800</v>
      </c>
      <c r="I23" s="1"/>
    </row>
    <row r="24" spans="1:10">
      <c r="A24" s="1" t="s">
        <v>52</v>
      </c>
      <c r="B24" s="1" t="s">
        <v>53</v>
      </c>
      <c r="C24" s="1">
        <v>16</v>
      </c>
      <c r="D24" s="1">
        <v>65000</v>
      </c>
      <c r="E24" s="12">
        <v>104000</v>
      </c>
      <c r="F24" s="13">
        <f t="shared" si="1"/>
        <v>936000</v>
      </c>
      <c r="I24" s="1"/>
    </row>
    <row r="25" spans="1:10">
      <c r="A25" s="1" t="s">
        <v>23</v>
      </c>
      <c r="B25" s="1" t="s">
        <v>54</v>
      </c>
      <c r="C25" s="1">
        <v>41</v>
      </c>
      <c r="D25" s="1">
        <v>75200</v>
      </c>
      <c r="E25" s="12">
        <v>223450</v>
      </c>
      <c r="F25" s="13">
        <f t="shared" si="1"/>
        <v>2859750</v>
      </c>
      <c r="I25" s="1"/>
    </row>
    <row r="26" spans="1:10">
      <c r="A26" s="1" t="s">
        <v>55</v>
      </c>
      <c r="B26" s="1" t="s">
        <v>56</v>
      </c>
      <c r="C26" s="1">
        <v>12</v>
      </c>
      <c r="D26" s="1">
        <v>84000</v>
      </c>
      <c r="E26" s="13">
        <v>106800</v>
      </c>
      <c r="F26" s="11">
        <f t="shared" si="1"/>
        <v>901200</v>
      </c>
      <c r="I26" s="1"/>
    </row>
    <row r="27" spans="1:10">
      <c r="A27" s="1" t="s">
        <v>15</v>
      </c>
      <c r="B27" s="1" t="s">
        <v>57</v>
      </c>
      <c r="C27" s="1">
        <v>14</v>
      </c>
      <c r="D27" s="1">
        <v>90000</v>
      </c>
      <c r="E27" s="13">
        <v>124600</v>
      </c>
      <c r="F27" s="11">
        <f t="shared" si="1"/>
        <v>1135400</v>
      </c>
      <c r="I27" s="1"/>
    </row>
    <row r="28" spans="1:10">
      <c r="A28" s="1" t="s">
        <v>16</v>
      </c>
      <c r="B28" s="1" t="s">
        <v>58</v>
      </c>
      <c r="C28" s="1">
        <v>580</v>
      </c>
      <c r="D28" s="1">
        <v>3000</v>
      </c>
      <c r="E28" s="13"/>
      <c r="F28" s="11">
        <f t="shared" si="1"/>
        <v>1740000</v>
      </c>
    </row>
    <row r="29" spans="1:10">
      <c r="A29" s="1" t="s">
        <v>17</v>
      </c>
      <c r="B29" s="1" t="s">
        <v>59</v>
      </c>
      <c r="C29" s="1">
        <v>12</v>
      </c>
      <c r="D29" s="1">
        <v>125250</v>
      </c>
      <c r="E29" s="13">
        <v>65400</v>
      </c>
      <c r="F29" s="11">
        <f t="shared" si="1"/>
        <v>1437600</v>
      </c>
    </row>
    <row r="30" spans="1:10">
      <c r="A30" s="1"/>
      <c r="B30" s="13"/>
      <c r="C30" s="1"/>
      <c r="D30" s="1"/>
      <c r="E30" s="12"/>
      <c r="F30" s="11">
        <f t="shared" si="1"/>
        <v>0</v>
      </c>
    </row>
    <row r="31" spans="1:10">
      <c r="A31" s="1"/>
      <c r="B31" s="1"/>
      <c r="C31" s="1"/>
      <c r="D31" s="1"/>
      <c r="E31" s="12"/>
      <c r="F31" s="11">
        <f t="shared" si="1"/>
        <v>0</v>
      </c>
    </row>
    <row r="32" spans="1:10">
      <c r="A32" s="1"/>
      <c r="B32" s="1"/>
      <c r="C32" s="1"/>
      <c r="D32" s="1"/>
      <c r="E32" s="12"/>
      <c r="F32" s="11">
        <f t="shared" si="1"/>
        <v>0</v>
      </c>
    </row>
    <row r="33" spans="1:6">
      <c r="A33" s="1"/>
      <c r="B33" s="1"/>
      <c r="C33" s="1"/>
      <c r="D33" s="1"/>
      <c r="E33" s="12"/>
      <c r="F33" s="11">
        <f t="shared" si="1"/>
        <v>0</v>
      </c>
    </row>
    <row r="34" spans="1:6">
      <c r="A34" s="1"/>
      <c r="B34" s="1"/>
      <c r="C34" s="1"/>
      <c r="D34" s="1"/>
      <c r="E34" s="12"/>
      <c r="F34" s="11">
        <f t="shared" si="1"/>
        <v>0</v>
      </c>
    </row>
    <row r="35" spans="1:6">
      <c r="A35" s="1"/>
      <c r="B35" s="1"/>
      <c r="C35" s="1"/>
      <c r="D35" s="1"/>
      <c r="E35" s="11"/>
      <c r="F35" s="11">
        <f t="shared" si="1"/>
        <v>0</v>
      </c>
    </row>
    <row r="36" spans="1:6">
      <c r="A36" s="11"/>
      <c r="B36" s="11"/>
      <c r="C36" s="11"/>
      <c r="D36" s="11"/>
      <c r="E36" s="11"/>
      <c r="F36" s="11">
        <f t="shared" si="1"/>
        <v>0</v>
      </c>
    </row>
    <row r="37" spans="1:6">
      <c r="A37" s="11"/>
      <c r="B37" s="11"/>
      <c r="C37" s="11"/>
      <c r="D37" s="11"/>
      <c r="E37" s="11"/>
      <c r="F37" s="11">
        <f t="shared" si="1"/>
        <v>0</v>
      </c>
    </row>
    <row r="38" spans="1:6">
      <c r="A38" s="11"/>
      <c r="B38" s="11"/>
      <c r="C38" s="11"/>
      <c r="D38" s="11"/>
      <c r="E38" s="11"/>
      <c r="F38" s="11">
        <f t="shared" si="1"/>
        <v>0</v>
      </c>
    </row>
    <row r="39" spans="1:6">
      <c r="A39" s="10"/>
      <c r="B39" s="10"/>
      <c r="C39" s="10"/>
      <c r="F39" s="11">
        <f t="shared" si="1"/>
        <v>0</v>
      </c>
    </row>
    <row r="40" spans="1:6">
      <c r="A40" s="10"/>
      <c r="B40" s="10"/>
      <c r="C40" s="10"/>
      <c r="F40" s="11">
        <f t="shared" si="1"/>
        <v>0</v>
      </c>
    </row>
    <row r="41" spans="1:6">
      <c r="A41" s="10"/>
      <c r="B41" s="10"/>
      <c r="C41" s="10"/>
      <c r="F41" s="11">
        <f t="shared" ref="F41" si="2">(C41*D41)-E41</f>
        <v>0</v>
      </c>
    </row>
    <row r="43" spans="1:6" ht="15.75">
      <c r="F43" s="8">
        <f>SUM(F3:F41)</f>
        <v>45489750</v>
      </c>
    </row>
  </sheetData>
  <mergeCells count="9">
    <mergeCell ref="A1:F1"/>
    <mergeCell ref="E6:E7"/>
    <mergeCell ref="F6:F7"/>
    <mergeCell ref="E11:E13"/>
    <mergeCell ref="F11:F13"/>
    <mergeCell ref="E16:E17"/>
    <mergeCell ref="F16:F17"/>
    <mergeCell ref="E18:E19"/>
    <mergeCell ref="F18:F19"/>
  </mergeCells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bcl</cp:lastModifiedBy>
  <cp:lastPrinted>2018-12-06T03:21:31Z</cp:lastPrinted>
  <dcterms:created xsi:type="dcterms:W3CDTF">2018-03-02T03:10:39Z</dcterms:created>
  <dcterms:modified xsi:type="dcterms:W3CDTF">2019-01-10T10:19:10Z</dcterms:modified>
</cp:coreProperties>
</file>