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11310" windowHeight="7935"/>
  </bookViews>
  <sheets>
    <sheet name="Sheet1" sheetId="1" r:id="rId1"/>
    <sheet name="Sheet2" sheetId="7" r:id="rId2"/>
  </sheets>
  <calcPr calcId="124519"/>
</workbook>
</file>

<file path=xl/calcChain.xml><?xml version="1.0" encoding="utf-8"?>
<calcChain xmlns="http://schemas.openxmlformats.org/spreadsheetml/2006/main">
  <c r="F40" i="7"/>
  <c r="F7"/>
  <c r="F10"/>
  <c r="F13"/>
  <c r="F14"/>
  <c r="F15"/>
  <c r="F16"/>
  <c r="F17"/>
  <c r="F18"/>
  <c r="F19"/>
  <c r="F20"/>
  <c r="F21"/>
  <c r="F22"/>
  <c r="F23"/>
  <c r="F24"/>
  <c r="F25"/>
  <c r="F26"/>
  <c r="F27"/>
  <c r="F28"/>
  <c r="F29"/>
  <c r="F3"/>
  <c r="F4"/>
  <c r="B36" i="1"/>
  <c r="E36"/>
  <c r="F38" i="7"/>
  <c r="F34"/>
  <c r="F35"/>
  <c r="F36"/>
  <c r="F33"/>
  <c r="F37"/>
  <c r="F5"/>
  <c r="F6"/>
  <c r="F30"/>
  <c r="F31"/>
  <c r="F32"/>
  <c r="E38" i="1" l="1"/>
  <c r="B38" s="1"/>
</calcChain>
</file>

<file path=xl/comments1.xml><?xml version="1.0" encoding="utf-8"?>
<comments xmlns="http://schemas.openxmlformats.org/spreadsheetml/2006/main">
  <authors>
    <author>bcl</author>
  </authors>
  <commentList>
    <comment ref="B6" authorId="0">
      <text>
        <r>
          <rPr>
            <b/>
            <sz val="9"/>
            <color indexed="81"/>
            <rFont val="Tahoma"/>
            <family val="2"/>
          </rPr>
          <t>bcl:</t>
        </r>
        <r>
          <rPr>
            <sz val="9"/>
            <color indexed="81"/>
            <rFont val="Tahoma"/>
            <family val="2"/>
          </rPr>
          <t xml:space="preserve">
M-L-XL</t>
        </r>
      </text>
    </comment>
    <comment ref="B11" authorId="0">
      <text>
        <r>
          <rPr>
            <b/>
            <sz val="9"/>
            <color indexed="81"/>
            <rFont val="Tahoma"/>
            <family val="2"/>
          </rPr>
          <t>bcl:</t>
        </r>
        <r>
          <rPr>
            <sz val="9"/>
            <color indexed="81"/>
            <rFont val="Tahoma"/>
            <family val="2"/>
          </rPr>
          <t xml:space="preserve">
38-43</t>
        </r>
      </text>
    </comment>
    <comment ref="B12" authorId="0">
      <text>
        <r>
          <rPr>
            <b/>
            <sz val="9"/>
            <color indexed="81"/>
            <rFont val="Tahoma"/>
            <family val="2"/>
          </rPr>
          <t>bcl:</t>
        </r>
        <r>
          <rPr>
            <sz val="9"/>
            <color indexed="81"/>
            <rFont val="Tahoma"/>
            <family val="2"/>
          </rPr>
          <t xml:space="preserve">
39-43</t>
        </r>
      </text>
    </comment>
    <comment ref="B13" authorId="0">
      <text>
        <r>
          <rPr>
            <b/>
            <sz val="9"/>
            <color indexed="81"/>
            <rFont val="Tahoma"/>
            <family val="2"/>
          </rPr>
          <t>bcl:</t>
        </r>
        <r>
          <rPr>
            <sz val="9"/>
            <color indexed="81"/>
            <rFont val="Tahoma"/>
            <family val="2"/>
          </rPr>
          <t xml:space="preserve">
36-40</t>
        </r>
      </text>
    </comment>
    <comment ref="B14" authorId="0">
      <text>
        <r>
          <rPr>
            <b/>
            <sz val="9"/>
            <color indexed="81"/>
            <rFont val="Tahoma"/>
            <family val="2"/>
          </rPr>
          <t>bcl:</t>
        </r>
        <r>
          <rPr>
            <sz val="9"/>
            <color indexed="81"/>
            <rFont val="Tahoma"/>
            <family val="2"/>
          </rPr>
          <t xml:space="preserve">
36-40</t>
        </r>
      </text>
    </comment>
    <comment ref="B15" authorId="0">
      <text>
        <r>
          <rPr>
            <b/>
            <sz val="9"/>
            <color indexed="81"/>
            <rFont val="Tahoma"/>
            <family val="2"/>
          </rPr>
          <t>bcl:</t>
        </r>
        <r>
          <rPr>
            <sz val="9"/>
            <color indexed="81"/>
            <rFont val="Tahoma"/>
            <family val="2"/>
          </rPr>
          <t xml:space="preserve">
31-35</t>
        </r>
      </text>
    </comment>
    <comment ref="B16" authorId="0">
      <text>
        <r>
          <rPr>
            <b/>
            <sz val="9"/>
            <color indexed="81"/>
            <rFont val="Tahoma"/>
            <family val="2"/>
          </rPr>
          <t>bcl:</t>
        </r>
        <r>
          <rPr>
            <sz val="9"/>
            <color indexed="81"/>
            <rFont val="Tahoma"/>
            <family val="2"/>
          </rPr>
          <t xml:space="preserve">
36-40</t>
        </r>
      </text>
    </comment>
    <comment ref="B17" authorId="0">
      <text>
        <r>
          <rPr>
            <b/>
            <sz val="9"/>
            <color indexed="81"/>
            <rFont val="Tahoma"/>
            <family val="2"/>
          </rPr>
          <t>bcl:</t>
        </r>
        <r>
          <rPr>
            <sz val="9"/>
            <color indexed="81"/>
            <rFont val="Tahoma"/>
            <family val="2"/>
          </rPr>
          <t xml:space="preserve">
36-40</t>
        </r>
      </text>
    </comment>
    <comment ref="B18" authorId="0">
      <text>
        <r>
          <rPr>
            <b/>
            <sz val="9"/>
            <color indexed="81"/>
            <rFont val="Tahoma"/>
            <family val="2"/>
          </rPr>
          <t>bcl:</t>
        </r>
        <r>
          <rPr>
            <sz val="9"/>
            <color indexed="81"/>
            <rFont val="Tahoma"/>
            <family val="2"/>
          </rPr>
          <t xml:space="preserve">
36-40</t>
        </r>
      </text>
    </comment>
    <comment ref="B19" authorId="0">
      <text>
        <r>
          <rPr>
            <b/>
            <sz val="9"/>
            <color indexed="81"/>
            <rFont val="Tahoma"/>
            <family val="2"/>
          </rPr>
          <t>bcl:</t>
        </r>
        <r>
          <rPr>
            <sz val="9"/>
            <color indexed="81"/>
            <rFont val="Tahoma"/>
            <family val="2"/>
          </rPr>
          <t xml:space="preserve">
36-40</t>
        </r>
      </text>
    </comment>
    <comment ref="B20" authorId="0">
      <text>
        <r>
          <rPr>
            <b/>
            <sz val="9"/>
            <color indexed="81"/>
            <rFont val="Tahoma"/>
            <family val="2"/>
          </rPr>
          <t>bcl:</t>
        </r>
        <r>
          <rPr>
            <sz val="9"/>
            <color indexed="81"/>
            <rFont val="Tahoma"/>
            <family val="2"/>
          </rPr>
          <t xml:space="preserve">
39-43</t>
        </r>
      </text>
    </comment>
    <comment ref="B21" authorId="0">
      <text>
        <r>
          <rPr>
            <b/>
            <sz val="9"/>
            <color indexed="81"/>
            <rFont val="Tahoma"/>
            <family val="2"/>
          </rPr>
          <t>bcl:</t>
        </r>
        <r>
          <rPr>
            <sz val="9"/>
            <color indexed="81"/>
            <rFont val="Tahoma"/>
            <family val="2"/>
          </rPr>
          <t xml:space="preserve">
31-35</t>
        </r>
      </text>
    </comment>
  </commentList>
</comments>
</file>

<file path=xl/sharedStrings.xml><?xml version="1.0" encoding="utf-8"?>
<sst xmlns="http://schemas.openxmlformats.org/spreadsheetml/2006/main" count="99" uniqueCount="92">
  <si>
    <t>Tot. Pembayaran</t>
  </si>
  <si>
    <t>Buffer</t>
  </si>
  <si>
    <t>Sisa Saldo</t>
  </si>
  <si>
    <t>Tot. Pengajuan</t>
  </si>
  <si>
    <t>BRI</t>
  </si>
  <si>
    <t>MANDIRI</t>
  </si>
  <si>
    <t>KODE</t>
  </si>
  <si>
    <t>QTY</t>
  </si>
  <si>
    <t>PEMBAYARAN SUPLIER</t>
  </si>
  <si>
    <t>NAMA</t>
  </si>
  <si>
    <t>HPP</t>
  </si>
  <si>
    <t>POTONGAN</t>
  </si>
  <si>
    <t>TOT. PEMBAYARAN</t>
  </si>
  <si>
    <t>ERNI LRN</t>
  </si>
  <si>
    <t>LRN 020</t>
  </si>
  <si>
    <t>erni LRN</t>
  </si>
  <si>
    <t>ERVIN SVN</t>
  </si>
  <si>
    <t>SVN 014</t>
  </si>
  <si>
    <t>ASEP LDO</t>
  </si>
  <si>
    <t>LDO 645</t>
  </si>
  <si>
    <t>OPANG LOP</t>
  </si>
  <si>
    <t>CEPI LDE</t>
  </si>
  <si>
    <t>asep LDO</t>
  </si>
  <si>
    <t>ervin SVN</t>
  </si>
  <si>
    <t>MAMAN SMM</t>
  </si>
  <si>
    <t>LJB 549</t>
  </si>
  <si>
    <t>FAISAL SFS</t>
  </si>
  <si>
    <t>SFS 629</t>
  </si>
  <si>
    <t>SUTEJA STJ</t>
  </si>
  <si>
    <t>STJ 253</t>
  </si>
  <si>
    <t>SITI SFT</t>
  </si>
  <si>
    <t>SFT 223</t>
  </si>
  <si>
    <t>HERI SHO</t>
  </si>
  <si>
    <t>SHO 411</t>
  </si>
  <si>
    <t>JUJU SJU</t>
  </si>
  <si>
    <t>SJU 226</t>
  </si>
  <si>
    <t>SJU 849</t>
  </si>
  <si>
    <t>MILA SSD</t>
  </si>
  <si>
    <t>SSD 627</t>
  </si>
  <si>
    <t>ROBI LSN</t>
  </si>
  <si>
    <t>LSN 759</t>
  </si>
  <si>
    <t>LSN 252</t>
  </si>
  <si>
    <t>RITA LJH</t>
  </si>
  <si>
    <t>LJH 882</t>
  </si>
  <si>
    <t>ROSMAYANTI LRM</t>
  </si>
  <si>
    <t>LRM 269</t>
  </si>
  <si>
    <t>HERMAN LFS</t>
  </si>
  <si>
    <t>LFS 602</t>
  </si>
  <si>
    <t>ELIH LMS</t>
  </si>
  <si>
    <t>LMS 440</t>
  </si>
  <si>
    <t>IWAN LWS</t>
  </si>
  <si>
    <t>LWS 798</t>
  </si>
  <si>
    <t>LOP 231</t>
  </si>
  <si>
    <t>ASEP PERMANA LDO</t>
  </si>
  <si>
    <t>LDO 148</t>
  </si>
  <si>
    <t>LDE 264</t>
  </si>
  <si>
    <t>AGUS LGS</t>
  </si>
  <si>
    <t>LGS 260</t>
  </si>
  <si>
    <t>ASEP SRO</t>
  </si>
  <si>
    <t>SWP 353</t>
  </si>
  <si>
    <t>TARYONO SGI</t>
  </si>
  <si>
    <t>SGI 496</t>
  </si>
  <si>
    <t>ERI LPI</t>
  </si>
  <si>
    <t>LPI 524</t>
  </si>
  <si>
    <t>LFS 366</t>
  </si>
  <si>
    <t>USEP LSU</t>
  </si>
  <si>
    <t>LSU 747</t>
  </si>
  <si>
    <t>INDRA SFL</t>
  </si>
  <si>
    <t>LNF 411</t>
  </si>
  <si>
    <t>indra SFL</t>
  </si>
  <si>
    <t>usep LSU</t>
  </si>
  <si>
    <t>herman LFS</t>
  </si>
  <si>
    <t>eri LPI</t>
  </si>
  <si>
    <t>taryono SGI</t>
  </si>
  <si>
    <t>asep SRO</t>
  </si>
  <si>
    <t>maman SMM (2019)</t>
  </si>
  <si>
    <t>mila SSD (2019)</t>
  </si>
  <si>
    <t>juju SJU (2019)</t>
  </si>
  <si>
    <t>heri SHO (2019)</t>
  </si>
  <si>
    <t>suteja STJ (2019)</t>
  </si>
  <si>
    <t>siti SFT (2019)</t>
  </si>
  <si>
    <t>faisal SFS (2019)</t>
  </si>
  <si>
    <t>rita LJH (2019)</t>
  </si>
  <si>
    <t>opang LOP (2019)</t>
  </si>
  <si>
    <t>cepi LDE (2019)</t>
  </si>
  <si>
    <t>elih LMS (2019)</t>
  </si>
  <si>
    <t>agus LGS (2019)</t>
  </si>
  <si>
    <t>iwan LWS (2019)</t>
  </si>
  <si>
    <t>herman LFS (2019)</t>
  </si>
  <si>
    <t>asep LDO (2019)</t>
  </si>
  <si>
    <t>robi LSN (2019)</t>
  </si>
  <si>
    <t>rosyanti LRM (2019)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</si>
</sst>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12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/>
  </cellStyleXfs>
  <cellXfs count="18">
    <xf numFmtId="0" fontId="0" fillId="0" borderId="0" xfId="0"/>
    <xf numFmtId="3" fontId="0" fillId="0" borderId="0" xfId="0" applyNumberForma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3" fontId="1" fillId="0" borderId="0" xfId="0" applyNumberFormat="1" applyFont="1" applyFill="1" applyAlignment="1">
      <alignment horizontal="center" vertical="center"/>
    </xf>
    <xf numFmtId="1" fontId="1" fillId="0" borderId="0" xfId="0" applyNumberFormat="1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3" fontId="0" fillId="0" borderId="0" xfId="0" applyNumberFormat="1" applyAlignment="1">
      <alignment vertical="center"/>
    </xf>
    <xf numFmtId="3" fontId="0" fillId="0" borderId="0" xfId="0" applyNumberFormat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3" fontId="0" fillId="0" borderId="0" xfId="0" applyNumberForma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3" fontId="0" fillId="0" borderId="0" xfId="0" applyNumberFormat="1" applyFill="1" applyAlignment="1">
      <alignment vertical="center"/>
    </xf>
  </cellXfs>
  <cellStyles count="2">
    <cellStyle name="Normal" xfId="0" builtinId="0"/>
    <cellStyle name="Normal 3" xfId="1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40"/>
  <sheetViews>
    <sheetView tabSelected="1" topLeftCell="A19" zoomScale="90" zoomScaleNormal="90" workbookViewId="0">
      <selection activeCell="H36" sqref="H36"/>
    </sheetView>
  </sheetViews>
  <sheetFormatPr defaultRowHeight="15"/>
  <cols>
    <col min="1" max="1" width="22.140625" style="1" bestFit="1" customWidth="1"/>
    <col min="2" max="2" width="21.7109375" style="1" bestFit="1" customWidth="1"/>
    <col min="3" max="3" width="3.7109375" style="1" customWidth="1"/>
    <col min="4" max="4" width="20.7109375" style="1" customWidth="1"/>
    <col min="5" max="5" width="20.140625" style="1" bestFit="1" customWidth="1"/>
    <col min="6" max="6" width="9.140625" style="1"/>
    <col min="7" max="7" width="9.42578125" style="1" customWidth="1"/>
    <col min="8" max="8" width="9.5703125" style="1" customWidth="1"/>
    <col min="9" max="16384" width="9.140625" style="1"/>
  </cols>
  <sheetData>
    <row r="1" spans="1:5" ht="18.75">
      <c r="A1" s="4" t="s">
        <v>4</v>
      </c>
      <c r="B1" s="5">
        <v>40101000714300</v>
      </c>
      <c r="C1" s="4"/>
      <c r="D1" s="4" t="s">
        <v>5</v>
      </c>
      <c r="E1" s="5">
        <v>1300015275160</v>
      </c>
    </row>
    <row r="2" spans="1:5">
      <c r="D2" s="14" t="s">
        <v>69</v>
      </c>
      <c r="E2" s="1">
        <v>1234800</v>
      </c>
    </row>
    <row r="3" spans="1:5">
      <c r="D3" s="14" t="s">
        <v>70</v>
      </c>
      <c r="E3" s="1">
        <v>1414200</v>
      </c>
    </row>
    <row r="4" spans="1:5">
      <c r="D4" s="14" t="s">
        <v>71</v>
      </c>
      <c r="E4" s="1">
        <v>867550</v>
      </c>
    </row>
    <row r="5" spans="1:5">
      <c r="D5" s="14" t="s">
        <v>72</v>
      </c>
      <c r="E5" s="1">
        <v>1158000</v>
      </c>
    </row>
    <row r="6" spans="1:5">
      <c r="D6" s="14" t="s">
        <v>73</v>
      </c>
      <c r="E6" s="1">
        <v>2558400</v>
      </c>
    </row>
    <row r="7" spans="1:5">
      <c r="D7" s="14" t="s">
        <v>22</v>
      </c>
      <c r="E7" s="1">
        <v>1486550</v>
      </c>
    </row>
    <row r="8" spans="1:5">
      <c r="D8" s="14" t="s">
        <v>15</v>
      </c>
      <c r="E8" s="1">
        <v>717000</v>
      </c>
    </row>
    <row r="9" spans="1:5">
      <c r="A9" s="3"/>
      <c r="D9" s="14" t="s">
        <v>23</v>
      </c>
      <c r="E9" s="1">
        <v>5961250</v>
      </c>
    </row>
    <row r="10" spans="1:5">
      <c r="D10" s="14" t="s">
        <v>74</v>
      </c>
      <c r="E10" s="1">
        <v>4174800</v>
      </c>
    </row>
    <row r="11" spans="1:5">
      <c r="D11" s="14" t="s">
        <v>75</v>
      </c>
      <c r="E11" s="1">
        <v>2137500</v>
      </c>
    </row>
    <row r="12" spans="1:5">
      <c r="D12" s="14" t="s">
        <v>76</v>
      </c>
      <c r="E12" s="1">
        <v>1908000</v>
      </c>
    </row>
    <row r="13" spans="1:5">
      <c r="D13" s="14" t="s">
        <v>77</v>
      </c>
      <c r="E13" s="1">
        <v>4462200</v>
      </c>
    </row>
    <row r="14" spans="1:5">
      <c r="D14" s="14" t="s">
        <v>78</v>
      </c>
      <c r="E14" s="1">
        <v>918000</v>
      </c>
    </row>
    <row r="15" spans="1:5">
      <c r="D15" s="14" t="s">
        <v>79</v>
      </c>
      <c r="E15" s="1">
        <v>1961750</v>
      </c>
    </row>
    <row r="16" spans="1:5">
      <c r="D16" s="14" t="s">
        <v>80</v>
      </c>
      <c r="E16" s="1">
        <v>3535000</v>
      </c>
    </row>
    <row r="17" spans="4:5">
      <c r="D17" s="14" t="s">
        <v>81</v>
      </c>
      <c r="E17" s="1">
        <v>2340000</v>
      </c>
    </row>
    <row r="18" spans="4:5">
      <c r="D18" s="14" t="s">
        <v>82</v>
      </c>
      <c r="E18" s="1">
        <v>1871800</v>
      </c>
    </row>
    <row r="19" spans="4:5">
      <c r="D19" s="14" t="s">
        <v>83</v>
      </c>
      <c r="E19" s="1">
        <v>2122500</v>
      </c>
    </row>
    <row r="20" spans="4:5">
      <c r="D20" s="14" t="s">
        <v>84</v>
      </c>
      <c r="E20" s="1">
        <v>1817700</v>
      </c>
    </row>
    <row r="21" spans="4:5">
      <c r="D21" s="14" t="s">
        <v>85</v>
      </c>
      <c r="E21" s="1">
        <v>1638000</v>
      </c>
    </row>
    <row r="22" spans="4:5">
      <c r="D22" s="14" t="s">
        <v>86</v>
      </c>
      <c r="E22" s="1">
        <v>183300</v>
      </c>
    </row>
    <row r="23" spans="4:5">
      <c r="D23" s="14" t="s">
        <v>87</v>
      </c>
      <c r="E23" s="1">
        <v>1638000</v>
      </c>
    </row>
    <row r="24" spans="4:5">
      <c r="D24" s="14" t="s">
        <v>88</v>
      </c>
      <c r="E24" s="1">
        <v>1743000</v>
      </c>
    </row>
    <row r="25" spans="4:5">
      <c r="D25" s="14" t="s">
        <v>89</v>
      </c>
      <c r="E25" s="1">
        <v>1969800</v>
      </c>
    </row>
    <row r="26" spans="4:5">
      <c r="D26" s="14" t="s">
        <v>90</v>
      </c>
      <c r="E26" s="1">
        <v>7305150</v>
      </c>
    </row>
    <row r="27" spans="4:5">
      <c r="D27" s="14" t="s">
        <v>91</v>
      </c>
      <c r="E27" s="1">
        <v>2152500</v>
      </c>
    </row>
    <row r="35" spans="1:5">
      <c r="D35" s="9"/>
    </row>
    <row r="36" spans="1:5">
      <c r="A36" s="1" t="s">
        <v>0</v>
      </c>
      <c r="B36" s="1">
        <f>SUM(B2:B34)</f>
        <v>0</v>
      </c>
      <c r="D36" s="1" t="s">
        <v>0</v>
      </c>
      <c r="E36" s="1">
        <f>SUM(E2:E34)</f>
        <v>59276750</v>
      </c>
    </row>
    <row r="37" spans="1:5">
      <c r="A37" s="1" t="s">
        <v>2</v>
      </c>
      <c r="D37" s="1" t="s">
        <v>2</v>
      </c>
      <c r="E37" s="1">
        <v>71000</v>
      </c>
    </row>
    <row r="38" spans="1:5">
      <c r="A38" s="1" t="s">
        <v>1</v>
      </c>
      <c r="B38" s="1">
        <f>B40-(B36-B37)</f>
        <v>0</v>
      </c>
      <c r="D38" s="1" t="s">
        <v>1</v>
      </c>
      <c r="E38" s="1">
        <f>E40-(E36-E37)</f>
        <v>94250</v>
      </c>
    </row>
    <row r="40" spans="1:5">
      <c r="A40" s="1" t="s">
        <v>3</v>
      </c>
      <c r="D40" s="1" t="s">
        <v>3</v>
      </c>
      <c r="E40" s="1">
        <v>59300000</v>
      </c>
    </row>
  </sheetData>
  <conditionalFormatting sqref="D2:D13 D15:D29 A4 A2">
    <cfRule type="duplicateValues" dxfId="2" priority="4"/>
  </conditionalFormatting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40"/>
  <sheetViews>
    <sheetView topLeftCell="A10" zoomScale="80" zoomScaleNormal="80" workbookViewId="0">
      <selection activeCell="E20" sqref="E20"/>
    </sheetView>
  </sheetViews>
  <sheetFormatPr defaultRowHeight="15"/>
  <cols>
    <col min="1" max="1" width="23.5703125" style="2" bestFit="1" customWidth="1"/>
    <col min="2" max="2" width="18.85546875" style="2" bestFit="1" customWidth="1"/>
    <col min="3" max="3" width="7.140625" style="2" bestFit="1" customWidth="1"/>
    <col min="4" max="4" width="8.28515625" style="10" bestFit="1" customWidth="1"/>
    <col min="5" max="5" width="11.5703125" style="10" bestFit="1" customWidth="1"/>
    <col min="6" max="6" width="18.42578125" style="10" bestFit="1" customWidth="1"/>
    <col min="7" max="7" width="9.140625" style="2"/>
    <col min="8" max="8" width="9.85546875" style="2" bestFit="1" customWidth="1"/>
    <col min="9" max="9" width="10.85546875" style="2" bestFit="1" customWidth="1"/>
    <col min="10" max="10" width="9.85546875" style="2" bestFit="1" customWidth="1"/>
    <col min="11" max="16384" width="9.140625" style="2"/>
  </cols>
  <sheetData>
    <row r="1" spans="1:10" ht="18.75">
      <c r="A1" s="15" t="s">
        <v>8</v>
      </c>
      <c r="B1" s="15"/>
      <c r="C1" s="15"/>
      <c r="D1" s="15"/>
      <c r="E1" s="15"/>
      <c r="F1" s="15"/>
    </row>
    <row r="2" spans="1:10" ht="21" customHeight="1">
      <c r="A2" s="6" t="s">
        <v>9</v>
      </c>
      <c r="B2" s="6" t="s">
        <v>6</v>
      </c>
      <c r="C2" s="6" t="s">
        <v>7</v>
      </c>
      <c r="D2" s="7" t="s">
        <v>10</v>
      </c>
      <c r="E2" s="7" t="s">
        <v>11</v>
      </c>
      <c r="F2" s="7" t="s">
        <v>12</v>
      </c>
    </row>
    <row r="3" spans="1:10">
      <c r="A3" s="13" t="s">
        <v>24</v>
      </c>
      <c r="B3" s="13" t="s">
        <v>25</v>
      </c>
      <c r="C3" s="13">
        <v>30</v>
      </c>
      <c r="D3" s="13">
        <v>80150</v>
      </c>
      <c r="E3" s="11">
        <v>267000</v>
      </c>
      <c r="F3" s="13">
        <f t="shared" ref="F3:F38" si="0">(C3*D3)-E3</f>
        <v>2137500</v>
      </c>
      <c r="H3" s="1"/>
      <c r="I3" s="1"/>
      <c r="J3" s="1"/>
    </row>
    <row r="4" spans="1:10">
      <c r="A4" s="13" t="s">
        <v>26</v>
      </c>
      <c r="B4" s="13" t="s">
        <v>27</v>
      </c>
      <c r="C4" s="13">
        <v>36</v>
      </c>
      <c r="D4" s="13">
        <v>71800</v>
      </c>
      <c r="E4" s="11">
        <v>244800</v>
      </c>
      <c r="F4" s="13">
        <f t="shared" si="0"/>
        <v>2340000</v>
      </c>
      <c r="H4" s="1"/>
      <c r="I4" s="1"/>
      <c r="J4" s="1"/>
    </row>
    <row r="5" spans="1:10">
      <c r="A5" s="13" t="s">
        <v>28</v>
      </c>
      <c r="B5" s="13" t="s">
        <v>29</v>
      </c>
      <c r="C5" s="13">
        <v>35</v>
      </c>
      <c r="D5" s="13">
        <v>60000</v>
      </c>
      <c r="E5" s="13">
        <v>138250</v>
      </c>
      <c r="F5" s="13">
        <f t="shared" si="0"/>
        <v>1961750</v>
      </c>
      <c r="H5" s="1"/>
      <c r="I5" s="1"/>
      <c r="J5" s="1"/>
    </row>
    <row r="6" spans="1:10">
      <c r="A6" s="13" t="s">
        <v>30</v>
      </c>
      <c r="B6" s="13" t="s">
        <v>31</v>
      </c>
      <c r="C6" s="13">
        <v>28</v>
      </c>
      <c r="D6" s="13">
        <v>132500</v>
      </c>
      <c r="E6" s="11">
        <v>175000</v>
      </c>
      <c r="F6" s="13">
        <f t="shared" si="0"/>
        <v>3535000</v>
      </c>
      <c r="H6" s="1"/>
      <c r="I6" s="1"/>
      <c r="J6" s="1"/>
    </row>
    <row r="7" spans="1:10">
      <c r="A7" s="13" t="s">
        <v>32</v>
      </c>
      <c r="B7" s="13" t="s">
        <v>33</v>
      </c>
      <c r="C7" s="13">
        <v>36</v>
      </c>
      <c r="D7" s="13">
        <v>30000</v>
      </c>
      <c r="E7" s="11">
        <v>162000</v>
      </c>
      <c r="F7" s="13">
        <f t="shared" si="0"/>
        <v>918000</v>
      </c>
      <c r="H7" s="1"/>
      <c r="I7" s="1"/>
      <c r="J7" s="1"/>
    </row>
    <row r="8" spans="1:10">
      <c r="A8" s="14" t="s">
        <v>34</v>
      </c>
      <c r="B8" s="14" t="s">
        <v>35</v>
      </c>
      <c r="C8" s="14">
        <v>32</v>
      </c>
      <c r="D8" s="13">
        <v>74000</v>
      </c>
      <c r="E8" s="16">
        <v>495800</v>
      </c>
      <c r="F8" s="16">
        <v>4462200</v>
      </c>
      <c r="H8" s="1"/>
      <c r="I8" s="1"/>
      <c r="J8" s="1"/>
    </row>
    <row r="9" spans="1:10">
      <c r="A9" s="14" t="s">
        <v>34</v>
      </c>
      <c r="B9" s="14" t="s">
        <v>36</v>
      </c>
      <c r="C9" s="14">
        <v>35</v>
      </c>
      <c r="D9" s="13">
        <v>74000</v>
      </c>
      <c r="E9" s="16"/>
      <c r="F9" s="16"/>
      <c r="H9" s="1"/>
      <c r="I9" s="1"/>
      <c r="J9" s="1"/>
    </row>
    <row r="10" spans="1:10">
      <c r="A10" s="14" t="s">
        <v>37</v>
      </c>
      <c r="B10" s="14" t="s">
        <v>38</v>
      </c>
      <c r="C10" s="14">
        <v>36</v>
      </c>
      <c r="D10" s="13">
        <v>59450</v>
      </c>
      <c r="E10" s="11">
        <v>232200</v>
      </c>
      <c r="F10" s="13">
        <f t="shared" si="0"/>
        <v>1908000</v>
      </c>
      <c r="H10" s="1"/>
      <c r="I10" s="1"/>
      <c r="J10" s="1"/>
    </row>
    <row r="11" spans="1:10">
      <c r="A11" s="13" t="s">
        <v>39</v>
      </c>
      <c r="B11" s="13" t="s">
        <v>40</v>
      </c>
      <c r="C11" s="13">
        <v>30</v>
      </c>
      <c r="D11" s="13">
        <v>145000</v>
      </c>
      <c r="E11" s="16">
        <v>487350</v>
      </c>
      <c r="F11" s="16">
        <v>7305150</v>
      </c>
      <c r="H11" s="1"/>
      <c r="I11" s="1"/>
      <c r="J11" s="1"/>
    </row>
    <row r="12" spans="1:10">
      <c r="A12" s="13" t="s">
        <v>39</v>
      </c>
      <c r="B12" s="13" t="s">
        <v>41</v>
      </c>
      <c r="C12" s="13">
        <v>27</v>
      </c>
      <c r="D12" s="14">
        <v>127500</v>
      </c>
      <c r="E12" s="16"/>
      <c r="F12" s="16"/>
      <c r="H12" s="1"/>
      <c r="I12" s="1"/>
      <c r="J12" s="1"/>
    </row>
    <row r="13" spans="1:10">
      <c r="A13" s="13" t="s">
        <v>42</v>
      </c>
      <c r="B13" s="13" t="s">
        <v>43</v>
      </c>
      <c r="C13" s="13">
        <v>28</v>
      </c>
      <c r="D13" s="14">
        <v>75000</v>
      </c>
      <c r="E13" s="17">
        <v>228200</v>
      </c>
      <c r="F13" s="13">
        <f t="shared" si="0"/>
        <v>1871800</v>
      </c>
      <c r="H13" s="1"/>
      <c r="I13" s="1"/>
      <c r="J13" s="1"/>
    </row>
    <row r="14" spans="1:10">
      <c r="A14" s="13" t="s">
        <v>44</v>
      </c>
      <c r="B14" s="13" t="s">
        <v>45</v>
      </c>
      <c r="C14" s="13">
        <v>30</v>
      </c>
      <c r="D14" s="13">
        <v>80000</v>
      </c>
      <c r="E14" s="17">
        <v>247500</v>
      </c>
      <c r="F14" s="13">
        <f t="shared" si="0"/>
        <v>2152500</v>
      </c>
      <c r="H14" s="1"/>
      <c r="I14" s="1"/>
      <c r="J14" s="1"/>
    </row>
    <row r="15" spans="1:10">
      <c r="A15" s="13" t="s">
        <v>46</v>
      </c>
      <c r="B15" s="13" t="s">
        <v>47</v>
      </c>
      <c r="C15" s="13">
        <v>30</v>
      </c>
      <c r="D15" s="13">
        <v>66000</v>
      </c>
      <c r="E15" s="11">
        <v>237000</v>
      </c>
      <c r="F15" s="13">
        <f t="shared" si="0"/>
        <v>1743000</v>
      </c>
      <c r="H15" s="1"/>
      <c r="I15" s="1"/>
      <c r="J15" s="1"/>
    </row>
    <row r="16" spans="1:10">
      <c r="A16" s="13" t="s">
        <v>48</v>
      </c>
      <c r="B16" s="13" t="s">
        <v>49</v>
      </c>
      <c r="C16" s="13">
        <v>30</v>
      </c>
      <c r="D16" s="13">
        <v>62500</v>
      </c>
      <c r="E16" s="11">
        <v>237000</v>
      </c>
      <c r="F16" s="13">
        <f t="shared" si="0"/>
        <v>1638000</v>
      </c>
      <c r="H16" s="1"/>
      <c r="I16" s="1"/>
      <c r="J16" s="1"/>
    </row>
    <row r="17" spans="1:9">
      <c r="A17" s="13" t="s">
        <v>50</v>
      </c>
      <c r="B17" s="13" t="s">
        <v>51</v>
      </c>
      <c r="C17" s="13">
        <v>30</v>
      </c>
      <c r="D17" s="13">
        <v>62500</v>
      </c>
      <c r="E17" s="11">
        <v>237000</v>
      </c>
      <c r="F17" s="13">
        <f t="shared" si="0"/>
        <v>1638000</v>
      </c>
      <c r="H17" s="1"/>
      <c r="I17" s="1"/>
    </row>
    <row r="18" spans="1:9">
      <c r="A18" s="13" t="s">
        <v>20</v>
      </c>
      <c r="B18" s="13" t="s">
        <v>52</v>
      </c>
      <c r="C18" s="13">
        <v>30</v>
      </c>
      <c r="D18" s="13">
        <v>80000</v>
      </c>
      <c r="E18" s="11">
        <v>277500</v>
      </c>
      <c r="F18" s="13">
        <f t="shared" si="0"/>
        <v>2122500</v>
      </c>
      <c r="H18" s="1"/>
      <c r="I18" s="1"/>
    </row>
    <row r="19" spans="1:9">
      <c r="A19" s="13" t="s">
        <v>53</v>
      </c>
      <c r="B19" s="13" t="s">
        <v>54</v>
      </c>
      <c r="C19" s="13">
        <v>28</v>
      </c>
      <c r="D19" s="13">
        <v>78500</v>
      </c>
      <c r="E19" s="11">
        <v>228200</v>
      </c>
      <c r="F19" s="13">
        <f t="shared" si="0"/>
        <v>1969800</v>
      </c>
      <c r="H19" s="1"/>
      <c r="I19" s="1"/>
    </row>
    <row r="20" spans="1:9">
      <c r="A20" s="13" t="s">
        <v>21</v>
      </c>
      <c r="B20" s="13" t="s">
        <v>55</v>
      </c>
      <c r="C20" s="13">
        <v>26</v>
      </c>
      <c r="D20" s="13">
        <v>90000</v>
      </c>
      <c r="E20" s="11">
        <v>522300</v>
      </c>
      <c r="F20" s="13">
        <f t="shared" si="0"/>
        <v>1817700</v>
      </c>
      <c r="H20" s="1"/>
      <c r="I20" s="1"/>
    </row>
    <row r="21" spans="1:9">
      <c r="A21" s="13" t="s">
        <v>56</v>
      </c>
      <c r="B21" s="13" t="s">
        <v>57</v>
      </c>
      <c r="C21" s="13">
        <v>3</v>
      </c>
      <c r="D21" s="13">
        <v>70000</v>
      </c>
      <c r="E21" s="11">
        <v>26700</v>
      </c>
      <c r="F21" s="13">
        <f t="shared" si="0"/>
        <v>183300</v>
      </c>
      <c r="H21" s="1"/>
      <c r="I21" s="1"/>
    </row>
    <row r="22" spans="1:9">
      <c r="A22" s="13" t="s">
        <v>58</v>
      </c>
      <c r="B22" s="13" t="s">
        <v>59</v>
      </c>
      <c r="C22" s="13">
        <v>63</v>
      </c>
      <c r="D22" s="13">
        <v>70000</v>
      </c>
      <c r="E22" s="11">
        <v>235200</v>
      </c>
      <c r="F22" s="13">
        <f t="shared" si="0"/>
        <v>4174800</v>
      </c>
      <c r="H22" s="1"/>
    </row>
    <row r="23" spans="1:9">
      <c r="A23" s="13" t="s">
        <v>16</v>
      </c>
      <c r="B23" s="13" t="s">
        <v>17</v>
      </c>
      <c r="C23" s="13">
        <v>62</v>
      </c>
      <c r="D23" s="13">
        <v>97250</v>
      </c>
      <c r="E23" s="11">
        <v>68250</v>
      </c>
      <c r="F23" s="13">
        <f t="shared" si="0"/>
        <v>5961250</v>
      </c>
      <c r="H23" s="1"/>
    </row>
    <row r="24" spans="1:9">
      <c r="A24" s="13" t="s">
        <v>13</v>
      </c>
      <c r="B24" s="13" t="s">
        <v>14</v>
      </c>
      <c r="C24" s="13">
        <v>15</v>
      </c>
      <c r="D24" s="13">
        <v>64000</v>
      </c>
      <c r="E24" s="11">
        <v>243000</v>
      </c>
      <c r="F24" s="13">
        <f t="shared" si="0"/>
        <v>717000</v>
      </c>
      <c r="H24" s="1"/>
    </row>
    <row r="25" spans="1:9">
      <c r="A25" s="14" t="s">
        <v>18</v>
      </c>
      <c r="B25" s="14" t="s">
        <v>19</v>
      </c>
      <c r="C25" s="14">
        <v>25</v>
      </c>
      <c r="D25" s="14">
        <v>68000</v>
      </c>
      <c r="E25" s="11">
        <v>213450</v>
      </c>
      <c r="F25" s="13">
        <f t="shared" si="0"/>
        <v>1486550</v>
      </c>
      <c r="H25" s="1"/>
    </row>
    <row r="26" spans="1:9">
      <c r="A26" s="14" t="s">
        <v>60</v>
      </c>
      <c r="B26" s="14" t="s">
        <v>61</v>
      </c>
      <c r="C26" s="14">
        <v>48</v>
      </c>
      <c r="D26" s="14">
        <v>58950</v>
      </c>
      <c r="E26" s="11">
        <v>271200</v>
      </c>
      <c r="F26" s="13">
        <f t="shared" si="0"/>
        <v>2558400</v>
      </c>
      <c r="H26" s="1"/>
    </row>
    <row r="27" spans="1:9">
      <c r="A27" s="13" t="s">
        <v>62</v>
      </c>
      <c r="B27" s="13" t="s">
        <v>63</v>
      </c>
      <c r="C27" s="13">
        <v>20</v>
      </c>
      <c r="D27" s="13">
        <v>66000</v>
      </c>
      <c r="E27" s="11">
        <v>162000</v>
      </c>
      <c r="F27" s="13">
        <f t="shared" si="0"/>
        <v>1158000</v>
      </c>
      <c r="H27" s="1"/>
    </row>
    <row r="28" spans="1:9">
      <c r="A28" s="13" t="s">
        <v>46</v>
      </c>
      <c r="B28" s="13" t="s">
        <v>64</v>
      </c>
      <c r="C28" s="13">
        <v>13</v>
      </c>
      <c r="D28" s="13">
        <v>75000</v>
      </c>
      <c r="E28" s="13">
        <v>107450</v>
      </c>
      <c r="F28" s="13">
        <f t="shared" si="0"/>
        <v>867550</v>
      </c>
      <c r="H28" s="1"/>
    </row>
    <row r="29" spans="1:9">
      <c r="A29" s="13" t="s">
        <v>65</v>
      </c>
      <c r="B29" s="13" t="s">
        <v>66</v>
      </c>
      <c r="C29" s="13">
        <v>17</v>
      </c>
      <c r="D29" s="13">
        <v>93000</v>
      </c>
      <c r="E29" s="13">
        <v>166800</v>
      </c>
      <c r="F29" s="13">
        <f t="shared" si="0"/>
        <v>1414200</v>
      </c>
      <c r="H29" s="1"/>
    </row>
    <row r="30" spans="1:9">
      <c r="A30" s="13" t="s">
        <v>67</v>
      </c>
      <c r="B30" s="13" t="s">
        <v>68</v>
      </c>
      <c r="C30" s="13">
        <v>36</v>
      </c>
      <c r="D30" s="13">
        <v>38850</v>
      </c>
      <c r="E30" s="13">
        <v>163800</v>
      </c>
      <c r="F30" s="13">
        <f t="shared" si="0"/>
        <v>1234800</v>
      </c>
      <c r="H30" s="1"/>
    </row>
    <row r="31" spans="1:9">
      <c r="A31" s="13"/>
      <c r="B31" s="13"/>
      <c r="C31" s="13"/>
      <c r="D31" s="13"/>
      <c r="E31" s="13"/>
      <c r="F31" s="12">
        <f t="shared" si="0"/>
        <v>0</v>
      </c>
      <c r="H31" s="1"/>
    </row>
    <row r="32" spans="1:9">
      <c r="A32" s="13"/>
      <c r="B32" s="13"/>
      <c r="C32" s="13"/>
      <c r="D32" s="13"/>
      <c r="E32" s="13"/>
      <c r="F32" s="12">
        <f t="shared" si="0"/>
        <v>0</v>
      </c>
    </row>
    <row r="33" spans="1:6">
      <c r="A33" s="13"/>
      <c r="B33" s="13"/>
      <c r="C33" s="13"/>
      <c r="D33" s="13"/>
      <c r="E33" s="13"/>
      <c r="F33" s="12">
        <f t="shared" si="0"/>
        <v>0</v>
      </c>
    </row>
    <row r="34" spans="1:6">
      <c r="A34" s="13"/>
      <c r="B34" s="13"/>
      <c r="C34" s="13"/>
      <c r="D34" s="13"/>
      <c r="E34" s="13"/>
      <c r="F34" s="12">
        <f t="shared" si="0"/>
        <v>0</v>
      </c>
    </row>
    <row r="35" spans="1:6">
      <c r="A35" s="13"/>
      <c r="B35" s="13"/>
      <c r="C35" s="13"/>
      <c r="D35" s="13"/>
      <c r="E35" s="13"/>
      <c r="F35" s="12">
        <f t="shared" si="0"/>
        <v>0</v>
      </c>
    </row>
    <row r="36" spans="1:6">
      <c r="A36" s="13"/>
      <c r="B36" s="13"/>
      <c r="C36" s="13"/>
      <c r="D36" s="13"/>
      <c r="E36" s="13"/>
      <c r="F36" s="12">
        <f t="shared" si="0"/>
        <v>0</v>
      </c>
    </row>
    <row r="37" spans="1:6">
      <c r="A37" s="13"/>
      <c r="B37" s="13"/>
      <c r="C37" s="13"/>
      <c r="D37" s="13"/>
      <c r="E37" s="13"/>
      <c r="F37" s="12">
        <f t="shared" si="0"/>
        <v>0</v>
      </c>
    </row>
    <row r="38" spans="1:6">
      <c r="A38" s="13"/>
      <c r="B38" s="13"/>
      <c r="C38" s="13"/>
      <c r="D38" s="13"/>
      <c r="E38" s="13"/>
      <c r="F38" s="12">
        <f t="shared" si="0"/>
        <v>0</v>
      </c>
    </row>
    <row r="39" spans="1:6">
      <c r="D39" s="13"/>
      <c r="E39" s="13"/>
    </row>
    <row r="40" spans="1:6" ht="15.75">
      <c r="F40" s="8">
        <f>SUM(F3:F38)</f>
        <v>59276750</v>
      </c>
    </row>
  </sheetData>
  <mergeCells count="5">
    <mergeCell ref="E8:E9"/>
    <mergeCell ref="F8:F9"/>
    <mergeCell ref="E11:E12"/>
    <mergeCell ref="F11:F12"/>
    <mergeCell ref="A1:F1"/>
  </mergeCells>
  <conditionalFormatting sqref="J3:J38">
    <cfRule type="duplicateValues" dxfId="1" priority="5"/>
  </conditionalFormatting>
  <conditionalFormatting sqref="G3:H38">
    <cfRule type="duplicateValues" dxfId="0" priority="7"/>
  </conditionalFormatting>
  <pageMargins left="0.7" right="0.7" top="0.75" bottom="0.75" header="0.3" footer="0.3"/>
  <pageSetup paperSize="9" orientation="portrait" horizontalDpi="180" verticalDpi="18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bcl</dc:creator>
  <cp:lastModifiedBy>bcl</cp:lastModifiedBy>
  <cp:lastPrinted>2018-12-06T03:21:31Z</cp:lastPrinted>
  <dcterms:created xsi:type="dcterms:W3CDTF">2018-03-02T03:10:39Z</dcterms:created>
  <dcterms:modified xsi:type="dcterms:W3CDTF">2019-01-14T10:33:18Z</dcterms:modified>
</cp:coreProperties>
</file>