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ADI\"/>
    </mc:Choice>
  </mc:AlternateContent>
  <bookViews>
    <workbookView xWindow="0" yWindow="0" windowWidth="20490" windowHeight="7455" tabRatio="446" activeTab="1"/>
  </bookViews>
  <sheets>
    <sheet name="Data Per Bulan - Per Pelanggan" sheetId="1" r:id="rId1"/>
    <sheet name="Grafik" sheetId="3" r:id="rId2"/>
    <sheet name="Sheet2" sheetId="2" r:id="rId3"/>
  </sheets>
  <definedNames>
    <definedName name="_xlnm._FilterDatabase" localSheetId="0" hidden="1">'Data Per Bulan - Per Pelanggan'!$B$2:$M$104</definedName>
  </definedNames>
  <calcPr calcId="152511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4" i="1" l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</calcChain>
</file>

<file path=xl/sharedStrings.xml><?xml version="1.0" encoding="utf-8"?>
<sst xmlns="http://schemas.openxmlformats.org/spreadsheetml/2006/main" count="414" uniqueCount="120">
  <si>
    <t>HW FASHION BANDUNG</t>
  </si>
  <si>
    <t>MARTIN SUKIYONO</t>
  </si>
  <si>
    <t>TAKUR (TAUFIK KURNIAWAN)</t>
  </si>
  <si>
    <t>TAUFIK ST</t>
  </si>
  <si>
    <t>YUAN PERDANA</t>
  </si>
  <si>
    <t>SAIFUL HASAN</t>
  </si>
  <si>
    <t>ENDAH ISKANDAR | JAYA MANDIRI BDG</t>
  </si>
  <si>
    <t>GUNANJAR ARI SETIAWAN</t>
  </si>
  <si>
    <t>MULANA ROHIMAT</t>
  </si>
  <si>
    <t>IMAS JUBAEDAH - KOPO</t>
  </si>
  <si>
    <t>CV. BENTANG FASHION</t>
  </si>
  <si>
    <t>RENDY - SUBANG</t>
  </si>
  <si>
    <t>ASEP JENAL M</t>
  </si>
  <si>
    <t>NINA MUTMAINAH - SUKAWANGI</t>
  </si>
  <si>
    <t>AL MUMTAZ - ASEP JUNAIDI</t>
  </si>
  <si>
    <t>AGUS ANDRIANTO</t>
  </si>
  <si>
    <t>BOBBY FAHREZA</t>
  </si>
  <si>
    <t>WENPI SARAGIH</t>
  </si>
  <si>
    <t>IRMAYANTI</t>
  </si>
  <si>
    <t>ANIP  SANATA (ASSUNAH MART)</t>
  </si>
  <si>
    <t>AGUS DEPRIANTO</t>
  </si>
  <si>
    <t>DEDE SAEPUL MILAH</t>
  </si>
  <si>
    <t>MULYANA - PAMULANG</t>
  </si>
  <si>
    <t>NILAM COLLECTION</t>
  </si>
  <si>
    <t>ARIF JULIANSAH (BANDROS)</t>
  </si>
  <si>
    <t>CV. EVEROUS SOLUSI PRIMA</t>
  </si>
  <si>
    <t>DEDE MULYADI | PAMULANG</t>
  </si>
  <si>
    <t>MISBAH - CIBUNTU</t>
  </si>
  <si>
    <t>NARNIA</t>
  </si>
  <si>
    <t>M RIZKI</t>
  </si>
  <si>
    <t>BUDI IRAWAN</t>
  </si>
  <si>
    <t>MUHAMAD IS AKBAR</t>
  </si>
  <si>
    <t>DIANA RATNASARI</t>
  </si>
  <si>
    <t>LEDI PUTRA MANDIRI (LPM)</t>
  </si>
  <si>
    <t>DEDI KURNIADI</t>
  </si>
  <si>
    <t>PURNAMA GANJAR</t>
  </si>
  <si>
    <t>WAWAN GUNAWAN</t>
  </si>
  <si>
    <t>DEDE IRYAWAN</t>
  </si>
  <si>
    <t>BOJES KUNINGAN</t>
  </si>
  <si>
    <t>HADYAN FAKHRI</t>
  </si>
  <si>
    <t>INDRA FASHION BANDUNG</t>
  </si>
  <si>
    <t>ANDI RIANSYAH</t>
  </si>
  <si>
    <t>RASID SOPIAN</t>
  </si>
  <si>
    <t>ADE GILANG RAMADHAN</t>
  </si>
  <si>
    <t>ATANG SETIAWAN - RAGELL</t>
  </si>
  <si>
    <t>ASEP FAHMI (DIAN JAYA)</t>
  </si>
  <si>
    <t>MUH IRFAN AL ANSHARI</t>
  </si>
  <si>
    <t>MUHAMAD FITER</t>
  </si>
  <si>
    <t>SANUSI - BABAKAN CIPARAY</t>
  </si>
  <si>
    <t>SHENDY ALMI NABELLA</t>
  </si>
  <si>
    <t>DWI RAHMANDA ARDIANTO</t>
  </si>
  <si>
    <t>SUGANDI - SERANG</t>
  </si>
  <si>
    <t>MEKI SANDI ROLIANSYAH</t>
  </si>
  <si>
    <t>SANDI AHMAD KURNIAWAN</t>
  </si>
  <si>
    <t>UMAR FARUQ MUNAWAR</t>
  </si>
  <si>
    <t>JHON - PALEMBANG</t>
  </si>
  <si>
    <t>TRISAL AL HASAN - MANDIRI JAYA</t>
  </si>
  <si>
    <t>ABS DEDI</t>
  </si>
  <si>
    <t>JENAL ARIPIN  (KARAWANG)</t>
  </si>
  <si>
    <t>SEFTY RIANY NURAIDA</t>
  </si>
  <si>
    <t>YAYAT HIDAYAT</t>
  </si>
  <si>
    <t>RIDWAN FAUZI | ODON</t>
  </si>
  <si>
    <t>MISBAH (INDAH JAYA)</t>
  </si>
  <si>
    <t>AMAR SOLEH | SINAR MENTARI</t>
  </si>
  <si>
    <t>PP - PRIMA PERKASA</t>
  </si>
  <si>
    <t>CANDRA BANDUNG STORE</t>
  </si>
  <si>
    <t>HENGKY - LEUWIPANJANG</t>
  </si>
  <si>
    <t>ADE SUPRIANTO</t>
  </si>
  <si>
    <t>ECE SURYADI</t>
  </si>
  <si>
    <t>MASWARDI</t>
  </si>
  <si>
    <t>BAYU HENDRAJAT</t>
  </si>
  <si>
    <t>AGUNG GUMILAR</t>
  </si>
  <si>
    <t>BUBUN BUNYAMIN</t>
  </si>
  <si>
    <t>CAYOTO</t>
  </si>
  <si>
    <t>NURALI - SUKABUMI</t>
  </si>
  <si>
    <t>ZIYYAD (DODI)</t>
  </si>
  <si>
    <t>HANI PRAMURYANINGRUM HENDAYA</t>
  </si>
  <si>
    <t>YOSSI RAHMAWATI TANGSEL</t>
  </si>
  <si>
    <t>PT AZALEA SEJAHTERA MANDIRI</t>
  </si>
  <si>
    <t>NANDAR SOLEH</t>
  </si>
  <si>
    <t>IKHWANNUL MUSLIMIN</t>
  </si>
  <si>
    <t>ARIS PUJIONO</t>
  </si>
  <si>
    <t>IIN MULYATI</t>
  </si>
  <si>
    <t>WANDI SUTARDI</t>
  </si>
  <si>
    <t>RIDWAN SOLEH</t>
  </si>
  <si>
    <t>MAHPUDIN BIN NANDANG</t>
  </si>
  <si>
    <t>RIZKIKA SARI SAPUTRI</t>
  </si>
  <si>
    <t>ROBI CAHYADI</t>
  </si>
  <si>
    <t>ELVANA JAYA - AANG</t>
  </si>
  <si>
    <t>ENDAH NURAENI BT SUDARSONO</t>
  </si>
  <si>
    <t>DIDIN SAMSUDIN</t>
  </si>
  <si>
    <t>TARLIAH</t>
  </si>
  <si>
    <t>YADIANSAH</t>
  </si>
  <si>
    <t>PUPUNG PURWANTI</t>
  </si>
  <si>
    <t>AI SOPIAH</t>
  </si>
  <si>
    <t>HERA MULYANI</t>
  </si>
  <si>
    <t>ATA COLLECTION</t>
  </si>
  <si>
    <t>FITRIANI</t>
  </si>
  <si>
    <t>NANA (NANA COLLECTION)</t>
  </si>
  <si>
    <t>TIAN USMARA SULAEMAN (SEPATU.COM)</t>
  </si>
  <si>
    <t>DODI SUGANDI</t>
  </si>
  <si>
    <t>AJAT | PATI JAYA ABADI</t>
  </si>
  <si>
    <t>No</t>
  </si>
  <si>
    <t>Bulan</t>
  </si>
  <si>
    <t>Pelanggan</t>
  </si>
  <si>
    <t>Nilai Jual</t>
  </si>
  <si>
    <t>Nilai Retur</t>
  </si>
  <si>
    <t>Nilai Jual Nett</t>
  </si>
  <si>
    <t>Jumlah Jual</t>
  </si>
  <si>
    <t>Jumlah Retur</t>
  </si>
  <si>
    <t>Jumlah Jual Nett</t>
  </si>
  <si>
    <t>Estimasi Vocher</t>
  </si>
  <si>
    <t>Nominal Voucher</t>
  </si>
  <si>
    <t>Sistem Pembayaran</t>
  </si>
  <si>
    <t>PENDING</t>
  </si>
  <si>
    <t>TUNAI</t>
  </si>
  <si>
    <t>Grand Total</t>
  </si>
  <si>
    <t>Sum of Estimasi Vocher</t>
  </si>
  <si>
    <t>Sum of Nominal Voucher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</si>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</sst>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&quot;Rp&quot;#,##0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/>
    <xf numFmtId="174" fontId="0" fillId="2" borderId="1" xfId="0" applyNumberFormat="1" applyFill="1" applyBorder="1"/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17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3" fontId="0" fillId="4" borderId="1" xfId="0" applyNumberFormat="1" applyFill="1" applyBorder="1" applyAlignment="1">
      <alignment vertical="center" wrapText="1"/>
    </xf>
    <xf numFmtId="1" fontId="0" fillId="4" borderId="1" xfId="0" applyNumberFormat="1" applyFill="1" applyBorder="1"/>
    <xf numFmtId="174" fontId="0" fillId="4" borderId="1" xfId="0" applyNumberFormat="1" applyFill="1" applyBorder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2">
    <dxf>
      <numFmt numFmtId="174" formatCode="&quot;Rp&quot;#,##0"/>
    </dxf>
    <dxf>
      <numFmt numFmtId="174" formatCode="&quot;Rp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[Simulasi Pelanggan yg mendapat voucher bulan Des 18.xlsx]Grafik!PivotTable2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id-ID"/>
              <a:t> Voucher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</c:marker>
        <c:dLbl>
          <c:idx val="0"/>
          <c:layout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Grafik!$B$3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Grafik!$A$4:$A$100</c:f>
              <c:strCache>
                <c:ptCount val="96"/>
                <c:pt idx="0">
                  <c:v>ABS DEDI</c:v>
                </c:pt>
                <c:pt idx="1">
                  <c:v>ADE GILANG RAMADHAN</c:v>
                </c:pt>
                <c:pt idx="2">
                  <c:v>ADE SUPRIANTO</c:v>
                </c:pt>
                <c:pt idx="3">
                  <c:v>AGUNG GUMILAR</c:v>
                </c:pt>
                <c:pt idx="4">
                  <c:v>AGUS ANDRIANTO</c:v>
                </c:pt>
                <c:pt idx="5">
                  <c:v>AGUS DEPRIANTO</c:v>
                </c:pt>
                <c:pt idx="6">
                  <c:v>AI SOPIAH</c:v>
                </c:pt>
                <c:pt idx="7">
                  <c:v>AJAT | PATI JAYA ABADI</c:v>
                </c:pt>
                <c:pt idx="8">
                  <c:v>AL MUMTAZ - ASEP JUNAIDI</c:v>
                </c:pt>
                <c:pt idx="9">
                  <c:v>AMAR SOLEH | SINAR MENTARI</c:v>
                </c:pt>
                <c:pt idx="10">
                  <c:v>ANDI RIANSYAH</c:v>
                </c:pt>
                <c:pt idx="11">
                  <c:v>ANIP  SANATA (ASSUNAH MART)</c:v>
                </c:pt>
                <c:pt idx="12">
                  <c:v>ARIS PUJIONO</c:v>
                </c:pt>
                <c:pt idx="13">
                  <c:v>ASEP FAHMI (DIAN JAYA)</c:v>
                </c:pt>
                <c:pt idx="14">
                  <c:v>ASEP JENAL M</c:v>
                </c:pt>
                <c:pt idx="15">
                  <c:v>ATA COLLECTION</c:v>
                </c:pt>
                <c:pt idx="16">
                  <c:v>ATANG SETIAWAN - RAGELL</c:v>
                </c:pt>
                <c:pt idx="17">
                  <c:v>BAYU HENDRAJAT</c:v>
                </c:pt>
                <c:pt idx="18">
                  <c:v>BOBBY FAHREZA</c:v>
                </c:pt>
                <c:pt idx="19">
                  <c:v>BOJES KUNINGAN</c:v>
                </c:pt>
                <c:pt idx="20">
                  <c:v>BUBUN BUNYAMIN</c:v>
                </c:pt>
                <c:pt idx="21">
                  <c:v>BUDI IRAWAN</c:v>
                </c:pt>
                <c:pt idx="22">
                  <c:v>CANDRA BANDUNG STORE</c:v>
                </c:pt>
                <c:pt idx="23">
                  <c:v>CAYOTO</c:v>
                </c:pt>
                <c:pt idx="24">
                  <c:v>DEDE IRYAWAN</c:v>
                </c:pt>
                <c:pt idx="25">
                  <c:v>DEDE MULYADI | PAMULANG</c:v>
                </c:pt>
                <c:pt idx="26">
                  <c:v>DEDE SAEPUL MILAH</c:v>
                </c:pt>
                <c:pt idx="27">
                  <c:v>DEDI KURNIADI</c:v>
                </c:pt>
                <c:pt idx="28">
                  <c:v>DIANA RATNASARI</c:v>
                </c:pt>
                <c:pt idx="29">
                  <c:v>DIDIN SAMSUDIN</c:v>
                </c:pt>
                <c:pt idx="30">
                  <c:v>DODI SUGANDI</c:v>
                </c:pt>
                <c:pt idx="31">
                  <c:v>DWI RAHMANDA ARDIANTO</c:v>
                </c:pt>
                <c:pt idx="32">
                  <c:v>ECE SURYADI</c:v>
                </c:pt>
                <c:pt idx="33">
                  <c:v>ELVANA JAYA - AANG</c:v>
                </c:pt>
                <c:pt idx="34">
                  <c:v>ENDAH ISKANDAR | JAYA MANDIRI BDG</c:v>
                </c:pt>
                <c:pt idx="35">
                  <c:v>ENDAH NURAENI BT SUDARSONO</c:v>
                </c:pt>
                <c:pt idx="36">
                  <c:v>FITRIANI</c:v>
                </c:pt>
                <c:pt idx="37">
                  <c:v>GUNANJAR ARI SETIAWAN</c:v>
                </c:pt>
                <c:pt idx="38">
                  <c:v>HADYAN FAKHRI</c:v>
                </c:pt>
                <c:pt idx="39">
                  <c:v>HANI PRAMURYANINGRUM HENDAYA</c:v>
                </c:pt>
                <c:pt idx="40">
                  <c:v>HENGKY - LEUWIPANJANG</c:v>
                </c:pt>
                <c:pt idx="41">
                  <c:v>HERA MULYANI</c:v>
                </c:pt>
                <c:pt idx="42">
                  <c:v>HW FASHION BANDUNG</c:v>
                </c:pt>
                <c:pt idx="43">
                  <c:v>IIN MULYATI</c:v>
                </c:pt>
                <c:pt idx="44">
                  <c:v>IKHWANNUL MUSLIMIN</c:v>
                </c:pt>
                <c:pt idx="45">
                  <c:v>IMAS JUBAEDAH - KOPO</c:v>
                </c:pt>
                <c:pt idx="46">
                  <c:v>INDRA FASHION BANDUNG</c:v>
                </c:pt>
                <c:pt idx="47">
                  <c:v>IRMAYANTI</c:v>
                </c:pt>
                <c:pt idx="48">
                  <c:v>JENAL ARIPIN  (KARAWANG)</c:v>
                </c:pt>
                <c:pt idx="49">
                  <c:v>JHON - PALEMBANG</c:v>
                </c:pt>
                <c:pt idx="50">
                  <c:v>LEDI PUTRA MANDIRI (LPM)</c:v>
                </c:pt>
                <c:pt idx="51">
                  <c:v>M RIZKI</c:v>
                </c:pt>
                <c:pt idx="52">
                  <c:v>MAHPUDIN BIN NANDANG</c:v>
                </c:pt>
                <c:pt idx="53">
                  <c:v>MARTIN SUKIYONO</c:v>
                </c:pt>
                <c:pt idx="54">
                  <c:v>MASWARDI</c:v>
                </c:pt>
                <c:pt idx="55">
                  <c:v>MEKI SANDI ROLIANSYAH</c:v>
                </c:pt>
                <c:pt idx="56">
                  <c:v>MISBAH - CIBUNTU</c:v>
                </c:pt>
                <c:pt idx="57">
                  <c:v>MISBAH (INDAH JAYA)</c:v>
                </c:pt>
                <c:pt idx="58">
                  <c:v>MUH IRFAN AL ANSHARI</c:v>
                </c:pt>
                <c:pt idx="59">
                  <c:v>MUHAMAD FITER</c:v>
                </c:pt>
                <c:pt idx="60">
                  <c:v>MUHAMAD IS AKBAR</c:v>
                </c:pt>
                <c:pt idx="61">
                  <c:v>MULANA ROHIMAT</c:v>
                </c:pt>
                <c:pt idx="62">
                  <c:v>MULYANA - PAMULANG</c:v>
                </c:pt>
                <c:pt idx="63">
                  <c:v>NANA (NANA COLLECTION)</c:v>
                </c:pt>
                <c:pt idx="64">
                  <c:v>NANDAR SOLEH</c:v>
                </c:pt>
                <c:pt idx="65">
                  <c:v>NARNIA</c:v>
                </c:pt>
                <c:pt idx="66">
                  <c:v>NILAM COLLECTION</c:v>
                </c:pt>
                <c:pt idx="67">
                  <c:v>NINA MUTMAINAH - SUKAWANGI</c:v>
                </c:pt>
                <c:pt idx="68">
                  <c:v>NURALI - SUKABUMI</c:v>
                </c:pt>
                <c:pt idx="69">
                  <c:v>PP - PRIMA PERKASA</c:v>
                </c:pt>
                <c:pt idx="70">
                  <c:v>PUPUNG PURWANTI</c:v>
                </c:pt>
                <c:pt idx="71">
                  <c:v>PURNAMA GANJAR</c:v>
                </c:pt>
                <c:pt idx="72">
                  <c:v>RASID SOPIAN</c:v>
                </c:pt>
                <c:pt idx="73">
                  <c:v>RENDY - SUBANG</c:v>
                </c:pt>
                <c:pt idx="74">
                  <c:v>RIDWAN FAUZI | ODON</c:v>
                </c:pt>
                <c:pt idx="75">
                  <c:v>RIDWAN SOLEH</c:v>
                </c:pt>
                <c:pt idx="76">
                  <c:v>RIZKIKA SARI SAPUTRI</c:v>
                </c:pt>
                <c:pt idx="77">
                  <c:v>ROBI CAHYADI</c:v>
                </c:pt>
                <c:pt idx="78">
                  <c:v>SAIFUL HASAN</c:v>
                </c:pt>
                <c:pt idx="79">
                  <c:v>SANDI AHMAD KURNIAWAN</c:v>
                </c:pt>
                <c:pt idx="80">
                  <c:v>SANUSI - BABAKAN CIPARAY</c:v>
                </c:pt>
                <c:pt idx="81">
                  <c:v>SEFTY RIANY NURAIDA</c:v>
                </c:pt>
                <c:pt idx="82">
                  <c:v>SHENDY ALMI NABELLA</c:v>
                </c:pt>
                <c:pt idx="83">
                  <c:v>SUGANDI - SERANG</c:v>
                </c:pt>
                <c:pt idx="84">
                  <c:v>TAKUR (TAUFIK KURNIAWAN)</c:v>
                </c:pt>
                <c:pt idx="85">
                  <c:v>TARLIAH</c:v>
                </c:pt>
                <c:pt idx="86">
                  <c:v>TIAN USMARA SULAEMAN (SEPATU.COM)</c:v>
                </c:pt>
                <c:pt idx="87">
                  <c:v>TRISAL AL HASAN - MANDIRI JAYA</c:v>
                </c:pt>
                <c:pt idx="88">
                  <c:v>UMAR FARUQ MUNAWAR</c:v>
                </c:pt>
                <c:pt idx="89">
                  <c:v>WANDI SUTARDI</c:v>
                </c:pt>
                <c:pt idx="90">
                  <c:v>WAWAN GUNAWAN</c:v>
                </c:pt>
                <c:pt idx="91">
                  <c:v>WENPI SARAGIH</c:v>
                </c:pt>
                <c:pt idx="92">
                  <c:v>YADIANSAH</c:v>
                </c:pt>
                <c:pt idx="93">
                  <c:v>YAYAT HIDAYAT</c:v>
                </c:pt>
                <c:pt idx="94">
                  <c:v>YOSSI RAHMAWATI TANGSEL</c:v>
                </c:pt>
                <c:pt idx="95">
                  <c:v>ZIYYAD (DODI)</c:v>
                </c:pt>
              </c:strCache>
            </c:strRef>
          </c:cat>
          <c:val>
            <c:numRef>
              <c:f>Grafik!$B$4:$B$100</c:f>
              <c:numCache>
                <c:formatCode>"Rp"#,##0</c:formatCode>
                <c:ptCount val="96"/>
                <c:pt idx="0">
                  <c:v>10000</c:v>
                </c:pt>
                <c:pt idx="1">
                  <c:v>20000</c:v>
                </c:pt>
                <c:pt idx="2">
                  <c:v>10000</c:v>
                </c:pt>
                <c:pt idx="3">
                  <c:v>10000</c:v>
                </c:pt>
                <c:pt idx="4">
                  <c:v>60000</c:v>
                </c:pt>
                <c:pt idx="5">
                  <c:v>50000</c:v>
                </c:pt>
                <c:pt idx="6">
                  <c:v>0</c:v>
                </c:pt>
                <c:pt idx="7">
                  <c:v>0</c:v>
                </c:pt>
                <c:pt idx="8">
                  <c:v>60000</c:v>
                </c:pt>
                <c:pt idx="9">
                  <c:v>10000</c:v>
                </c:pt>
                <c:pt idx="10">
                  <c:v>20000</c:v>
                </c:pt>
                <c:pt idx="11">
                  <c:v>60000</c:v>
                </c:pt>
                <c:pt idx="12">
                  <c:v>10000</c:v>
                </c:pt>
                <c:pt idx="13">
                  <c:v>20000</c:v>
                </c:pt>
                <c:pt idx="14">
                  <c:v>80000</c:v>
                </c:pt>
                <c:pt idx="15">
                  <c:v>0</c:v>
                </c:pt>
                <c:pt idx="16">
                  <c:v>20000</c:v>
                </c:pt>
                <c:pt idx="17">
                  <c:v>10000</c:v>
                </c:pt>
                <c:pt idx="18">
                  <c:v>60000</c:v>
                </c:pt>
                <c:pt idx="19">
                  <c:v>30000</c:v>
                </c:pt>
                <c:pt idx="20">
                  <c:v>10000</c:v>
                </c:pt>
                <c:pt idx="21">
                  <c:v>30000</c:v>
                </c:pt>
                <c:pt idx="22">
                  <c:v>10000</c:v>
                </c:pt>
                <c:pt idx="23">
                  <c:v>10000</c:v>
                </c:pt>
                <c:pt idx="24">
                  <c:v>30000</c:v>
                </c:pt>
                <c:pt idx="25">
                  <c:v>40000</c:v>
                </c:pt>
                <c:pt idx="26">
                  <c:v>50000</c:v>
                </c:pt>
                <c:pt idx="27">
                  <c:v>30000</c:v>
                </c:pt>
                <c:pt idx="28">
                  <c:v>30000</c:v>
                </c:pt>
                <c:pt idx="29">
                  <c:v>0</c:v>
                </c:pt>
                <c:pt idx="30">
                  <c:v>0</c:v>
                </c:pt>
                <c:pt idx="31">
                  <c:v>20000</c:v>
                </c:pt>
                <c:pt idx="32">
                  <c:v>10000</c:v>
                </c:pt>
                <c:pt idx="33">
                  <c:v>10000</c:v>
                </c:pt>
                <c:pt idx="34">
                  <c:v>190000</c:v>
                </c:pt>
                <c:pt idx="35">
                  <c:v>10000</c:v>
                </c:pt>
                <c:pt idx="36">
                  <c:v>0</c:v>
                </c:pt>
                <c:pt idx="37">
                  <c:v>170000</c:v>
                </c:pt>
                <c:pt idx="38">
                  <c:v>30000</c:v>
                </c:pt>
                <c:pt idx="39">
                  <c:v>10000</c:v>
                </c:pt>
                <c:pt idx="40">
                  <c:v>10000</c:v>
                </c:pt>
                <c:pt idx="41">
                  <c:v>0</c:v>
                </c:pt>
                <c:pt idx="42">
                  <c:v>350000</c:v>
                </c:pt>
                <c:pt idx="43">
                  <c:v>10000</c:v>
                </c:pt>
                <c:pt idx="44">
                  <c:v>10000</c:v>
                </c:pt>
                <c:pt idx="45">
                  <c:v>120000</c:v>
                </c:pt>
                <c:pt idx="46">
                  <c:v>30000</c:v>
                </c:pt>
                <c:pt idx="47">
                  <c:v>60000</c:v>
                </c:pt>
                <c:pt idx="48">
                  <c:v>10000</c:v>
                </c:pt>
                <c:pt idx="49">
                  <c:v>10000</c:v>
                </c:pt>
                <c:pt idx="50">
                  <c:v>30000</c:v>
                </c:pt>
                <c:pt idx="51">
                  <c:v>40000</c:v>
                </c:pt>
                <c:pt idx="52">
                  <c:v>10000</c:v>
                </c:pt>
                <c:pt idx="53">
                  <c:v>330000</c:v>
                </c:pt>
                <c:pt idx="54">
                  <c:v>10000</c:v>
                </c:pt>
                <c:pt idx="55">
                  <c:v>10000</c:v>
                </c:pt>
                <c:pt idx="56">
                  <c:v>40000</c:v>
                </c:pt>
                <c:pt idx="57">
                  <c:v>10000</c:v>
                </c:pt>
                <c:pt idx="58">
                  <c:v>20000</c:v>
                </c:pt>
                <c:pt idx="59">
                  <c:v>20000</c:v>
                </c:pt>
                <c:pt idx="60">
                  <c:v>30000</c:v>
                </c:pt>
                <c:pt idx="61">
                  <c:v>120000</c:v>
                </c:pt>
                <c:pt idx="62">
                  <c:v>50000</c:v>
                </c:pt>
                <c:pt idx="63">
                  <c:v>0</c:v>
                </c:pt>
                <c:pt idx="64">
                  <c:v>10000</c:v>
                </c:pt>
                <c:pt idx="65">
                  <c:v>40000</c:v>
                </c:pt>
                <c:pt idx="66">
                  <c:v>50000</c:v>
                </c:pt>
                <c:pt idx="67">
                  <c:v>70000</c:v>
                </c:pt>
                <c:pt idx="68">
                  <c:v>10000</c:v>
                </c:pt>
                <c:pt idx="69">
                  <c:v>10000</c:v>
                </c:pt>
                <c:pt idx="70">
                  <c:v>0</c:v>
                </c:pt>
                <c:pt idx="71">
                  <c:v>30000</c:v>
                </c:pt>
                <c:pt idx="72">
                  <c:v>20000</c:v>
                </c:pt>
                <c:pt idx="73">
                  <c:v>90000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230000</c:v>
                </c:pt>
                <c:pt idx="79">
                  <c:v>10000</c:v>
                </c:pt>
                <c:pt idx="80">
                  <c:v>20000</c:v>
                </c:pt>
                <c:pt idx="81">
                  <c:v>10000</c:v>
                </c:pt>
                <c:pt idx="82">
                  <c:v>20000</c:v>
                </c:pt>
                <c:pt idx="83">
                  <c:v>10000</c:v>
                </c:pt>
                <c:pt idx="84">
                  <c:v>300000</c:v>
                </c:pt>
                <c:pt idx="85">
                  <c:v>0</c:v>
                </c:pt>
                <c:pt idx="86">
                  <c:v>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30000</c:v>
                </c:pt>
                <c:pt idx="91">
                  <c:v>60000</c:v>
                </c:pt>
                <c:pt idx="92">
                  <c:v>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304601776"/>
        <c:axId val="304602864"/>
      </c:barChart>
      <c:catAx>
        <c:axId val="3046017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04602864"/>
        <c:crosses val="autoZero"/>
        <c:auto val="1"/>
        <c:lblAlgn val="ctr"/>
        <c:lblOffset val="100"/>
        <c:noMultiLvlLbl val="0"/>
      </c:catAx>
      <c:valAx>
        <c:axId val="3046028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Rp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0460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483055</xdr:colOff>
      <xdr:row>2</xdr:row>
      <xdr:rowOff>21648</xdr:rowOff>
    </xdr:from>
    <xdr:to>
      <xdr:col>26</xdr:col>
      <xdr:colOff>606138</xdr:colOff>
      <xdr:row>35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y PC" refreshedDate="43481.618136342593" createdVersion="5" refreshedVersion="5" minRefreshableVersion="3" recordCount="102">
  <cacheSource type="worksheet">
    <worksheetSource ref="B2:M104" sheet="Data Per Bulan - Per Pelanggan"/>
  </cacheSource>
  <cacheFields count="12">
    <cacheField name="No" numFmtId="0">
      <sharedItems containsSemiMixedTypes="0" containsString="0" containsNumber="1" containsInteger="1" minValue="1" maxValue="142"/>
    </cacheField>
    <cacheField name="Bulan" numFmtId="17">
      <sharedItems containsSemiMixedTypes="0" containsNonDate="0" containsDate="1" containsString="0" minDate="2018-12-01T00:00:00" maxDate="2018-12-02T00:00:00"/>
    </cacheField>
    <cacheField name="Pelanggan" numFmtId="0">
      <sharedItems count="102">
        <s v="ARIF JULIANSAH (BANDROS)"/>
        <s v="CV. EVEROUS SOLUSI PRIMA"/>
        <s v="HW FASHION BANDUNG"/>
        <s v="MARTIN SUKIYONO"/>
        <s v="TAKUR (TAUFIK KURNIAWAN)"/>
        <s v="TAUFIK ST"/>
        <s v="YUAN PERDANA"/>
        <s v="SAIFUL HASAN"/>
        <s v="ENDAH ISKANDAR | JAYA MANDIRI BDG"/>
        <s v="GUNANJAR ARI SETIAWAN"/>
        <s v="MULANA ROHIMAT"/>
        <s v="IMAS JUBAEDAH - KOPO"/>
        <s v="CV. BENTANG FASHION"/>
        <s v="RENDY - SUBANG"/>
        <s v="ASEP JENAL M"/>
        <s v="NINA MUTMAINAH - SUKAWANGI"/>
        <s v="AL MUMTAZ - ASEP JUNAIDI"/>
        <s v="AGUS ANDRIANTO"/>
        <s v="BOBBY FAHREZA"/>
        <s v="WENPI SARAGIH"/>
        <s v="IRMAYANTI"/>
        <s v="ANIP  SANATA (ASSUNAH MART)"/>
        <s v="AGUS DEPRIANTO"/>
        <s v="DEDE SAEPUL MILAH"/>
        <s v="MULYANA - PAMULANG"/>
        <s v="NILAM COLLECTION"/>
        <s v="DEDE MULYADI | PAMULANG"/>
        <s v="MISBAH - CIBUNTU"/>
        <s v="NARNIA"/>
        <s v="M RIZKI"/>
        <s v="BUDI IRAWAN"/>
        <s v="MUHAMAD IS AKBAR"/>
        <s v="DIANA RATNASARI"/>
        <s v="LEDI PUTRA MANDIRI (LPM)"/>
        <s v="DEDI KURNIADI"/>
        <s v="PURNAMA GANJAR"/>
        <s v="WAWAN GUNAWAN"/>
        <s v="DEDE IRYAWAN"/>
        <s v="BOJES KUNINGAN"/>
        <s v="HADYAN FAKHRI"/>
        <s v="INDRA FASHION BANDUNG"/>
        <s v="ANDI RIANSYAH"/>
        <s v="RASID SOPIAN"/>
        <s v="ADE GILANG RAMADHAN"/>
        <s v="ATANG SETIAWAN - RAGELL"/>
        <s v="ASEP FAHMI (DIAN JAYA)"/>
        <s v="MUH IRFAN AL ANSHARI"/>
        <s v="MUHAMAD FITER"/>
        <s v="SANUSI - BABAKAN CIPARAY"/>
        <s v="SHENDY ALMI NABELLA"/>
        <s v="DWI RAHMANDA ARDIANTO"/>
        <s v="SUGANDI - SERANG"/>
        <s v="MEKI SANDI ROLIANSYAH"/>
        <s v="SANDI AHMAD KURNIAWAN"/>
        <s v="UMAR FARUQ MUNAWAR"/>
        <s v="JHON - PALEMBANG"/>
        <s v="TRISAL AL HASAN - MANDIRI JAYA"/>
        <s v="ABS DEDI"/>
        <s v="JENAL ARIPIN  (KARAWANG)"/>
        <s v="SEFTY RIANY NURAIDA"/>
        <s v="YAYAT HIDAYAT"/>
        <s v="RIDWAN FAUZI | ODON"/>
        <s v="MISBAH (INDAH JAYA)"/>
        <s v="AMAR SOLEH | SINAR MENTARI"/>
        <s v="PP - PRIMA PERKASA"/>
        <s v="CANDRA BANDUNG STORE"/>
        <s v="HENGKY - LEUWIPANJANG"/>
        <s v="ADE SUPRIANTO"/>
        <s v="ECE SURYADI"/>
        <s v="MASWARDI"/>
        <s v="BAYU HENDRAJAT"/>
        <s v="AGUNG GUMILAR"/>
        <s v="BUBUN BUNYAMIN"/>
        <s v="CAYOTO"/>
        <s v="NURALI - SUKABUMI"/>
        <s v="ZIYYAD (DODI)"/>
        <s v="HANI PRAMURYANINGRUM HENDAYA"/>
        <s v="YOSSI RAHMAWATI TANGSEL"/>
        <s v="PT AZALEA SEJAHTERA MANDIRI"/>
        <s v="NANDAR SOLEH"/>
        <s v="IKHWANNUL MUSLIMIN"/>
        <s v="ARIS PUJIONO"/>
        <s v="IIN MULYATI"/>
        <s v="WANDI SUTARDI"/>
        <s v="RIDWAN SOLEH"/>
        <s v="MAHPUDIN BIN NANDANG"/>
        <s v="RIZKIKA SARI SAPUTRI"/>
        <s v="ROBI CAHYADI"/>
        <s v="ELVANA JAYA - AANG"/>
        <s v="ENDAH NURAENI BT SUDARSONO"/>
        <s v="DIDIN SAMSUDIN"/>
        <s v="TARLIAH"/>
        <s v="YADIANSAH"/>
        <s v="PUPUNG PURWANTI"/>
        <s v="AI SOPIAH"/>
        <s v="HERA MULYANI"/>
        <s v="ATA COLLECTION"/>
        <s v="FITRIANI"/>
        <s v="NANA (NANA COLLECTION)"/>
        <s v="TIAN USMARA SULAEMAN (SEPATU.COM)"/>
        <s v="DODI SUGANDI"/>
        <s v="AJAT | PATI JAYA ABADI"/>
      </sharedItems>
    </cacheField>
    <cacheField name="Nilai Jual" numFmtId="3">
      <sharedItems containsSemiMixedTypes="0" containsString="0" containsNumber="1" containsInteger="1" minValue="958300" maxValue="217072625"/>
    </cacheField>
    <cacheField name="Nilai Retur" numFmtId="0">
      <sharedItems containsSemiMixedTypes="0" containsString="0" containsNumber="1" containsInteger="1" minValue="-75000" maxValue="12934075"/>
    </cacheField>
    <cacheField name="Nilai Jual Nett" numFmtId="3">
      <sharedItems containsSemiMixedTypes="0" containsString="0" containsNumber="1" containsInteger="1" minValue="532175" maxValue="204138550" count="102">
        <n v="204138550"/>
        <n v="88053525"/>
        <n v="35162138"/>
        <n v="33884375"/>
        <n v="30541350"/>
        <n v="30170700"/>
        <n v="24611475"/>
        <n v="23131588"/>
        <n v="19520600"/>
        <n v="17585225"/>
        <n v="12877988"/>
        <n v="12219113"/>
        <n v="11201925"/>
        <n v="9831413"/>
        <n v="8923513"/>
        <n v="7451150"/>
        <n v="6975938"/>
        <n v="6921950"/>
        <n v="6811788"/>
        <n v="6646850"/>
        <n v="6494863"/>
        <n v="6382688"/>
        <n v="5780950"/>
        <n v="5403475"/>
        <n v="5350100"/>
        <n v="5289900"/>
        <n v="4849513"/>
        <n v="4838050"/>
        <n v="4649400"/>
        <n v="4332475"/>
        <n v="3856825"/>
        <n v="3783063"/>
        <n v="3721988"/>
        <n v="3699900"/>
        <n v="3679375"/>
        <n v="3616025"/>
        <n v="3555388"/>
        <n v="3498513"/>
        <n v="3258325"/>
        <n v="3201975"/>
        <n v="3013125"/>
        <n v="2962163"/>
        <n v="2824850"/>
        <n v="2726150"/>
        <n v="2618875"/>
        <n v="2610475"/>
        <n v="2373000"/>
        <n v="2250500"/>
        <n v="2102713"/>
        <n v="2023525"/>
        <n v="2009088"/>
        <n v="1913901"/>
        <n v="1913275"/>
        <n v="1809588"/>
        <n v="1787275"/>
        <n v="1783863"/>
        <n v="1705638"/>
        <n v="1624350"/>
        <n v="1600375"/>
        <n v="1555575"/>
        <n v="1555138"/>
        <n v="1550588"/>
        <n v="1542975"/>
        <n v="1517688"/>
        <n v="1501500"/>
        <n v="1493013"/>
        <n v="1467813"/>
        <n v="1412075"/>
        <n v="1368275"/>
        <n v="1349863"/>
        <n v="1313550"/>
        <n v="1307863"/>
        <n v="1286163"/>
        <n v="1265338"/>
        <n v="1224038"/>
        <n v="1212675"/>
        <n v="1176700"/>
        <n v="1166213"/>
        <n v="1158938"/>
        <n v="1132950"/>
        <n v="1129188"/>
        <n v="1084213"/>
        <n v="1077300"/>
        <n v="1073625"/>
        <n v="1073188"/>
        <n v="1052275"/>
        <n v="1033288"/>
        <n v="1030025"/>
        <n v="1003450"/>
        <n v="1002750"/>
        <n v="993038"/>
        <n v="974663"/>
        <n v="971950"/>
        <n v="950338"/>
        <n v="948588"/>
        <n v="932838"/>
        <n v="903700"/>
        <n v="872988"/>
        <n v="777350"/>
        <n v="734300"/>
        <n v="700175"/>
        <n v="532175"/>
      </sharedItems>
    </cacheField>
    <cacheField name="Jumlah Jual" numFmtId="0">
      <sharedItems containsSemiMixedTypes="0" containsString="0" containsNumber="1" containsInteger="1" minValue="6" maxValue="2080"/>
    </cacheField>
    <cacheField name="Jumlah Retur" numFmtId="0">
      <sharedItems containsSemiMixedTypes="0" containsString="0" containsNumber="1" containsInteger="1" minValue="0" maxValue="120"/>
    </cacheField>
    <cacheField name="Jumlah Jual Nett" numFmtId="0">
      <sharedItems containsSemiMixedTypes="0" containsString="0" containsNumber="1" containsInteger="1" minValue="4" maxValue="1960"/>
    </cacheField>
    <cacheField name="Estimasi Vocher" numFmtId="1">
      <sharedItems containsSemiMixedTypes="0" containsString="0" containsNumber="1" minValue="0.53217499999999995" maxValue="204.13855000000001"/>
    </cacheField>
    <cacheField name="Nominal Voucher" numFmtId="174">
      <sharedItems containsSemiMixedTypes="0" containsString="0" containsNumber="1" containsInteger="1" minValue="0" maxValue="2041000" count="21">
        <n v="2041000"/>
        <n v="880000"/>
        <n v="350000"/>
        <n v="330000"/>
        <n v="300000"/>
        <n v="240000"/>
        <n v="230000"/>
        <n v="190000"/>
        <n v="170000"/>
        <n v="120000"/>
        <n v="110000"/>
        <n v="90000"/>
        <n v="80000"/>
        <n v="70000"/>
        <n v="60000"/>
        <n v="50000"/>
        <n v="40000"/>
        <n v="30000"/>
        <n v="20000"/>
        <n v="10000"/>
        <n v="0"/>
      </sharedItems>
    </cacheField>
    <cacheField name="Sistem Pembayara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">
  <r>
    <n v="1"/>
    <d v="2018-12-01T00:00:00"/>
    <x v="0"/>
    <n v="217072625"/>
    <n v="12934075"/>
    <x v="0"/>
    <n v="2080"/>
    <n v="120"/>
    <n v="1960"/>
    <n v="204.13855000000001"/>
    <x v="0"/>
    <s v="PENDING"/>
  </r>
  <r>
    <n v="2"/>
    <d v="2018-12-01T00:00:00"/>
    <x v="1"/>
    <n v="90140488"/>
    <n v="2086963"/>
    <x v="1"/>
    <n v="888"/>
    <n v="22"/>
    <n v="866"/>
    <n v="88.053524999999993"/>
    <x v="1"/>
    <s v="PENDING"/>
  </r>
  <r>
    <n v="3"/>
    <d v="2018-12-01T00:00:00"/>
    <x v="2"/>
    <n v="35638225"/>
    <n v="476088"/>
    <x v="2"/>
    <n v="338"/>
    <n v="5"/>
    <n v="333"/>
    <n v="35.162137999999999"/>
    <x v="2"/>
    <s v="TUNAI"/>
  </r>
  <r>
    <n v="4"/>
    <d v="2018-12-01T00:00:00"/>
    <x v="3"/>
    <n v="33884375"/>
    <n v="0"/>
    <x v="3"/>
    <n v="243"/>
    <n v="0"/>
    <n v="243"/>
    <n v="33.884374999999999"/>
    <x v="3"/>
    <s v="TUNAI"/>
  </r>
  <r>
    <n v="5"/>
    <d v="2018-12-01T00:00:00"/>
    <x v="4"/>
    <n v="31227088"/>
    <n v="685738"/>
    <x v="4"/>
    <n v="296"/>
    <n v="6"/>
    <n v="290"/>
    <n v="30.541350000000001"/>
    <x v="4"/>
    <s v="TUNAI"/>
  </r>
  <r>
    <n v="6"/>
    <d v="2018-12-01T00:00:00"/>
    <x v="5"/>
    <n v="33594750"/>
    <n v="3424050"/>
    <x v="5"/>
    <n v="368"/>
    <n v="30"/>
    <n v="338"/>
    <n v="30.1707"/>
    <x v="4"/>
    <s v="PENDING"/>
  </r>
  <r>
    <n v="7"/>
    <d v="2018-12-01T00:00:00"/>
    <x v="6"/>
    <n v="25455763"/>
    <n v="844288"/>
    <x v="6"/>
    <n v="220"/>
    <n v="8"/>
    <n v="212"/>
    <n v="24.611474999999999"/>
    <x v="5"/>
    <s v="PENDING"/>
  </r>
  <r>
    <n v="8"/>
    <d v="2018-12-01T00:00:00"/>
    <x v="7"/>
    <n v="25120725"/>
    <n v="1989138"/>
    <x v="7"/>
    <n v="243"/>
    <n v="19"/>
    <n v="224"/>
    <n v="23.131588000000001"/>
    <x v="6"/>
    <s v="TUNAI"/>
  </r>
  <r>
    <n v="9"/>
    <d v="2018-12-01T00:00:00"/>
    <x v="8"/>
    <n v="27947300"/>
    <n v="8426700"/>
    <x v="8"/>
    <n v="234"/>
    <n v="68"/>
    <n v="166"/>
    <n v="19.520600000000002"/>
    <x v="7"/>
    <s v="TUNAI"/>
  </r>
  <r>
    <n v="10"/>
    <d v="2018-12-01T00:00:00"/>
    <x v="9"/>
    <n v="19079113"/>
    <n v="1493888"/>
    <x v="9"/>
    <n v="146"/>
    <n v="11"/>
    <n v="135"/>
    <n v="17.585225000000001"/>
    <x v="8"/>
    <s v="TUNAI"/>
  </r>
  <r>
    <n v="11"/>
    <d v="2018-12-01T00:00:00"/>
    <x v="10"/>
    <n v="13486638"/>
    <n v="608650"/>
    <x v="10"/>
    <n v="130"/>
    <n v="5"/>
    <n v="125"/>
    <n v="12.877988"/>
    <x v="9"/>
    <s v="TUNAI"/>
  </r>
  <r>
    <n v="12"/>
    <d v="2018-12-01T00:00:00"/>
    <x v="11"/>
    <n v="12332163"/>
    <n v="113050"/>
    <x v="11"/>
    <n v="105"/>
    <n v="1"/>
    <n v="104"/>
    <n v="12.219113"/>
    <x v="9"/>
    <s v="TUNAI"/>
  </r>
  <r>
    <n v="13"/>
    <d v="2018-12-01T00:00:00"/>
    <x v="12"/>
    <n v="14084000"/>
    <n v="2882075"/>
    <x v="12"/>
    <n v="135"/>
    <n v="26"/>
    <n v="109"/>
    <n v="11.201924999999999"/>
    <x v="10"/>
    <s v="PENDING"/>
  </r>
  <r>
    <n v="14"/>
    <d v="2018-12-01T00:00:00"/>
    <x v="13"/>
    <n v="11197463"/>
    <n v="1366050"/>
    <x v="13"/>
    <n v="106"/>
    <n v="14"/>
    <n v="92"/>
    <n v="9.8314129999999995"/>
    <x v="11"/>
    <s v="TUNAI"/>
  </r>
  <r>
    <n v="15"/>
    <d v="2018-12-01T00:00:00"/>
    <x v="14"/>
    <n v="10541738"/>
    <n v="1618225"/>
    <x v="14"/>
    <n v="110"/>
    <n v="14"/>
    <n v="96"/>
    <n v="8.9235129999999998"/>
    <x v="12"/>
    <s v="TUNAI"/>
  </r>
  <r>
    <n v="16"/>
    <d v="2018-12-01T00:00:00"/>
    <x v="15"/>
    <n v="7866863"/>
    <n v="415713"/>
    <x v="15"/>
    <n v="81"/>
    <n v="4"/>
    <n v="77"/>
    <n v="7.4511500000000002"/>
    <x v="13"/>
    <s v="TUNAI"/>
  </r>
  <r>
    <n v="17"/>
    <d v="2018-12-01T00:00:00"/>
    <x v="16"/>
    <n v="8718063"/>
    <n v="1742125"/>
    <x v="16"/>
    <n v="85"/>
    <n v="17"/>
    <n v="68"/>
    <n v="6.9759380000000002"/>
    <x v="14"/>
    <s v="TUNAI"/>
  </r>
  <r>
    <n v="18"/>
    <d v="2018-12-01T00:00:00"/>
    <x v="17"/>
    <n v="7729488"/>
    <n v="807538"/>
    <x v="17"/>
    <n v="75"/>
    <n v="9"/>
    <n v="66"/>
    <n v="6.9219499999999998"/>
    <x v="14"/>
    <s v="TUNAI"/>
  </r>
  <r>
    <n v="19"/>
    <d v="2018-12-01T00:00:00"/>
    <x v="18"/>
    <n v="7069125"/>
    <n v="257338"/>
    <x v="18"/>
    <n v="91"/>
    <n v="3"/>
    <n v="88"/>
    <n v="6.811788"/>
    <x v="14"/>
    <s v="TUNAI"/>
  </r>
  <r>
    <n v="20"/>
    <d v="2018-12-01T00:00:00"/>
    <x v="19"/>
    <n v="6646850"/>
    <n v="0"/>
    <x v="19"/>
    <n v="56"/>
    <n v="0"/>
    <n v="56"/>
    <n v="6.6468499999999997"/>
    <x v="14"/>
    <s v="TUNAI"/>
  </r>
  <r>
    <n v="21"/>
    <d v="2018-12-01T00:00:00"/>
    <x v="20"/>
    <n v="6494863"/>
    <n v="0"/>
    <x v="20"/>
    <n v="61"/>
    <n v="0"/>
    <n v="61"/>
    <n v="6.4948629999999996"/>
    <x v="14"/>
    <s v="TUNAI"/>
  </r>
  <r>
    <n v="22"/>
    <d v="2018-12-01T00:00:00"/>
    <x v="21"/>
    <n v="6382688"/>
    <n v="0"/>
    <x v="21"/>
    <n v="45"/>
    <n v="0"/>
    <n v="45"/>
    <n v="6.3826879999999999"/>
    <x v="14"/>
    <s v="TUNAI"/>
  </r>
  <r>
    <n v="23"/>
    <d v="2018-12-01T00:00:00"/>
    <x v="22"/>
    <n v="5961988"/>
    <n v="181038"/>
    <x v="22"/>
    <n v="57"/>
    <n v="2"/>
    <n v="55"/>
    <n v="5.7809499999999998"/>
    <x v="15"/>
    <s v="TUNAI"/>
  </r>
  <r>
    <n v="24"/>
    <d v="2018-12-01T00:00:00"/>
    <x v="23"/>
    <n v="5716638"/>
    <n v="313163"/>
    <x v="23"/>
    <n v="53"/>
    <n v="10"/>
    <n v="43"/>
    <n v="5.4034750000000003"/>
    <x v="15"/>
    <s v="TUNAI"/>
  </r>
  <r>
    <n v="25"/>
    <d v="2018-12-01T00:00:00"/>
    <x v="24"/>
    <n v="7940100"/>
    <n v="2590000"/>
    <x v="24"/>
    <n v="74"/>
    <n v="23"/>
    <n v="51"/>
    <n v="5.3501000000000003"/>
    <x v="15"/>
    <s v="TUNAI"/>
  </r>
  <r>
    <n v="26"/>
    <d v="2018-12-01T00:00:00"/>
    <x v="25"/>
    <n v="6616400"/>
    <n v="1326500"/>
    <x v="25"/>
    <n v="64"/>
    <n v="12"/>
    <n v="52"/>
    <n v="5.2899000000000003"/>
    <x v="15"/>
    <s v="TUNAI"/>
  </r>
  <r>
    <n v="27"/>
    <d v="2018-12-01T00:00:00"/>
    <x v="26"/>
    <n v="6381288"/>
    <n v="1531775"/>
    <x v="26"/>
    <n v="63"/>
    <n v="15"/>
    <n v="48"/>
    <n v="4.849513"/>
    <x v="16"/>
    <s v="TUNAI"/>
  </r>
  <r>
    <n v="28"/>
    <d v="2018-12-01T00:00:00"/>
    <x v="27"/>
    <n v="6650350"/>
    <n v="1812300"/>
    <x v="27"/>
    <n v="62"/>
    <n v="17"/>
    <n v="45"/>
    <n v="4.83805"/>
    <x v="16"/>
    <s v="TUNAI"/>
  </r>
  <r>
    <n v="29"/>
    <d v="2018-12-01T00:00:00"/>
    <x v="28"/>
    <n v="4929663"/>
    <n v="280263"/>
    <x v="28"/>
    <n v="49"/>
    <n v="3"/>
    <n v="46"/>
    <n v="4.6494"/>
    <x v="16"/>
    <s v="TUNAI"/>
  </r>
  <r>
    <n v="30"/>
    <d v="2018-12-01T00:00:00"/>
    <x v="29"/>
    <n v="5258838"/>
    <n v="926363"/>
    <x v="29"/>
    <n v="51"/>
    <n v="9"/>
    <n v="42"/>
    <n v="4.3324749999999996"/>
    <x v="16"/>
    <s v="TUNAI"/>
  </r>
  <r>
    <n v="31"/>
    <d v="2018-12-01T00:00:00"/>
    <x v="30"/>
    <n v="4141550"/>
    <n v="284725"/>
    <x v="30"/>
    <n v="42"/>
    <n v="3"/>
    <n v="39"/>
    <n v="3.8568250000000002"/>
    <x v="17"/>
    <s v="TUNAI"/>
  </r>
  <r>
    <n v="32"/>
    <d v="2018-12-01T00:00:00"/>
    <x v="31"/>
    <n v="4467400"/>
    <n v="684338"/>
    <x v="31"/>
    <n v="44"/>
    <n v="4"/>
    <n v="40"/>
    <n v="3.7830629999999998"/>
    <x v="17"/>
    <s v="TUNAI"/>
  </r>
  <r>
    <n v="33"/>
    <d v="2018-12-01T00:00:00"/>
    <x v="32"/>
    <n v="3721988"/>
    <n v="0"/>
    <x v="32"/>
    <n v="39"/>
    <n v="0"/>
    <n v="39"/>
    <n v="3.7219880000000001"/>
    <x v="17"/>
    <s v="TUNAI"/>
  </r>
  <r>
    <n v="34"/>
    <d v="2018-12-01T00:00:00"/>
    <x v="33"/>
    <n v="5076700"/>
    <n v="1376800"/>
    <x v="33"/>
    <n v="45"/>
    <n v="11"/>
    <n v="34"/>
    <n v="3.6999"/>
    <x v="17"/>
    <s v="TUNAI"/>
  </r>
  <r>
    <n v="35"/>
    <d v="2018-12-01T00:00:00"/>
    <x v="34"/>
    <n v="4669350"/>
    <n v="989975"/>
    <x v="34"/>
    <n v="39"/>
    <n v="7"/>
    <n v="32"/>
    <n v="3.6793749999999998"/>
    <x v="17"/>
    <s v="TUNAI"/>
  </r>
  <r>
    <n v="36"/>
    <d v="2018-12-01T00:00:00"/>
    <x v="35"/>
    <n v="4274288"/>
    <n v="658263"/>
    <x v="35"/>
    <n v="41"/>
    <n v="6"/>
    <n v="35"/>
    <n v="3.616025"/>
    <x v="17"/>
    <s v="TUNAI"/>
  </r>
  <r>
    <n v="37"/>
    <d v="2018-12-01T00:00:00"/>
    <x v="36"/>
    <n v="4891163"/>
    <n v="1335775"/>
    <x v="36"/>
    <n v="47"/>
    <n v="11"/>
    <n v="36"/>
    <n v="3.5553880000000002"/>
    <x v="17"/>
    <s v="TUNAI"/>
  </r>
  <r>
    <n v="38"/>
    <d v="2018-12-01T00:00:00"/>
    <x v="37"/>
    <n v="3794788"/>
    <n v="296275"/>
    <x v="37"/>
    <n v="43"/>
    <n v="3"/>
    <n v="40"/>
    <n v="3.498513"/>
    <x v="17"/>
    <s v="TUNAI"/>
  </r>
  <r>
    <n v="39"/>
    <d v="2018-12-01T00:00:00"/>
    <x v="38"/>
    <n v="3737300"/>
    <n v="478975"/>
    <x v="38"/>
    <n v="33"/>
    <n v="4"/>
    <n v="29"/>
    <n v="3.2583250000000001"/>
    <x v="17"/>
    <s v="TUNAI"/>
  </r>
  <r>
    <n v="40"/>
    <d v="2018-12-01T00:00:00"/>
    <x v="39"/>
    <n v="3201975"/>
    <n v="0"/>
    <x v="39"/>
    <n v="32"/>
    <n v="0"/>
    <n v="32"/>
    <n v="3.201975"/>
    <x v="17"/>
    <s v="TUNAI"/>
  </r>
  <r>
    <n v="41"/>
    <d v="2018-12-01T00:00:00"/>
    <x v="40"/>
    <n v="4012138"/>
    <n v="999013"/>
    <x v="40"/>
    <n v="39"/>
    <n v="6"/>
    <n v="33"/>
    <n v="3.0131250000000001"/>
    <x v="17"/>
    <s v="TUNAI"/>
  </r>
  <r>
    <n v="42"/>
    <d v="2018-12-01T00:00:00"/>
    <x v="41"/>
    <n v="4108213"/>
    <n v="1146050"/>
    <x v="41"/>
    <n v="39"/>
    <n v="10"/>
    <n v="29"/>
    <n v="2.9621629999999999"/>
    <x v="18"/>
    <s v="TUNAI"/>
  </r>
  <r>
    <n v="43"/>
    <d v="2018-12-01T00:00:00"/>
    <x v="42"/>
    <n v="2917425"/>
    <n v="92575"/>
    <x v="42"/>
    <n v="28"/>
    <n v="1"/>
    <n v="27"/>
    <n v="2.8248500000000001"/>
    <x v="18"/>
    <s v="TUNAI"/>
  </r>
  <r>
    <n v="44"/>
    <d v="2018-12-01T00:00:00"/>
    <x v="43"/>
    <n v="2726150"/>
    <n v="0"/>
    <x v="43"/>
    <n v="27"/>
    <n v="0"/>
    <n v="27"/>
    <n v="2.7261500000000001"/>
    <x v="18"/>
    <s v="TUNAI"/>
  </r>
  <r>
    <n v="45"/>
    <d v="2018-12-01T00:00:00"/>
    <x v="44"/>
    <n v="2935713"/>
    <n v="316838"/>
    <x v="44"/>
    <n v="33"/>
    <n v="4"/>
    <n v="29"/>
    <n v="2.6188750000000001"/>
    <x v="18"/>
    <s v="TUNAI"/>
  </r>
  <r>
    <n v="46"/>
    <d v="2018-12-01T00:00:00"/>
    <x v="45"/>
    <n v="2960038"/>
    <n v="349563"/>
    <x v="45"/>
    <n v="29"/>
    <n v="3"/>
    <n v="26"/>
    <n v="2.6104750000000001"/>
    <x v="18"/>
    <s v="TUNAI"/>
  </r>
  <r>
    <n v="47"/>
    <d v="2018-12-01T00:00:00"/>
    <x v="46"/>
    <n v="2468725"/>
    <n v="95725"/>
    <x v="46"/>
    <n v="19"/>
    <n v="1"/>
    <n v="18"/>
    <n v="2.3730000000000002"/>
    <x v="18"/>
    <s v="TUNAI"/>
  </r>
  <r>
    <n v="48"/>
    <d v="2018-12-01T00:00:00"/>
    <x v="47"/>
    <n v="2505825"/>
    <n v="255325"/>
    <x v="47"/>
    <n v="28"/>
    <n v="4"/>
    <n v="24"/>
    <n v="2.2505000000000002"/>
    <x v="18"/>
    <s v="TUNAI"/>
  </r>
  <r>
    <n v="49"/>
    <d v="2018-12-01T00:00:00"/>
    <x v="48"/>
    <n v="2571888"/>
    <n v="469175"/>
    <x v="48"/>
    <n v="22"/>
    <n v="2"/>
    <n v="20"/>
    <n v="2.1027130000000001"/>
    <x v="18"/>
    <s v="TUNAI"/>
  </r>
  <r>
    <n v="50"/>
    <d v="2018-12-01T00:00:00"/>
    <x v="49"/>
    <n v="2122575"/>
    <n v="99050"/>
    <x v="49"/>
    <n v="18"/>
    <n v="1"/>
    <n v="17"/>
    <n v="2.0235249999999998"/>
    <x v="18"/>
    <s v="TUNAI"/>
  </r>
  <r>
    <n v="51"/>
    <d v="2018-12-01T00:00:00"/>
    <x v="50"/>
    <n v="2009088"/>
    <n v="0"/>
    <x v="50"/>
    <n v="20"/>
    <n v="0"/>
    <n v="20"/>
    <n v="2.0090880000000002"/>
    <x v="18"/>
    <s v="TUNAI"/>
  </r>
  <r>
    <n v="52"/>
    <d v="2018-12-01T00:00:00"/>
    <x v="51"/>
    <n v="1968488"/>
    <n v="54587"/>
    <x v="51"/>
    <n v="20"/>
    <n v="1"/>
    <n v="19"/>
    <n v="1.9139010000000001"/>
    <x v="19"/>
    <s v="TUNAI"/>
  </r>
  <r>
    <n v="53"/>
    <d v="2018-12-01T00:00:00"/>
    <x v="52"/>
    <n v="2248400"/>
    <n v="335125"/>
    <x v="52"/>
    <n v="20"/>
    <n v="3"/>
    <n v="17"/>
    <n v="1.9132750000000001"/>
    <x v="19"/>
    <s v="TUNAI"/>
  </r>
  <r>
    <n v="54"/>
    <d v="2018-12-01T00:00:00"/>
    <x v="53"/>
    <n v="1809588"/>
    <n v="0"/>
    <x v="53"/>
    <n v="17"/>
    <n v="0"/>
    <n v="17"/>
    <n v="1.809588"/>
    <x v="19"/>
    <s v="TUNAI"/>
  </r>
  <r>
    <n v="55"/>
    <d v="2018-12-01T00:00:00"/>
    <x v="54"/>
    <n v="2270275"/>
    <n v="483000"/>
    <x v="54"/>
    <n v="20"/>
    <n v="4"/>
    <n v="16"/>
    <n v="1.7872749999999999"/>
    <x v="19"/>
    <s v="TUNAI"/>
  </r>
  <r>
    <n v="56"/>
    <d v="2018-12-01T00:00:00"/>
    <x v="55"/>
    <n v="1783863"/>
    <n v="0"/>
    <x v="55"/>
    <n v="17"/>
    <n v="0"/>
    <n v="17"/>
    <n v="1.783863"/>
    <x v="19"/>
    <s v="TUNAI"/>
  </r>
  <r>
    <n v="57"/>
    <d v="2018-12-01T00:00:00"/>
    <x v="56"/>
    <n v="1752100"/>
    <n v="46463"/>
    <x v="56"/>
    <n v="15"/>
    <n v="1"/>
    <n v="14"/>
    <n v="1.705638"/>
    <x v="19"/>
    <s v="TUNAI"/>
  </r>
  <r>
    <n v="58"/>
    <d v="2018-12-01T00:00:00"/>
    <x v="57"/>
    <n v="2412900"/>
    <n v="788550"/>
    <x v="57"/>
    <n v="28"/>
    <n v="9"/>
    <n v="19"/>
    <n v="1.62435"/>
    <x v="19"/>
    <s v="TUNAI"/>
  </r>
  <r>
    <n v="59"/>
    <d v="2018-12-01T00:00:00"/>
    <x v="58"/>
    <n v="1775375"/>
    <n v="175000"/>
    <x v="58"/>
    <n v="18"/>
    <n v="2"/>
    <n v="16"/>
    <n v="1.6003750000000001"/>
    <x v="19"/>
    <s v="TUNAI"/>
  </r>
  <r>
    <n v="60"/>
    <d v="2018-12-01T00:00:00"/>
    <x v="59"/>
    <n v="1555575"/>
    <n v="0"/>
    <x v="59"/>
    <n v="12"/>
    <n v="0"/>
    <n v="12"/>
    <n v="1.5555749999999999"/>
    <x v="19"/>
    <s v="TUNAI"/>
  </r>
  <r>
    <n v="61"/>
    <d v="2018-12-01T00:00:00"/>
    <x v="60"/>
    <n v="1717713"/>
    <n v="162575"/>
    <x v="60"/>
    <n v="16"/>
    <n v="1"/>
    <n v="15"/>
    <n v="1.5551379999999999"/>
    <x v="19"/>
    <s v="TUNAI"/>
  </r>
  <r>
    <n v="62"/>
    <d v="2018-12-01T00:00:00"/>
    <x v="61"/>
    <n v="2427688"/>
    <n v="877100"/>
    <x v="61"/>
    <n v="24"/>
    <n v="8"/>
    <n v="16"/>
    <n v="1.5505880000000001"/>
    <x v="19"/>
    <s v="TUNAI"/>
  </r>
  <r>
    <n v="63"/>
    <d v="2018-12-01T00:00:00"/>
    <x v="62"/>
    <n v="1684200"/>
    <n v="141225"/>
    <x v="62"/>
    <n v="17"/>
    <n v="2"/>
    <n v="15"/>
    <n v="1.542975"/>
    <x v="19"/>
    <s v="TUNAI"/>
  </r>
  <r>
    <n v="64"/>
    <d v="2018-12-01T00:00:00"/>
    <x v="63"/>
    <n v="1617175"/>
    <n v="99488"/>
    <x v="63"/>
    <n v="15"/>
    <n v="1"/>
    <n v="14"/>
    <n v="1.5176879999999999"/>
    <x v="19"/>
    <s v="TUNAI"/>
  </r>
  <r>
    <n v="65"/>
    <d v="2018-12-01T00:00:00"/>
    <x v="64"/>
    <n v="1501500"/>
    <n v="0"/>
    <x v="64"/>
    <n v="12"/>
    <n v="0"/>
    <n v="12"/>
    <n v="1.5015000000000001"/>
    <x v="19"/>
    <s v="TUNAI"/>
  </r>
  <r>
    <n v="66"/>
    <d v="2018-12-01T00:00:00"/>
    <x v="65"/>
    <n v="1493013"/>
    <n v="0"/>
    <x v="65"/>
    <n v="17"/>
    <n v="2"/>
    <n v="15"/>
    <n v="1.4930129999999999"/>
    <x v="19"/>
    <s v="TUNAI"/>
  </r>
  <r>
    <n v="67"/>
    <d v="2018-12-01T00:00:00"/>
    <x v="66"/>
    <n v="1519175"/>
    <n v="51363"/>
    <x v="66"/>
    <n v="16"/>
    <n v="1"/>
    <n v="15"/>
    <n v="1.467813"/>
    <x v="19"/>
    <s v="TUNAI"/>
  </r>
  <r>
    <n v="68"/>
    <d v="2018-12-01T00:00:00"/>
    <x v="67"/>
    <n v="2104988"/>
    <n v="692913"/>
    <x v="67"/>
    <n v="21"/>
    <n v="6"/>
    <n v="15"/>
    <n v="1.412075"/>
    <x v="19"/>
    <s v="TUNAI"/>
  </r>
  <r>
    <n v="69"/>
    <d v="2018-12-01T00:00:00"/>
    <x v="68"/>
    <n v="2111988"/>
    <n v="743713"/>
    <x v="68"/>
    <n v="18"/>
    <n v="7"/>
    <n v="11"/>
    <n v="1.3682749999999999"/>
    <x v="19"/>
    <s v="TUNAI"/>
  </r>
  <r>
    <n v="70"/>
    <d v="2018-12-01T00:00:00"/>
    <x v="69"/>
    <n v="1349863"/>
    <n v="0"/>
    <x v="69"/>
    <n v="14"/>
    <n v="0"/>
    <n v="14"/>
    <n v="1.349863"/>
    <x v="19"/>
    <s v="TUNAI"/>
  </r>
  <r>
    <n v="71"/>
    <d v="2018-12-01T00:00:00"/>
    <x v="70"/>
    <n v="1592063"/>
    <n v="278513"/>
    <x v="70"/>
    <n v="13"/>
    <n v="4"/>
    <n v="9"/>
    <n v="1.31355"/>
    <x v="19"/>
    <s v="TUNAI"/>
  </r>
  <r>
    <n v="72"/>
    <d v="2018-12-01T00:00:00"/>
    <x v="71"/>
    <n v="1307863"/>
    <n v="0"/>
    <x v="71"/>
    <n v="12"/>
    <n v="0"/>
    <n v="12"/>
    <n v="1.307863"/>
    <x v="19"/>
    <s v="TUNAI"/>
  </r>
  <r>
    <n v="73"/>
    <d v="2018-12-01T00:00:00"/>
    <x v="72"/>
    <n v="1286163"/>
    <n v="0"/>
    <x v="72"/>
    <n v="14"/>
    <n v="0"/>
    <n v="14"/>
    <n v="1.2861629999999999"/>
    <x v="19"/>
    <s v="TUNAI"/>
  </r>
  <r>
    <n v="74"/>
    <d v="2018-12-01T00:00:00"/>
    <x v="73"/>
    <n v="1265338"/>
    <n v="0"/>
    <x v="73"/>
    <n v="14"/>
    <n v="0"/>
    <n v="14"/>
    <n v="1.2653380000000001"/>
    <x v="19"/>
    <s v="TUNAI"/>
  </r>
  <r>
    <n v="75"/>
    <d v="2018-12-01T00:00:00"/>
    <x v="74"/>
    <n v="1834350"/>
    <n v="610313"/>
    <x v="74"/>
    <n v="17"/>
    <n v="5"/>
    <n v="12"/>
    <n v="1.224038"/>
    <x v="19"/>
    <s v="TUNAI"/>
  </r>
  <r>
    <n v="76"/>
    <d v="2018-12-01T00:00:00"/>
    <x v="75"/>
    <n v="1137675"/>
    <n v="-75000"/>
    <x v="75"/>
    <n v="12"/>
    <n v="0"/>
    <n v="12"/>
    <n v="1.2126749999999999"/>
    <x v="19"/>
    <s v="TUNAI"/>
  </r>
  <r>
    <n v="77"/>
    <d v="2018-12-01T00:00:00"/>
    <x v="76"/>
    <n v="1406913"/>
    <n v="230213"/>
    <x v="76"/>
    <n v="13"/>
    <n v="5"/>
    <n v="8"/>
    <n v="1.1767000000000001"/>
    <x v="19"/>
    <s v="TUNAI"/>
  </r>
  <r>
    <n v="78"/>
    <d v="2018-12-01T00:00:00"/>
    <x v="77"/>
    <n v="1895600"/>
    <n v="729388"/>
    <x v="77"/>
    <n v="19"/>
    <n v="3"/>
    <n v="16"/>
    <n v="1.1662129999999999"/>
    <x v="19"/>
    <s v="TUNAI"/>
  </r>
  <r>
    <n v="79"/>
    <d v="2018-12-01T00:00:00"/>
    <x v="78"/>
    <n v="1158938"/>
    <n v="0"/>
    <x v="78"/>
    <n v="11"/>
    <n v="0"/>
    <n v="11"/>
    <n v="1.158938"/>
    <x v="19"/>
    <s v="PENDING"/>
  </r>
  <r>
    <n v="80"/>
    <d v="2018-12-01T00:00:00"/>
    <x v="79"/>
    <n v="1388188"/>
    <n v="255238"/>
    <x v="79"/>
    <n v="12"/>
    <n v="2"/>
    <n v="10"/>
    <n v="1.1329499999999999"/>
    <x v="19"/>
    <s v="TUNAI"/>
  </r>
  <r>
    <n v="81"/>
    <d v="2018-12-01T00:00:00"/>
    <x v="80"/>
    <n v="1129188"/>
    <n v="0"/>
    <x v="80"/>
    <n v="9"/>
    <n v="0"/>
    <n v="9"/>
    <n v="1.1291880000000001"/>
    <x v="19"/>
    <s v="TUNAI"/>
  </r>
  <r>
    <n v="82"/>
    <d v="2018-12-01T00:00:00"/>
    <x v="81"/>
    <n v="1937075"/>
    <n v="852863"/>
    <x v="81"/>
    <n v="20"/>
    <n v="8"/>
    <n v="12"/>
    <n v="1.0842130000000001"/>
    <x v="19"/>
    <s v="TUNAI"/>
  </r>
  <r>
    <n v="83"/>
    <d v="2018-12-01T00:00:00"/>
    <x v="82"/>
    <n v="1077300"/>
    <n v="0"/>
    <x v="82"/>
    <n v="6"/>
    <n v="1"/>
    <n v="5"/>
    <n v="1.0772999999999999"/>
    <x v="19"/>
    <s v="TUNAI"/>
  </r>
  <r>
    <n v="84"/>
    <d v="2018-12-01T00:00:00"/>
    <x v="83"/>
    <n v="1073625"/>
    <n v="0"/>
    <x v="83"/>
    <n v="12"/>
    <n v="0"/>
    <n v="12"/>
    <n v="1.0736250000000001"/>
    <x v="19"/>
    <s v="TUNAI"/>
  </r>
  <r>
    <n v="85"/>
    <d v="2018-12-01T00:00:00"/>
    <x v="84"/>
    <n v="2405550"/>
    <n v="1332363"/>
    <x v="84"/>
    <n v="23"/>
    <n v="11"/>
    <n v="12"/>
    <n v="1.073188"/>
    <x v="19"/>
    <s v="TUNAI"/>
  </r>
  <r>
    <n v="86"/>
    <d v="2018-12-01T00:00:00"/>
    <x v="85"/>
    <n v="1749563"/>
    <n v="697288"/>
    <x v="85"/>
    <n v="17"/>
    <n v="7"/>
    <n v="10"/>
    <n v="1.0522750000000001"/>
    <x v="19"/>
    <s v="TUNAI"/>
  </r>
  <r>
    <n v="87"/>
    <d v="2018-12-01T00:00:00"/>
    <x v="86"/>
    <n v="1251163"/>
    <n v="217875"/>
    <x v="86"/>
    <n v="12"/>
    <n v="2"/>
    <n v="10"/>
    <n v="1.033288"/>
    <x v="19"/>
    <s v="TUNAI"/>
  </r>
  <r>
    <n v="88"/>
    <d v="2018-12-01T00:00:00"/>
    <x v="87"/>
    <n v="958300"/>
    <n v="-71725"/>
    <x v="87"/>
    <n v="8"/>
    <n v="0"/>
    <n v="8"/>
    <n v="1.030025"/>
    <x v="19"/>
    <s v="TUNAI"/>
  </r>
  <r>
    <n v="89"/>
    <d v="2018-12-01T00:00:00"/>
    <x v="88"/>
    <n v="1552163"/>
    <n v="548713"/>
    <x v="88"/>
    <n v="15"/>
    <n v="6"/>
    <n v="9"/>
    <n v="1.00345"/>
    <x v="19"/>
    <s v="TUNAI"/>
  </r>
  <r>
    <n v="90"/>
    <d v="2018-12-01T00:00:00"/>
    <x v="89"/>
    <n v="1002750"/>
    <n v="0"/>
    <x v="89"/>
    <n v="10"/>
    <n v="0"/>
    <n v="10"/>
    <n v="1.00275"/>
    <x v="19"/>
    <s v="TUNAI"/>
  </r>
  <r>
    <n v="91"/>
    <d v="2018-12-01T00:00:00"/>
    <x v="90"/>
    <n v="1115888"/>
    <n v="122850"/>
    <x v="90"/>
    <n v="11"/>
    <n v="1"/>
    <n v="10"/>
    <n v="0.99303799999999998"/>
    <x v="20"/>
    <s v="TUNAI"/>
  </r>
  <r>
    <n v="93"/>
    <d v="2018-12-01T00:00:00"/>
    <x v="91"/>
    <n v="1420825"/>
    <n v="446163"/>
    <x v="91"/>
    <n v="13"/>
    <n v="4"/>
    <n v="9"/>
    <n v="0.97466299999999995"/>
    <x v="20"/>
    <s v="TUNAI"/>
  </r>
  <r>
    <n v="94"/>
    <d v="2018-12-01T00:00:00"/>
    <x v="92"/>
    <n v="1169963"/>
    <n v="198013"/>
    <x v="92"/>
    <n v="10"/>
    <n v="2"/>
    <n v="8"/>
    <n v="0.97194999999999998"/>
    <x v="20"/>
    <s v="TUNAI"/>
  </r>
  <r>
    <n v="95"/>
    <d v="2018-12-01T00:00:00"/>
    <x v="93"/>
    <n v="1035913"/>
    <n v="85575"/>
    <x v="93"/>
    <n v="10"/>
    <n v="1"/>
    <n v="9"/>
    <n v="0.95033800000000002"/>
    <x v="20"/>
    <s v="TUNAI"/>
  </r>
  <r>
    <n v="96"/>
    <d v="2018-12-01T00:00:00"/>
    <x v="94"/>
    <n v="1047813"/>
    <n v="99225"/>
    <x v="94"/>
    <n v="10"/>
    <n v="1"/>
    <n v="9"/>
    <n v="0.94858799999999999"/>
    <x v="20"/>
    <s v="TUNAI"/>
  </r>
  <r>
    <n v="97"/>
    <d v="2018-12-01T00:00:00"/>
    <x v="95"/>
    <n v="1060063"/>
    <n v="127225"/>
    <x v="95"/>
    <n v="10"/>
    <n v="1"/>
    <n v="9"/>
    <n v="0.93283799999999995"/>
    <x v="20"/>
    <s v="TUNAI"/>
  </r>
  <r>
    <n v="100"/>
    <d v="2018-12-01T00:00:00"/>
    <x v="96"/>
    <n v="1127788"/>
    <n v="224088"/>
    <x v="96"/>
    <n v="12"/>
    <n v="2"/>
    <n v="10"/>
    <n v="0.90369999999999995"/>
    <x v="20"/>
    <s v="TUNAI"/>
  </r>
  <r>
    <n v="102"/>
    <d v="2018-12-01T00:00:00"/>
    <x v="97"/>
    <n v="1038100"/>
    <n v="165113"/>
    <x v="97"/>
    <n v="10"/>
    <n v="2"/>
    <n v="8"/>
    <n v="0.87298799999999999"/>
    <x v="20"/>
    <s v="TUNAI"/>
  </r>
  <r>
    <n v="109"/>
    <d v="2018-12-01T00:00:00"/>
    <x v="98"/>
    <n v="1390900"/>
    <n v="613550"/>
    <x v="98"/>
    <n v="9"/>
    <n v="5"/>
    <n v="4"/>
    <n v="0.77734999999999999"/>
    <x v="20"/>
    <s v="TUNAI"/>
  </r>
  <r>
    <n v="116"/>
    <d v="2018-12-01T00:00:00"/>
    <x v="99"/>
    <n v="1163663"/>
    <n v="429363"/>
    <x v="99"/>
    <n v="9"/>
    <n v="5"/>
    <n v="4"/>
    <n v="0.73429999999999995"/>
    <x v="20"/>
    <s v="TUNAI"/>
  </r>
  <r>
    <n v="120"/>
    <d v="2018-12-01T00:00:00"/>
    <x v="100"/>
    <n v="1017538"/>
    <n v="317363"/>
    <x v="100"/>
    <n v="9"/>
    <n v="3"/>
    <n v="6"/>
    <n v="0.70017499999999999"/>
    <x v="20"/>
    <s v="TUNAI"/>
  </r>
  <r>
    <n v="142"/>
    <d v="2018-12-01T00:00:00"/>
    <x v="101"/>
    <n v="1173288"/>
    <n v="641113"/>
    <x v="101"/>
    <n v="14"/>
    <n v="7"/>
    <n v="7"/>
    <n v="0.53217499999999995"/>
    <x v="20"/>
    <s v="TUNA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1">
  <location ref="A3:B100" firstHeaderRow="1" firstDataRow="1" firstDataCol="1"/>
  <pivotFields count="12">
    <pivotField showAll="0"/>
    <pivotField numFmtId="17" showAll="0"/>
    <pivotField axis="axisRow" showAll="0">
      <items count="103">
        <item x="57"/>
        <item x="43"/>
        <item x="67"/>
        <item x="71"/>
        <item x="17"/>
        <item x="22"/>
        <item x="94"/>
        <item x="101"/>
        <item x="16"/>
        <item x="63"/>
        <item x="41"/>
        <item x="21"/>
        <item h="1" x="0"/>
        <item x="81"/>
        <item x="45"/>
        <item x="14"/>
        <item x="96"/>
        <item x="44"/>
        <item x="70"/>
        <item x="18"/>
        <item x="38"/>
        <item x="72"/>
        <item x="30"/>
        <item x="65"/>
        <item x="73"/>
        <item h="1" x="12"/>
        <item h="1" x="1"/>
        <item x="37"/>
        <item x="26"/>
        <item x="23"/>
        <item x="34"/>
        <item x="32"/>
        <item x="90"/>
        <item x="100"/>
        <item x="50"/>
        <item x="68"/>
        <item x="88"/>
        <item x="8"/>
        <item x="89"/>
        <item x="97"/>
        <item x="9"/>
        <item x="39"/>
        <item x="76"/>
        <item x="66"/>
        <item x="95"/>
        <item x="2"/>
        <item x="82"/>
        <item x="80"/>
        <item x="11"/>
        <item x="40"/>
        <item x="20"/>
        <item x="58"/>
        <item x="55"/>
        <item x="33"/>
        <item x="29"/>
        <item x="85"/>
        <item x="3"/>
        <item x="69"/>
        <item x="52"/>
        <item x="27"/>
        <item x="62"/>
        <item x="46"/>
        <item x="47"/>
        <item x="31"/>
        <item x="10"/>
        <item x="24"/>
        <item x="98"/>
        <item x="79"/>
        <item x="28"/>
        <item x="25"/>
        <item x="15"/>
        <item x="74"/>
        <item x="64"/>
        <item h="1" x="78"/>
        <item x="93"/>
        <item x="35"/>
        <item x="42"/>
        <item x="13"/>
        <item x="61"/>
        <item x="84"/>
        <item x="86"/>
        <item x="87"/>
        <item x="7"/>
        <item x="53"/>
        <item x="48"/>
        <item x="59"/>
        <item x="49"/>
        <item x="51"/>
        <item x="4"/>
        <item x="91"/>
        <item h="1" x="5"/>
        <item x="99"/>
        <item x="56"/>
        <item x="54"/>
        <item x="83"/>
        <item x="36"/>
        <item x="19"/>
        <item x="92"/>
        <item x="60"/>
        <item x="77"/>
        <item h="1" x="6"/>
        <item x="75"/>
        <item t="default"/>
      </items>
    </pivotField>
    <pivotField numFmtId="3" showAll="0"/>
    <pivotField showAll="0"/>
    <pivotField numFmtId="3" showAll="0"/>
    <pivotField showAll="0"/>
    <pivotField showAll="0"/>
    <pivotField showAll="0"/>
    <pivotField numFmtId="1" showAll="0"/>
    <pivotField dataField="1" numFmtId="174" showAll="0"/>
    <pivotField showAll="0"/>
  </pivotFields>
  <rowFields count="1">
    <field x="2"/>
  </rowFields>
  <rowItems count="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1"/>
    </i>
    <i t="grand">
      <x/>
    </i>
  </rowItems>
  <colItems count="1">
    <i/>
  </colItems>
  <dataFields count="1">
    <dataField name="Sum of Nominal Voucher" fld="10" baseField="0" baseItem="0" numFmtId="17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20">
  <location ref="B3:C100" firstHeaderRow="1" firstDataRow="1" firstDataCol="1"/>
  <pivotFields count="12">
    <pivotField showAll="0"/>
    <pivotField numFmtId="17" showAll="0"/>
    <pivotField axis="axisRow" showAll="0">
      <items count="103">
        <item x="57"/>
        <item x="43"/>
        <item x="67"/>
        <item x="71"/>
        <item x="17"/>
        <item x="22"/>
        <item x="94"/>
        <item x="101"/>
        <item x="16"/>
        <item x="63"/>
        <item x="41"/>
        <item x="21"/>
        <item h="1" x="0"/>
        <item x="81"/>
        <item x="45"/>
        <item x="14"/>
        <item x="96"/>
        <item x="44"/>
        <item x="70"/>
        <item x="18"/>
        <item x="38"/>
        <item x="72"/>
        <item x="30"/>
        <item x="65"/>
        <item x="73"/>
        <item h="1" x="12"/>
        <item h="1" x="1"/>
        <item x="37"/>
        <item x="26"/>
        <item x="23"/>
        <item x="34"/>
        <item x="32"/>
        <item x="90"/>
        <item x="100"/>
        <item x="50"/>
        <item x="68"/>
        <item x="88"/>
        <item x="8"/>
        <item x="89"/>
        <item x="97"/>
        <item x="9"/>
        <item x="39"/>
        <item x="76"/>
        <item x="66"/>
        <item x="95"/>
        <item x="2"/>
        <item x="82"/>
        <item x="80"/>
        <item x="11"/>
        <item x="40"/>
        <item x="20"/>
        <item x="58"/>
        <item x="55"/>
        <item x="33"/>
        <item x="29"/>
        <item x="85"/>
        <item x="3"/>
        <item x="69"/>
        <item x="52"/>
        <item x="27"/>
        <item x="62"/>
        <item x="46"/>
        <item x="47"/>
        <item x="31"/>
        <item x="10"/>
        <item x="24"/>
        <item x="98"/>
        <item x="79"/>
        <item x="28"/>
        <item x="25"/>
        <item x="15"/>
        <item x="74"/>
        <item x="64"/>
        <item h="1" x="78"/>
        <item x="93"/>
        <item x="35"/>
        <item x="42"/>
        <item x="13"/>
        <item x="61"/>
        <item x="84"/>
        <item x="86"/>
        <item x="87"/>
        <item x="7"/>
        <item x="53"/>
        <item x="48"/>
        <item x="59"/>
        <item x="49"/>
        <item x="51"/>
        <item x="4"/>
        <item x="91"/>
        <item h="1" x="5"/>
        <item x="99"/>
        <item x="56"/>
        <item x="54"/>
        <item x="83"/>
        <item x="36"/>
        <item x="19"/>
        <item x="92"/>
        <item x="60"/>
        <item x="77"/>
        <item h="1" x="6"/>
        <item x="75"/>
        <item t="default"/>
      </items>
    </pivotField>
    <pivotField numFmtId="3" showAll="0"/>
    <pivotField showAll="0"/>
    <pivotField numFmtId="3" showAll="0">
      <items count="103"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  <pivotField dataField="1" numFmtId="1" showAll="0"/>
    <pivotField numFmtId="174" showAll="0">
      <items count="22"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</pivotFields>
  <rowFields count="1">
    <field x="2"/>
  </rowFields>
  <rowItems count="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1"/>
    </i>
    <i t="grand">
      <x/>
    </i>
  </rowItems>
  <colItems count="1">
    <i/>
  </colItems>
  <dataFields count="1">
    <dataField name="Sum of Estimasi Vocher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M104"/>
  <sheetViews>
    <sheetView topLeftCell="A19" workbookViewId="0">
      <selection activeCell="D12" sqref="D12"/>
    </sheetView>
  </sheetViews>
  <sheetFormatPr defaultRowHeight="15" x14ac:dyDescent="0.25"/>
  <cols>
    <col min="2" max="2" width="4" bestFit="1" customWidth="1"/>
    <col min="3" max="3" width="7" bestFit="1" customWidth="1"/>
    <col min="4" max="4" width="38.140625" bestFit="1" customWidth="1"/>
    <col min="5" max="5" width="11.140625" bestFit="1" customWidth="1"/>
    <col min="6" max="6" width="10.42578125" bestFit="1" customWidth="1"/>
    <col min="7" max="7" width="13.5703125" bestFit="1" customWidth="1"/>
    <col min="8" max="8" width="11.140625" bestFit="1" customWidth="1"/>
    <col min="9" max="9" width="12.5703125" bestFit="1" customWidth="1"/>
    <col min="10" max="10" width="15.7109375" bestFit="1" customWidth="1"/>
    <col min="11" max="11" width="15.140625" bestFit="1" customWidth="1"/>
    <col min="12" max="12" width="16.5703125" bestFit="1" customWidth="1"/>
    <col min="13" max="13" width="18.7109375" bestFit="1" customWidth="1"/>
  </cols>
  <sheetData>
    <row r="2" spans="2:13" x14ac:dyDescent="0.25">
      <c r="B2" s="10" t="s">
        <v>102</v>
      </c>
      <c r="C2" s="10" t="s">
        <v>103</v>
      </c>
      <c r="D2" s="10" t="s">
        <v>104</v>
      </c>
      <c r="E2" s="10" t="s">
        <v>105</v>
      </c>
      <c r="F2" s="10" t="s">
        <v>106</v>
      </c>
      <c r="G2" s="10" t="s">
        <v>107</v>
      </c>
      <c r="H2" s="10" t="s">
        <v>108</v>
      </c>
      <c r="I2" s="10" t="s">
        <v>109</v>
      </c>
      <c r="J2" s="10" t="s">
        <v>110</v>
      </c>
      <c r="K2" s="10" t="s">
        <v>111</v>
      </c>
      <c r="L2" s="10" t="s">
        <v>112</v>
      </c>
      <c r="M2" s="10" t="s">
        <v>113</v>
      </c>
    </row>
    <row r="3" spans="2:13" ht="21.75" hidden="1" customHeight="1" x14ac:dyDescent="0.25">
      <c r="B3" s="11">
        <v>1</v>
      </c>
      <c r="C3" s="12">
        <v>43435</v>
      </c>
      <c r="D3" s="13" t="s">
        <v>24</v>
      </c>
      <c r="E3" s="14">
        <v>217072625</v>
      </c>
      <c r="F3" s="14">
        <v>12934075</v>
      </c>
      <c r="G3" s="14">
        <v>204138550</v>
      </c>
      <c r="H3" s="14">
        <v>2080</v>
      </c>
      <c r="I3" s="13">
        <v>120</v>
      </c>
      <c r="J3" s="14">
        <v>1960</v>
      </c>
      <c r="K3" s="15">
        <f>G3/1000000</f>
        <v>204.13855000000001</v>
      </c>
      <c r="L3" s="16">
        <f>ROUNDDOWN(K3*10000,-3)</f>
        <v>2041000</v>
      </c>
      <c r="M3" s="16" t="s">
        <v>114</v>
      </c>
    </row>
    <row r="4" spans="2:13" ht="21.75" hidden="1" customHeight="1" x14ac:dyDescent="0.25">
      <c r="B4" s="11">
        <v>2</v>
      </c>
      <c r="C4" s="12">
        <v>43435</v>
      </c>
      <c r="D4" s="13" t="s">
        <v>25</v>
      </c>
      <c r="E4" s="14">
        <v>90140488</v>
      </c>
      <c r="F4" s="14">
        <v>2086963</v>
      </c>
      <c r="G4" s="14">
        <v>88053525</v>
      </c>
      <c r="H4" s="13">
        <v>888</v>
      </c>
      <c r="I4" s="13">
        <v>22</v>
      </c>
      <c r="J4" s="13">
        <v>866</v>
      </c>
      <c r="K4" s="15">
        <f t="shared" ref="K4:K67" si="0">G4/1000000</f>
        <v>88.053524999999993</v>
      </c>
      <c r="L4" s="16">
        <f t="shared" ref="L4:L67" si="1">ROUNDDOWN(K4*10000,-3)</f>
        <v>880000</v>
      </c>
      <c r="M4" s="16" t="s">
        <v>114</v>
      </c>
    </row>
    <row r="5" spans="2:13" ht="21.75" customHeight="1" x14ac:dyDescent="0.25">
      <c r="B5" s="3">
        <v>3</v>
      </c>
      <c r="C5" s="4">
        <v>43435</v>
      </c>
      <c r="D5" s="5" t="s">
        <v>0</v>
      </c>
      <c r="E5" s="6">
        <v>35638225</v>
      </c>
      <c r="F5" s="6">
        <v>476088</v>
      </c>
      <c r="G5" s="7">
        <v>35162138</v>
      </c>
      <c r="H5" s="5">
        <v>338</v>
      </c>
      <c r="I5" s="5">
        <v>5</v>
      </c>
      <c r="J5" s="5">
        <v>333</v>
      </c>
      <c r="K5" s="8">
        <f t="shared" si="0"/>
        <v>35.162137999999999</v>
      </c>
      <c r="L5" s="9">
        <f>ROUNDDOWN(K5*10000,-4)</f>
        <v>350000</v>
      </c>
      <c r="M5" s="2" t="s">
        <v>115</v>
      </c>
    </row>
    <row r="6" spans="2:13" ht="21.75" customHeight="1" x14ac:dyDescent="0.25">
      <c r="B6" s="3">
        <v>4</v>
      </c>
      <c r="C6" s="4">
        <v>43435</v>
      </c>
      <c r="D6" s="5" t="s">
        <v>1</v>
      </c>
      <c r="E6" s="6">
        <v>33884375</v>
      </c>
      <c r="F6" s="5">
        <v>0</v>
      </c>
      <c r="G6" s="7">
        <v>33884375</v>
      </c>
      <c r="H6" s="5">
        <v>243</v>
      </c>
      <c r="I6" s="5">
        <v>0</v>
      </c>
      <c r="J6" s="5">
        <v>243</v>
      </c>
      <c r="K6" s="8">
        <f t="shared" si="0"/>
        <v>33.884374999999999</v>
      </c>
      <c r="L6" s="9">
        <f t="shared" ref="L6:L69" si="2">ROUNDDOWN(K6*10000,-4)</f>
        <v>330000</v>
      </c>
      <c r="M6" s="2" t="s">
        <v>115</v>
      </c>
    </row>
    <row r="7" spans="2:13" ht="21.75" customHeight="1" x14ac:dyDescent="0.25">
      <c r="B7" s="3">
        <v>5</v>
      </c>
      <c r="C7" s="4">
        <v>43435</v>
      </c>
      <c r="D7" s="5" t="s">
        <v>2</v>
      </c>
      <c r="E7" s="6">
        <v>31227088</v>
      </c>
      <c r="F7" s="6">
        <v>685738</v>
      </c>
      <c r="G7" s="7">
        <v>30541350</v>
      </c>
      <c r="H7" s="5">
        <v>296</v>
      </c>
      <c r="I7" s="5">
        <v>6</v>
      </c>
      <c r="J7" s="5">
        <v>290</v>
      </c>
      <c r="K7" s="8">
        <f t="shared" si="0"/>
        <v>30.541350000000001</v>
      </c>
      <c r="L7" s="9">
        <f t="shared" si="2"/>
        <v>300000</v>
      </c>
      <c r="M7" s="2" t="s">
        <v>115</v>
      </c>
    </row>
    <row r="8" spans="2:13" ht="21.75" hidden="1" customHeight="1" x14ac:dyDescent="0.25">
      <c r="B8" s="11">
        <v>6</v>
      </c>
      <c r="C8" s="12">
        <v>43435</v>
      </c>
      <c r="D8" s="13" t="s">
        <v>3</v>
      </c>
      <c r="E8" s="14">
        <v>33594750</v>
      </c>
      <c r="F8" s="14">
        <v>3424050</v>
      </c>
      <c r="G8" s="14">
        <v>30170700</v>
      </c>
      <c r="H8" s="13">
        <v>368</v>
      </c>
      <c r="I8" s="13">
        <v>30</v>
      </c>
      <c r="J8" s="13">
        <v>338</v>
      </c>
      <c r="K8" s="15">
        <f t="shared" si="0"/>
        <v>30.1707</v>
      </c>
      <c r="L8" s="16">
        <f t="shared" si="2"/>
        <v>300000</v>
      </c>
      <c r="M8" s="16" t="s">
        <v>114</v>
      </c>
    </row>
    <row r="9" spans="2:13" ht="21.75" hidden="1" customHeight="1" x14ac:dyDescent="0.25">
      <c r="B9" s="11">
        <v>7</v>
      </c>
      <c r="C9" s="12">
        <v>43435</v>
      </c>
      <c r="D9" s="13" t="s">
        <v>4</v>
      </c>
      <c r="E9" s="14">
        <v>25455763</v>
      </c>
      <c r="F9" s="14">
        <v>844288</v>
      </c>
      <c r="G9" s="14">
        <v>24611475</v>
      </c>
      <c r="H9" s="13">
        <v>220</v>
      </c>
      <c r="I9" s="13">
        <v>8</v>
      </c>
      <c r="J9" s="13">
        <v>212</v>
      </c>
      <c r="K9" s="15">
        <f t="shared" si="0"/>
        <v>24.611474999999999</v>
      </c>
      <c r="L9" s="16">
        <f t="shared" si="2"/>
        <v>240000</v>
      </c>
      <c r="M9" s="16" t="s">
        <v>114</v>
      </c>
    </row>
    <row r="10" spans="2:13" ht="21.75" customHeight="1" x14ac:dyDescent="0.25">
      <c r="B10" s="3">
        <v>8</v>
      </c>
      <c r="C10" s="4">
        <v>43435</v>
      </c>
      <c r="D10" s="5" t="s">
        <v>5</v>
      </c>
      <c r="E10" s="6">
        <v>25120725</v>
      </c>
      <c r="F10" s="6">
        <v>1989138</v>
      </c>
      <c r="G10" s="7">
        <v>23131588</v>
      </c>
      <c r="H10" s="5">
        <v>243</v>
      </c>
      <c r="I10" s="5">
        <v>19</v>
      </c>
      <c r="J10" s="5">
        <v>224</v>
      </c>
      <c r="K10" s="8">
        <f t="shared" si="0"/>
        <v>23.131588000000001</v>
      </c>
      <c r="L10" s="9">
        <f t="shared" si="2"/>
        <v>230000</v>
      </c>
      <c r="M10" s="2" t="s">
        <v>115</v>
      </c>
    </row>
    <row r="11" spans="2:13" ht="21.75" customHeight="1" x14ac:dyDescent="0.25">
      <c r="B11" s="3">
        <v>9</v>
      </c>
      <c r="C11" s="4">
        <v>43435</v>
      </c>
      <c r="D11" s="5" t="s">
        <v>6</v>
      </c>
      <c r="E11" s="6">
        <v>27947300</v>
      </c>
      <c r="F11" s="6">
        <v>8426700</v>
      </c>
      <c r="G11" s="7">
        <v>19520600</v>
      </c>
      <c r="H11" s="5">
        <v>234</v>
      </c>
      <c r="I11" s="5">
        <v>68</v>
      </c>
      <c r="J11" s="5">
        <v>166</v>
      </c>
      <c r="K11" s="8">
        <f t="shared" si="0"/>
        <v>19.520600000000002</v>
      </c>
      <c r="L11" s="9">
        <f t="shared" si="2"/>
        <v>190000</v>
      </c>
      <c r="M11" s="2" t="s">
        <v>115</v>
      </c>
    </row>
    <row r="12" spans="2:13" ht="21.75" customHeight="1" x14ac:dyDescent="0.25">
      <c r="B12" s="3">
        <v>10</v>
      </c>
      <c r="C12" s="4">
        <v>43435</v>
      </c>
      <c r="D12" s="5" t="s">
        <v>7</v>
      </c>
      <c r="E12" s="6">
        <v>19079113</v>
      </c>
      <c r="F12" s="6">
        <v>1493888</v>
      </c>
      <c r="G12" s="7">
        <v>17585225</v>
      </c>
      <c r="H12" s="5">
        <v>146</v>
      </c>
      <c r="I12" s="5">
        <v>11</v>
      </c>
      <c r="J12" s="5">
        <v>135</v>
      </c>
      <c r="K12" s="8">
        <f t="shared" si="0"/>
        <v>17.585225000000001</v>
      </c>
      <c r="L12" s="9">
        <f t="shared" si="2"/>
        <v>170000</v>
      </c>
      <c r="M12" s="2" t="s">
        <v>115</v>
      </c>
    </row>
    <row r="13" spans="2:13" ht="21.75" customHeight="1" x14ac:dyDescent="0.25">
      <c r="B13" s="3">
        <v>11</v>
      </c>
      <c r="C13" s="4">
        <v>43435</v>
      </c>
      <c r="D13" s="5" t="s">
        <v>8</v>
      </c>
      <c r="E13" s="6">
        <v>13486638</v>
      </c>
      <c r="F13" s="6">
        <v>608650</v>
      </c>
      <c r="G13" s="7">
        <v>12877988</v>
      </c>
      <c r="H13" s="5">
        <v>130</v>
      </c>
      <c r="I13" s="5">
        <v>5</v>
      </c>
      <c r="J13" s="5">
        <v>125</v>
      </c>
      <c r="K13" s="8">
        <f t="shared" si="0"/>
        <v>12.877988</v>
      </c>
      <c r="L13" s="9">
        <f t="shared" si="2"/>
        <v>120000</v>
      </c>
      <c r="M13" s="2" t="s">
        <v>115</v>
      </c>
    </row>
    <row r="14" spans="2:13" ht="21.75" customHeight="1" x14ac:dyDescent="0.25">
      <c r="B14" s="3">
        <v>12</v>
      </c>
      <c r="C14" s="4">
        <v>43435</v>
      </c>
      <c r="D14" s="5" t="s">
        <v>9</v>
      </c>
      <c r="E14" s="6">
        <v>12332163</v>
      </c>
      <c r="F14" s="6">
        <v>113050</v>
      </c>
      <c r="G14" s="7">
        <v>12219113</v>
      </c>
      <c r="H14" s="5">
        <v>105</v>
      </c>
      <c r="I14" s="5">
        <v>1</v>
      </c>
      <c r="J14" s="5">
        <v>104</v>
      </c>
      <c r="K14" s="8">
        <f t="shared" si="0"/>
        <v>12.219113</v>
      </c>
      <c r="L14" s="9">
        <f t="shared" si="2"/>
        <v>120000</v>
      </c>
      <c r="M14" s="2" t="s">
        <v>115</v>
      </c>
    </row>
    <row r="15" spans="2:13" ht="21.75" hidden="1" customHeight="1" x14ac:dyDescent="0.25">
      <c r="B15" s="11">
        <v>13</v>
      </c>
      <c r="C15" s="12">
        <v>43435</v>
      </c>
      <c r="D15" s="13" t="s">
        <v>10</v>
      </c>
      <c r="E15" s="14">
        <v>14084000</v>
      </c>
      <c r="F15" s="14">
        <v>2882075</v>
      </c>
      <c r="G15" s="14">
        <v>11201925</v>
      </c>
      <c r="H15" s="13">
        <v>135</v>
      </c>
      <c r="I15" s="13">
        <v>26</v>
      </c>
      <c r="J15" s="13">
        <v>109</v>
      </c>
      <c r="K15" s="15">
        <f t="shared" si="0"/>
        <v>11.201924999999999</v>
      </c>
      <c r="L15" s="16">
        <f t="shared" si="2"/>
        <v>110000</v>
      </c>
      <c r="M15" s="16" t="s">
        <v>114</v>
      </c>
    </row>
    <row r="16" spans="2:13" ht="21.75" customHeight="1" x14ac:dyDescent="0.25">
      <c r="B16" s="3">
        <v>14</v>
      </c>
      <c r="C16" s="4">
        <v>43435</v>
      </c>
      <c r="D16" s="5" t="s">
        <v>11</v>
      </c>
      <c r="E16" s="6">
        <v>11197463</v>
      </c>
      <c r="F16" s="6">
        <v>1366050</v>
      </c>
      <c r="G16" s="7">
        <v>9831413</v>
      </c>
      <c r="H16" s="5">
        <v>106</v>
      </c>
      <c r="I16" s="5">
        <v>14</v>
      </c>
      <c r="J16" s="5">
        <v>92</v>
      </c>
      <c r="K16" s="8">
        <f t="shared" si="0"/>
        <v>9.8314129999999995</v>
      </c>
      <c r="L16" s="9">
        <f t="shared" si="2"/>
        <v>90000</v>
      </c>
      <c r="M16" s="2" t="s">
        <v>115</v>
      </c>
    </row>
    <row r="17" spans="2:13" ht="21.75" customHeight="1" x14ac:dyDescent="0.25">
      <c r="B17" s="3">
        <v>15</v>
      </c>
      <c r="C17" s="4">
        <v>43435</v>
      </c>
      <c r="D17" s="5" t="s">
        <v>12</v>
      </c>
      <c r="E17" s="6">
        <v>10541738</v>
      </c>
      <c r="F17" s="6">
        <v>1618225</v>
      </c>
      <c r="G17" s="7">
        <v>8923513</v>
      </c>
      <c r="H17" s="5">
        <v>110</v>
      </c>
      <c r="I17" s="5">
        <v>14</v>
      </c>
      <c r="J17" s="5">
        <v>96</v>
      </c>
      <c r="K17" s="8">
        <f t="shared" si="0"/>
        <v>8.9235129999999998</v>
      </c>
      <c r="L17" s="9">
        <f t="shared" si="2"/>
        <v>80000</v>
      </c>
      <c r="M17" s="2" t="s">
        <v>115</v>
      </c>
    </row>
    <row r="18" spans="2:13" ht="21.75" customHeight="1" x14ac:dyDescent="0.25">
      <c r="B18" s="3">
        <v>16</v>
      </c>
      <c r="C18" s="4">
        <v>43435</v>
      </c>
      <c r="D18" s="5" t="s">
        <v>13</v>
      </c>
      <c r="E18" s="6">
        <v>7866863</v>
      </c>
      <c r="F18" s="6">
        <v>415713</v>
      </c>
      <c r="G18" s="7">
        <v>7451150</v>
      </c>
      <c r="H18" s="5">
        <v>81</v>
      </c>
      <c r="I18" s="5">
        <v>4</v>
      </c>
      <c r="J18" s="5">
        <v>77</v>
      </c>
      <c r="K18" s="8">
        <f t="shared" si="0"/>
        <v>7.4511500000000002</v>
      </c>
      <c r="L18" s="9">
        <f t="shared" si="2"/>
        <v>70000</v>
      </c>
      <c r="M18" s="2" t="s">
        <v>115</v>
      </c>
    </row>
    <row r="19" spans="2:13" ht="21.75" customHeight="1" x14ac:dyDescent="0.25">
      <c r="B19" s="3">
        <v>17</v>
      </c>
      <c r="C19" s="4">
        <v>43435</v>
      </c>
      <c r="D19" s="5" t="s">
        <v>14</v>
      </c>
      <c r="E19" s="6">
        <v>8718063</v>
      </c>
      <c r="F19" s="6">
        <v>1742125</v>
      </c>
      <c r="G19" s="7">
        <v>6975938</v>
      </c>
      <c r="H19" s="5">
        <v>85</v>
      </c>
      <c r="I19" s="5">
        <v>17</v>
      </c>
      <c r="J19" s="5">
        <v>68</v>
      </c>
      <c r="K19" s="8">
        <f t="shared" si="0"/>
        <v>6.9759380000000002</v>
      </c>
      <c r="L19" s="9">
        <f t="shared" si="2"/>
        <v>60000</v>
      </c>
      <c r="M19" s="2" t="s">
        <v>115</v>
      </c>
    </row>
    <row r="20" spans="2:13" ht="21.75" customHeight="1" x14ac:dyDescent="0.25">
      <c r="B20" s="3">
        <v>18</v>
      </c>
      <c r="C20" s="4">
        <v>43435</v>
      </c>
      <c r="D20" s="5" t="s">
        <v>15</v>
      </c>
      <c r="E20" s="6">
        <v>7729488</v>
      </c>
      <c r="F20" s="6">
        <v>807538</v>
      </c>
      <c r="G20" s="7">
        <v>6921950</v>
      </c>
      <c r="H20" s="5">
        <v>75</v>
      </c>
      <c r="I20" s="5">
        <v>9</v>
      </c>
      <c r="J20" s="5">
        <v>66</v>
      </c>
      <c r="K20" s="8">
        <f t="shared" si="0"/>
        <v>6.9219499999999998</v>
      </c>
      <c r="L20" s="9">
        <f t="shared" si="2"/>
        <v>60000</v>
      </c>
      <c r="M20" s="2" t="s">
        <v>115</v>
      </c>
    </row>
    <row r="21" spans="2:13" ht="21.75" customHeight="1" x14ac:dyDescent="0.25">
      <c r="B21" s="3">
        <v>19</v>
      </c>
      <c r="C21" s="4">
        <v>43435</v>
      </c>
      <c r="D21" s="5" t="s">
        <v>16</v>
      </c>
      <c r="E21" s="6">
        <v>7069125</v>
      </c>
      <c r="F21" s="6">
        <v>257338</v>
      </c>
      <c r="G21" s="7">
        <v>6811788</v>
      </c>
      <c r="H21" s="5">
        <v>91</v>
      </c>
      <c r="I21" s="5">
        <v>3</v>
      </c>
      <c r="J21" s="5">
        <v>88</v>
      </c>
      <c r="K21" s="8">
        <f t="shared" si="0"/>
        <v>6.811788</v>
      </c>
      <c r="L21" s="9">
        <f t="shared" si="2"/>
        <v>60000</v>
      </c>
      <c r="M21" s="2" t="s">
        <v>115</v>
      </c>
    </row>
    <row r="22" spans="2:13" ht="21.75" customHeight="1" x14ac:dyDescent="0.25">
      <c r="B22" s="3">
        <v>20</v>
      </c>
      <c r="C22" s="4">
        <v>43435</v>
      </c>
      <c r="D22" s="5" t="s">
        <v>17</v>
      </c>
      <c r="E22" s="6">
        <v>6646850</v>
      </c>
      <c r="F22" s="5">
        <v>0</v>
      </c>
      <c r="G22" s="7">
        <v>6646850</v>
      </c>
      <c r="H22" s="5">
        <v>56</v>
      </c>
      <c r="I22" s="5">
        <v>0</v>
      </c>
      <c r="J22" s="5">
        <v>56</v>
      </c>
      <c r="K22" s="8">
        <f t="shared" si="0"/>
        <v>6.6468499999999997</v>
      </c>
      <c r="L22" s="9">
        <f t="shared" si="2"/>
        <v>60000</v>
      </c>
      <c r="M22" s="2" t="s">
        <v>115</v>
      </c>
    </row>
    <row r="23" spans="2:13" ht="21.75" customHeight="1" x14ac:dyDescent="0.25">
      <c r="B23" s="3">
        <v>21</v>
      </c>
      <c r="C23" s="4">
        <v>43435</v>
      </c>
      <c r="D23" s="5" t="s">
        <v>18</v>
      </c>
      <c r="E23" s="6">
        <v>6494863</v>
      </c>
      <c r="F23" s="5">
        <v>0</v>
      </c>
      <c r="G23" s="7">
        <v>6494863</v>
      </c>
      <c r="H23" s="5">
        <v>61</v>
      </c>
      <c r="I23" s="5">
        <v>0</v>
      </c>
      <c r="J23" s="5">
        <v>61</v>
      </c>
      <c r="K23" s="8">
        <f t="shared" si="0"/>
        <v>6.4948629999999996</v>
      </c>
      <c r="L23" s="9">
        <f t="shared" si="2"/>
        <v>60000</v>
      </c>
      <c r="M23" s="2" t="s">
        <v>115</v>
      </c>
    </row>
    <row r="24" spans="2:13" ht="21.75" customHeight="1" x14ac:dyDescent="0.25">
      <c r="B24" s="3">
        <v>22</v>
      </c>
      <c r="C24" s="4">
        <v>43435</v>
      </c>
      <c r="D24" s="5" t="s">
        <v>19</v>
      </c>
      <c r="E24" s="6">
        <v>6382688</v>
      </c>
      <c r="F24" s="5">
        <v>0</v>
      </c>
      <c r="G24" s="7">
        <v>6382688</v>
      </c>
      <c r="H24" s="5">
        <v>45</v>
      </c>
      <c r="I24" s="5">
        <v>0</v>
      </c>
      <c r="J24" s="5">
        <v>45</v>
      </c>
      <c r="K24" s="8">
        <f t="shared" si="0"/>
        <v>6.3826879999999999</v>
      </c>
      <c r="L24" s="9">
        <f t="shared" si="2"/>
        <v>60000</v>
      </c>
      <c r="M24" s="2" t="s">
        <v>115</v>
      </c>
    </row>
    <row r="25" spans="2:13" ht="21.75" customHeight="1" x14ac:dyDescent="0.25">
      <c r="B25" s="3">
        <v>23</v>
      </c>
      <c r="C25" s="4">
        <v>43435</v>
      </c>
      <c r="D25" s="5" t="s">
        <v>20</v>
      </c>
      <c r="E25" s="6">
        <v>5961988</v>
      </c>
      <c r="F25" s="6">
        <v>181038</v>
      </c>
      <c r="G25" s="7">
        <v>5780950</v>
      </c>
      <c r="H25" s="5">
        <v>57</v>
      </c>
      <c r="I25" s="5">
        <v>2</v>
      </c>
      <c r="J25" s="5">
        <v>55</v>
      </c>
      <c r="K25" s="8">
        <f t="shared" si="0"/>
        <v>5.7809499999999998</v>
      </c>
      <c r="L25" s="9">
        <f t="shared" si="2"/>
        <v>50000</v>
      </c>
      <c r="M25" s="2" t="s">
        <v>115</v>
      </c>
    </row>
    <row r="26" spans="2:13" ht="21.75" customHeight="1" x14ac:dyDescent="0.25">
      <c r="B26" s="3">
        <v>24</v>
      </c>
      <c r="C26" s="4">
        <v>43435</v>
      </c>
      <c r="D26" s="5" t="s">
        <v>21</v>
      </c>
      <c r="E26" s="6">
        <v>5716638</v>
      </c>
      <c r="F26" s="6">
        <v>313163</v>
      </c>
      <c r="G26" s="7">
        <v>5403475</v>
      </c>
      <c r="H26" s="5">
        <v>53</v>
      </c>
      <c r="I26" s="5">
        <v>10</v>
      </c>
      <c r="J26" s="5">
        <v>43</v>
      </c>
      <c r="K26" s="8">
        <f t="shared" si="0"/>
        <v>5.4034750000000003</v>
      </c>
      <c r="L26" s="9">
        <f t="shared" si="2"/>
        <v>50000</v>
      </c>
      <c r="M26" s="2" t="s">
        <v>115</v>
      </c>
    </row>
    <row r="27" spans="2:13" ht="21.75" customHeight="1" x14ac:dyDescent="0.25">
      <c r="B27" s="3">
        <v>25</v>
      </c>
      <c r="C27" s="4">
        <v>43435</v>
      </c>
      <c r="D27" s="5" t="s">
        <v>22</v>
      </c>
      <c r="E27" s="6">
        <v>7940100</v>
      </c>
      <c r="F27" s="6">
        <v>2590000</v>
      </c>
      <c r="G27" s="7">
        <v>5350100</v>
      </c>
      <c r="H27" s="5">
        <v>74</v>
      </c>
      <c r="I27" s="5">
        <v>23</v>
      </c>
      <c r="J27" s="5">
        <v>51</v>
      </c>
      <c r="K27" s="8">
        <f t="shared" si="0"/>
        <v>5.3501000000000003</v>
      </c>
      <c r="L27" s="9">
        <f t="shared" si="2"/>
        <v>50000</v>
      </c>
      <c r="M27" s="2" t="s">
        <v>115</v>
      </c>
    </row>
    <row r="28" spans="2:13" ht="21.75" customHeight="1" x14ac:dyDescent="0.25">
      <c r="B28" s="3">
        <v>26</v>
      </c>
      <c r="C28" s="4">
        <v>43435</v>
      </c>
      <c r="D28" s="5" t="s">
        <v>23</v>
      </c>
      <c r="E28" s="6">
        <v>6616400</v>
      </c>
      <c r="F28" s="6">
        <v>1326500</v>
      </c>
      <c r="G28" s="7">
        <v>5289900</v>
      </c>
      <c r="H28" s="5">
        <v>64</v>
      </c>
      <c r="I28" s="5">
        <v>12</v>
      </c>
      <c r="J28" s="5">
        <v>52</v>
      </c>
      <c r="K28" s="8">
        <f t="shared" si="0"/>
        <v>5.2899000000000003</v>
      </c>
      <c r="L28" s="9">
        <f t="shared" si="2"/>
        <v>50000</v>
      </c>
      <c r="M28" s="2" t="s">
        <v>115</v>
      </c>
    </row>
    <row r="29" spans="2:13" ht="21.75" customHeight="1" x14ac:dyDescent="0.25">
      <c r="B29" s="3">
        <v>27</v>
      </c>
      <c r="C29" s="4">
        <v>43435</v>
      </c>
      <c r="D29" s="5" t="s">
        <v>26</v>
      </c>
      <c r="E29" s="6">
        <v>6381288</v>
      </c>
      <c r="F29" s="6">
        <v>1531775</v>
      </c>
      <c r="G29" s="7">
        <v>4849513</v>
      </c>
      <c r="H29" s="5">
        <v>63</v>
      </c>
      <c r="I29" s="5">
        <v>15</v>
      </c>
      <c r="J29" s="5">
        <v>48</v>
      </c>
      <c r="K29" s="8">
        <f t="shared" si="0"/>
        <v>4.849513</v>
      </c>
      <c r="L29" s="9">
        <f t="shared" si="2"/>
        <v>40000</v>
      </c>
      <c r="M29" s="2" t="s">
        <v>115</v>
      </c>
    </row>
    <row r="30" spans="2:13" ht="21.75" customHeight="1" x14ac:dyDescent="0.25">
      <c r="B30" s="3">
        <v>28</v>
      </c>
      <c r="C30" s="4">
        <v>43435</v>
      </c>
      <c r="D30" s="5" t="s">
        <v>27</v>
      </c>
      <c r="E30" s="6">
        <v>6650350</v>
      </c>
      <c r="F30" s="6">
        <v>1812300</v>
      </c>
      <c r="G30" s="7">
        <v>4838050</v>
      </c>
      <c r="H30" s="5">
        <v>62</v>
      </c>
      <c r="I30" s="5">
        <v>17</v>
      </c>
      <c r="J30" s="5">
        <v>45</v>
      </c>
      <c r="K30" s="8">
        <f t="shared" si="0"/>
        <v>4.83805</v>
      </c>
      <c r="L30" s="9">
        <f t="shared" si="2"/>
        <v>40000</v>
      </c>
      <c r="M30" s="2" t="s">
        <v>115</v>
      </c>
    </row>
    <row r="31" spans="2:13" ht="21.75" customHeight="1" x14ac:dyDescent="0.25">
      <c r="B31" s="3">
        <v>29</v>
      </c>
      <c r="C31" s="4">
        <v>43435</v>
      </c>
      <c r="D31" s="5" t="s">
        <v>28</v>
      </c>
      <c r="E31" s="6">
        <v>4929663</v>
      </c>
      <c r="F31" s="6">
        <v>280263</v>
      </c>
      <c r="G31" s="7">
        <v>4649400</v>
      </c>
      <c r="H31" s="5">
        <v>49</v>
      </c>
      <c r="I31" s="5">
        <v>3</v>
      </c>
      <c r="J31" s="5">
        <v>46</v>
      </c>
      <c r="K31" s="8">
        <f t="shared" si="0"/>
        <v>4.6494</v>
      </c>
      <c r="L31" s="9">
        <f t="shared" si="2"/>
        <v>40000</v>
      </c>
      <c r="M31" s="2" t="s">
        <v>115</v>
      </c>
    </row>
    <row r="32" spans="2:13" ht="21.75" customHeight="1" x14ac:dyDescent="0.25">
      <c r="B32" s="3">
        <v>30</v>
      </c>
      <c r="C32" s="4">
        <v>43435</v>
      </c>
      <c r="D32" s="5" t="s">
        <v>29</v>
      </c>
      <c r="E32" s="6">
        <v>5258838</v>
      </c>
      <c r="F32" s="6">
        <v>926363</v>
      </c>
      <c r="G32" s="7">
        <v>4332475</v>
      </c>
      <c r="H32" s="5">
        <v>51</v>
      </c>
      <c r="I32" s="5">
        <v>9</v>
      </c>
      <c r="J32" s="5">
        <v>42</v>
      </c>
      <c r="K32" s="8">
        <f t="shared" si="0"/>
        <v>4.3324749999999996</v>
      </c>
      <c r="L32" s="9">
        <f t="shared" si="2"/>
        <v>40000</v>
      </c>
      <c r="M32" s="2" t="s">
        <v>115</v>
      </c>
    </row>
    <row r="33" spans="2:13" ht="21.75" customHeight="1" x14ac:dyDescent="0.25">
      <c r="B33" s="3">
        <v>31</v>
      </c>
      <c r="C33" s="4">
        <v>43435</v>
      </c>
      <c r="D33" s="5" t="s">
        <v>30</v>
      </c>
      <c r="E33" s="6">
        <v>4141550</v>
      </c>
      <c r="F33" s="6">
        <v>284725</v>
      </c>
      <c r="G33" s="7">
        <v>3856825</v>
      </c>
      <c r="H33" s="5">
        <v>42</v>
      </c>
      <c r="I33" s="5">
        <v>3</v>
      </c>
      <c r="J33" s="5">
        <v>39</v>
      </c>
      <c r="K33" s="8">
        <f t="shared" si="0"/>
        <v>3.8568250000000002</v>
      </c>
      <c r="L33" s="9">
        <f t="shared" si="2"/>
        <v>30000</v>
      </c>
      <c r="M33" s="2" t="s">
        <v>115</v>
      </c>
    </row>
    <row r="34" spans="2:13" ht="21.75" customHeight="1" x14ac:dyDescent="0.25">
      <c r="B34" s="3">
        <v>32</v>
      </c>
      <c r="C34" s="4">
        <v>43435</v>
      </c>
      <c r="D34" s="5" t="s">
        <v>31</v>
      </c>
      <c r="E34" s="6">
        <v>4467400</v>
      </c>
      <c r="F34" s="6">
        <v>684338</v>
      </c>
      <c r="G34" s="7">
        <v>3783063</v>
      </c>
      <c r="H34" s="5">
        <v>44</v>
      </c>
      <c r="I34" s="5">
        <v>4</v>
      </c>
      <c r="J34" s="5">
        <v>40</v>
      </c>
      <c r="K34" s="8">
        <f t="shared" si="0"/>
        <v>3.7830629999999998</v>
      </c>
      <c r="L34" s="9">
        <f t="shared" si="2"/>
        <v>30000</v>
      </c>
      <c r="M34" s="2" t="s">
        <v>115</v>
      </c>
    </row>
    <row r="35" spans="2:13" ht="21.75" customHeight="1" x14ac:dyDescent="0.25">
      <c r="B35" s="3">
        <v>33</v>
      </c>
      <c r="C35" s="4">
        <v>43435</v>
      </c>
      <c r="D35" s="5" t="s">
        <v>32</v>
      </c>
      <c r="E35" s="6">
        <v>3721988</v>
      </c>
      <c r="F35" s="5">
        <v>0</v>
      </c>
      <c r="G35" s="7">
        <v>3721988</v>
      </c>
      <c r="H35" s="5">
        <v>39</v>
      </c>
      <c r="I35" s="5">
        <v>0</v>
      </c>
      <c r="J35" s="5">
        <v>39</v>
      </c>
      <c r="K35" s="8">
        <f t="shared" si="0"/>
        <v>3.7219880000000001</v>
      </c>
      <c r="L35" s="9">
        <f t="shared" si="2"/>
        <v>30000</v>
      </c>
      <c r="M35" s="2" t="s">
        <v>115</v>
      </c>
    </row>
    <row r="36" spans="2:13" ht="21.75" customHeight="1" x14ac:dyDescent="0.25">
      <c r="B36" s="3">
        <v>34</v>
      </c>
      <c r="C36" s="4">
        <v>43435</v>
      </c>
      <c r="D36" s="5" t="s">
        <v>33</v>
      </c>
      <c r="E36" s="6">
        <v>5076700</v>
      </c>
      <c r="F36" s="6">
        <v>1376800</v>
      </c>
      <c r="G36" s="7">
        <v>3699900</v>
      </c>
      <c r="H36" s="5">
        <v>45</v>
      </c>
      <c r="I36" s="5">
        <v>11</v>
      </c>
      <c r="J36" s="5">
        <v>34</v>
      </c>
      <c r="K36" s="8">
        <f t="shared" si="0"/>
        <v>3.6999</v>
      </c>
      <c r="L36" s="9">
        <f t="shared" si="2"/>
        <v>30000</v>
      </c>
      <c r="M36" s="2" t="s">
        <v>115</v>
      </c>
    </row>
    <row r="37" spans="2:13" ht="21.75" customHeight="1" x14ac:dyDescent="0.25">
      <c r="B37" s="3">
        <v>35</v>
      </c>
      <c r="C37" s="4">
        <v>43435</v>
      </c>
      <c r="D37" s="5" t="s">
        <v>34</v>
      </c>
      <c r="E37" s="6">
        <v>4669350</v>
      </c>
      <c r="F37" s="6">
        <v>989975</v>
      </c>
      <c r="G37" s="7">
        <v>3679375</v>
      </c>
      <c r="H37" s="5">
        <v>39</v>
      </c>
      <c r="I37" s="5">
        <v>7</v>
      </c>
      <c r="J37" s="5">
        <v>32</v>
      </c>
      <c r="K37" s="8">
        <f t="shared" si="0"/>
        <v>3.6793749999999998</v>
      </c>
      <c r="L37" s="9">
        <f t="shared" si="2"/>
        <v>30000</v>
      </c>
      <c r="M37" s="2" t="s">
        <v>115</v>
      </c>
    </row>
    <row r="38" spans="2:13" ht="21.75" customHeight="1" x14ac:dyDescent="0.25">
      <c r="B38" s="3">
        <v>36</v>
      </c>
      <c r="C38" s="4">
        <v>43435</v>
      </c>
      <c r="D38" s="5" t="s">
        <v>35</v>
      </c>
      <c r="E38" s="6">
        <v>4274288</v>
      </c>
      <c r="F38" s="6">
        <v>658263</v>
      </c>
      <c r="G38" s="7">
        <v>3616025</v>
      </c>
      <c r="H38" s="5">
        <v>41</v>
      </c>
      <c r="I38" s="5">
        <v>6</v>
      </c>
      <c r="J38" s="5">
        <v>35</v>
      </c>
      <c r="K38" s="8">
        <f t="shared" si="0"/>
        <v>3.616025</v>
      </c>
      <c r="L38" s="9">
        <f t="shared" si="2"/>
        <v>30000</v>
      </c>
      <c r="M38" s="2" t="s">
        <v>115</v>
      </c>
    </row>
    <row r="39" spans="2:13" ht="21.75" customHeight="1" x14ac:dyDescent="0.25">
      <c r="B39" s="3">
        <v>37</v>
      </c>
      <c r="C39" s="4">
        <v>43435</v>
      </c>
      <c r="D39" s="5" t="s">
        <v>36</v>
      </c>
      <c r="E39" s="6">
        <v>4891163</v>
      </c>
      <c r="F39" s="6">
        <v>1335775</v>
      </c>
      <c r="G39" s="7">
        <v>3555388</v>
      </c>
      <c r="H39" s="5">
        <v>47</v>
      </c>
      <c r="I39" s="5">
        <v>11</v>
      </c>
      <c r="J39" s="5">
        <v>36</v>
      </c>
      <c r="K39" s="8">
        <f t="shared" si="0"/>
        <v>3.5553880000000002</v>
      </c>
      <c r="L39" s="9">
        <f t="shared" si="2"/>
        <v>30000</v>
      </c>
      <c r="M39" s="2" t="s">
        <v>115</v>
      </c>
    </row>
    <row r="40" spans="2:13" ht="21.75" customHeight="1" x14ac:dyDescent="0.25">
      <c r="B40" s="3">
        <v>38</v>
      </c>
      <c r="C40" s="4">
        <v>43435</v>
      </c>
      <c r="D40" s="5" t="s">
        <v>37</v>
      </c>
      <c r="E40" s="6">
        <v>3794788</v>
      </c>
      <c r="F40" s="6">
        <v>296275</v>
      </c>
      <c r="G40" s="7">
        <v>3498513</v>
      </c>
      <c r="H40" s="5">
        <v>43</v>
      </c>
      <c r="I40" s="5">
        <v>3</v>
      </c>
      <c r="J40" s="5">
        <v>40</v>
      </c>
      <c r="K40" s="8">
        <f t="shared" si="0"/>
        <v>3.498513</v>
      </c>
      <c r="L40" s="9">
        <f t="shared" si="2"/>
        <v>30000</v>
      </c>
      <c r="M40" s="2" t="s">
        <v>115</v>
      </c>
    </row>
    <row r="41" spans="2:13" ht="21.75" customHeight="1" x14ac:dyDescent="0.25">
      <c r="B41" s="3">
        <v>39</v>
      </c>
      <c r="C41" s="4">
        <v>43435</v>
      </c>
      <c r="D41" s="5" t="s">
        <v>38</v>
      </c>
      <c r="E41" s="6">
        <v>3737300</v>
      </c>
      <c r="F41" s="6">
        <v>478975</v>
      </c>
      <c r="G41" s="7">
        <v>3258325</v>
      </c>
      <c r="H41" s="5">
        <v>33</v>
      </c>
      <c r="I41" s="5">
        <v>4</v>
      </c>
      <c r="J41" s="5">
        <v>29</v>
      </c>
      <c r="K41" s="8">
        <f t="shared" si="0"/>
        <v>3.2583250000000001</v>
      </c>
      <c r="L41" s="9">
        <f t="shared" si="2"/>
        <v>30000</v>
      </c>
      <c r="M41" s="2" t="s">
        <v>115</v>
      </c>
    </row>
    <row r="42" spans="2:13" ht="21.75" customHeight="1" x14ac:dyDescent="0.25">
      <c r="B42" s="3">
        <v>40</v>
      </c>
      <c r="C42" s="4">
        <v>43435</v>
      </c>
      <c r="D42" s="5" t="s">
        <v>39</v>
      </c>
      <c r="E42" s="6">
        <v>3201975</v>
      </c>
      <c r="F42" s="5">
        <v>0</v>
      </c>
      <c r="G42" s="7">
        <v>3201975</v>
      </c>
      <c r="H42" s="5">
        <v>32</v>
      </c>
      <c r="I42" s="5">
        <v>0</v>
      </c>
      <c r="J42" s="5">
        <v>32</v>
      </c>
      <c r="K42" s="8">
        <f t="shared" si="0"/>
        <v>3.201975</v>
      </c>
      <c r="L42" s="9">
        <f t="shared" si="2"/>
        <v>30000</v>
      </c>
      <c r="M42" s="2" t="s">
        <v>115</v>
      </c>
    </row>
    <row r="43" spans="2:13" ht="21.75" customHeight="1" x14ac:dyDescent="0.25">
      <c r="B43" s="3">
        <v>41</v>
      </c>
      <c r="C43" s="4">
        <v>43435</v>
      </c>
      <c r="D43" s="5" t="s">
        <v>40</v>
      </c>
      <c r="E43" s="6">
        <v>4012138</v>
      </c>
      <c r="F43" s="6">
        <v>999013</v>
      </c>
      <c r="G43" s="7">
        <v>3013125</v>
      </c>
      <c r="H43" s="5">
        <v>39</v>
      </c>
      <c r="I43" s="5">
        <v>6</v>
      </c>
      <c r="J43" s="5">
        <v>33</v>
      </c>
      <c r="K43" s="8">
        <f t="shared" si="0"/>
        <v>3.0131250000000001</v>
      </c>
      <c r="L43" s="9">
        <f t="shared" si="2"/>
        <v>30000</v>
      </c>
      <c r="M43" s="2" t="s">
        <v>115</v>
      </c>
    </row>
    <row r="44" spans="2:13" ht="21.75" customHeight="1" x14ac:dyDescent="0.25">
      <c r="B44" s="3">
        <v>42</v>
      </c>
      <c r="C44" s="4">
        <v>43435</v>
      </c>
      <c r="D44" s="5" t="s">
        <v>41</v>
      </c>
      <c r="E44" s="6">
        <v>4108213</v>
      </c>
      <c r="F44" s="6">
        <v>1146050</v>
      </c>
      <c r="G44" s="7">
        <v>2962163</v>
      </c>
      <c r="H44" s="5">
        <v>39</v>
      </c>
      <c r="I44" s="5">
        <v>10</v>
      </c>
      <c r="J44" s="5">
        <v>29</v>
      </c>
      <c r="K44" s="8">
        <f t="shared" si="0"/>
        <v>2.9621629999999999</v>
      </c>
      <c r="L44" s="9">
        <f t="shared" si="2"/>
        <v>20000</v>
      </c>
      <c r="M44" s="2" t="s">
        <v>115</v>
      </c>
    </row>
    <row r="45" spans="2:13" ht="21.75" customHeight="1" x14ac:dyDescent="0.25">
      <c r="B45" s="3">
        <v>43</v>
      </c>
      <c r="C45" s="4">
        <v>43435</v>
      </c>
      <c r="D45" s="5" t="s">
        <v>42</v>
      </c>
      <c r="E45" s="6">
        <v>2917425</v>
      </c>
      <c r="F45" s="6">
        <v>92575</v>
      </c>
      <c r="G45" s="7">
        <v>2824850</v>
      </c>
      <c r="H45" s="5">
        <v>28</v>
      </c>
      <c r="I45" s="5">
        <v>1</v>
      </c>
      <c r="J45" s="5">
        <v>27</v>
      </c>
      <c r="K45" s="8">
        <f t="shared" si="0"/>
        <v>2.8248500000000001</v>
      </c>
      <c r="L45" s="9">
        <f t="shared" si="2"/>
        <v>20000</v>
      </c>
      <c r="M45" s="2" t="s">
        <v>115</v>
      </c>
    </row>
    <row r="46" spans="2:13" ht="21.75" customHeight="1" x14ac:dyDescent="0.25">
      <c r="B46" s="3">
        <v>44</v>
      </c>
      <c r="C46" s="4">
        <v>43435</v>
      </c>
      <c r="D46" s="5" t="s">
        <v>43</v>
      </c>
      <c r="E46" s="6">
        <v>2726150</v>
      </c>
      <c r="F46" s="5">
        <v>0</v>
      </c>
      <c r="G46" s="7">
        <v>2726150</v>
      </c>
      <c r="H46" s="5">
        <v>27</v>
      </c>
      <c r="I46" s="5">
        <v>0</v>
      </c>
      <c r="J46" s="5">
        <v>27</v>
      </c>
      <c r="K46" s="8">
        <f t="shared" si="0"/>
        <v>2.7261500000000001</v>
      </c>
      <c r="L46" s="9">
        <f t="shared" si="2"/>
        <v>20000</v>
      </c>
      <c r="M46" s="2" t="s">
        <v>115</v>
      </c>
    </row>
    <row r="47" spans="2:13" ht="21.75" customHeight="1" x14ac:dyDescent="0.25">
      <c r="B47" s="3">
        <v>45</v>
      </c>
      <c r="C47" s="4">
        <v>43435</v>
      </c>
      <c r="D47" s="5" t="s">
        <v>44</v>
      </c>
      <c r="E47" s="6">
        <v>2935713</v>
      </c>
      <c r="F47" s="6">
        <v>316838</v>
      </c>
      <c r="G47" s="7">
        <v>2618875</v>
      </c>
      <c r="H47" s="5">
        <v>33</v>
      </c>
      <c r="I47" s="5">
        <v>4</v>
      </c>
      <c r="J47" s="5">
        <v>29</v>
      </c>
      <c r="K47" s="8">
        <f t="shared" si="0"/>
        <v>2.6188750000000001</v>
      </c>
      <c r="L47" s="9">
        <f t="shared" si="2"/>
        <v>20000</v>
      </c>
      <c r="M47" s="2" t="s">
        <v>115</v>
      </c>
    </row>
    <row r="48" spans="2:13" ht="21.75" customHeight="1" x14ac:dyDescent="0.25">
      <c r="B48" s="3">
        <v>46</v>
      </c>
      <c r="C48" s="4">
        <v>43435</v>
      </c>
      <c r="D48" s="5" t="s">
        <v>45</v>
      </c>
      <c r="E48" s="6">
        <v>2960038</v>
      </c>
      <c r="F48" s="6">
        <v>349563</v>
      </c>
      <c r="G48" s="7">
        <v>2610475</v>
      </c>
      <c r="H48" s="5">
        <v>29</v>
      </c>
      <c r="I48" s="5">
        <v>3</v>
      </c>
      <c r="J48" s="5">
        <v>26</v>
      </c>
      <c r="K48" s="8">
        <f t="shared" si="0"/>
        <v>2.6104750000000001</v>
      </c>
      <c r="L48" s="9">
        <f t="shared" si="2"/>
        <v>20000</v>
      </c>
      <c r="M48" s="2" t="s">
        <v>115</v>
      </c>
    </row>
    <row r="49" spans="2:13" ht="21.75" customHeight="1" x14ac:dyDescent="0.25">
      <c r="B49" s="3">
        <v>47</v>
      </c>
      <c r="C49" s="4">
        <v>43435</v>
      </c>
      <c r="D49" s="5" t="s">
        <v>46</v>
      </c>
      <c r="E49" s="6">
        <v>2468725</v>
      </c>
      <c r="F49" s="6">
        <v>95725</v>
      </c>
      <c r="G49" s="7">
        <v>2373000</v>
      </c>
      <c r="H49" s="5">
        <v>19</v>
      </c>
      <c r="I49" s="5">
        <v>1</v>
      </c>
      <c r="J49" s="5">
        <v>18</v>
      </c>
      <c r="K49" s="8">
        <f t="shared" si="0"/>
        <v>2.3730000000000002</v>
      </c>
      <c r="L49" s="9">
        <f t="shared" si="2"/>
        <v>20000</v>
      </c>
      <c r="M49" s="2" t="s">
        <v>115</v>
      </c>
    </row>
    <row r="50" spans="2:13" ht="21.75" customHeight="1" x14ac:dyDescent="0.25">
      <c r="B50" s="3">
        <v>48</v>
      </c>
      <c r="C50" s="4">
        <v>43435</v>
      </c>
      <c r="D50" s="5" t="s">
        <v>47</v>
      </c>
      <c r="E50" s="6">
        <v>2505825</v>
      </c>
      <c r="F50" s="6">
        <v>255325</v>
      </c>
      <c r="G50" s="7">
        <v>2250500</v>
      </c>
      <c r="H50" s="5">
        <v>28</v>
      </c>
      <c r="I50" s="5">
        <v>4</v>
      </c>
      <c r="J50" s="5">
        <v>24</v>
      </c>
      <c r="K50" s="8">
        <f t="shared" si="0"/>
        <v>2.2505000000000002</v>
      </c>
      <c r="L50" s="9">
        <f t="shared" si="2"/>
        <v>20000</v>
      </c>
      <c r="M50" s="2" t="s">
        <v>115</v>
      </c>
    </row>
    <row r="51" spans="2:13" ht="21.75" customHeight="1" x14ac:dyDescent="0.25">
      <c r="B51" s="3">
        <v>49</v>
      </c>
      <c r="C51" s="4">
        <v>43435</v>
      </c>
      <c r="D51" s="5" t="s">
        <v>48</v>
      </c>
      <c r="E51" s="6">
        <v>2571888</v>
      </c>
      <c r="F51" s="6">
        <v>469175</v>
      </c>
      <c r="G51" s="7">
        <v>2102713</v>
      </c>
      <c r="H51" s="5">
        <v>22</v>
      </c>
      <c r="I51" s="5">
        <v>2</v>
      </c>
      <c r="J51" s="5">
        <v>20</v>
      </c>
      <c r="K51" s="8">
        <f t="shared" si="0"/>
        <v>2.1027130000000001</v>
      </c>
      <c r="L51" s="9">
        <f t="shared" si="2"/>
        <v>20000</v>
      </c>
      <c r="M51" s="2" t="s">
        <v>115</v>
      </c>
    </row>
    <row r="52" spans="2:13" ht="21.75" customHeight="1" x14ac:dyDescent="0.25">
      <c r="B52" s="3">
        <v>50</v>
      </c>
      <c r="C52" s="4">
        <v>43435</v>
      </c>
      <c r="D52" s="5" t="s">
        <v>49</v>
      </c>
      <c r="E52" s="6">
        <v>2122575</v>
      </c>
      <c r="F52" s="6">
        <v>99050</v>
      </c>
      <c r="G52" s="7">
        <v>2023525</v>
      </c>
      <c r="H52" s="5">
        <v>18</v>
      </c>
      <c r="I52" s="5">
        <v>1</v>
      </c>
      <c r="J52" s="5">
        <v>17</v>
      </c>
      <c r="K52" s="8">
        <f t="shared" si="0"/>
        <v>2.0235249999999998</v>
      </c>
      <c r="L52" s="9">
        <f t="shared" si="2"/>
        <v>20000</v>
      </c>
      <c r="M52" s="2" t="s">
        <v>115</v>
      </c>
    </row>
    <row r="53" spans="2:13" ht="21.75" customHeight="1" x14ac:dyDescent="0.25">
      <c r="B53" s="3">
        <v>51</v>
      </c>
      <c r="C53" s="4">
        <v>43435</v>
      </c>
      <c r="D53" s="5" t="s">
        <v>50</v>
      </c>
      <c r="E53" s="6">
        <v>2009088</v>
      </c>
      <c r="F53" s="5">
        <v>0</v>
      </c>
      <c r="G53" s="7">
        <v>2009088</v>
      </c>
      <c r="H53" s="5">
        <v>20</v>
      </c>
      <c r="I53" s="5">
        <v>0</v>
      </c>
      <c r="J53" s="5">
        <v>20</v>
      </c>
      <c r="K53" s="8">
        <f t="shared" si="0"/>
        <v>2.0090880000000002</v>
      </c>
      <c r="L53" s="9">
        <f t="shared" si="2"/>
        <v>20000</v>
      </c>
      <c r="M53" s="2" t="s">
        <v>115</v>
      </c>
    </row>
    <row r="54" spans="2:13" ht="21.75" customHeight="1" x14ac:dyDescent="0.25">
      <c r="B54" s="3">
        <v>52</v>
      </c>
      <c r="C54" s="4">
        <v>43435</v>
      </c>
      <c r="D54" s="5" t="s">
        <v>51</v>
      </c>
      <c r="E54" s="6">
        <v>1968488</v>
      </c>
      <c r="F54" s="6">
        <v>54587</v>
      </c>
      <c r="G54" s="7">
        <v>1913901</v>
      </c>
      <c r="H54" s="5">
        <v>20</v>
      </c>
      <c r="I54" s="5">
        <v>1</v>
      </c>
      <c r="J54" s="5">
        <v>19</v>
      </c>
      <c r="K54" s="8">
        <f t="shared" si="0"/>
        <v>1.9139010000000001</v>
      </c>
      <c r="L54" s="9">
        <f t="shared" si="2"/>
        <v>10000</v>
      </c>
      <c r="M54" s="2" t="s">
        <v>115</v>
      </c>
    </row>
    <row r="55" spans="2:13" ht="21.75" customHeight="1" x14ac:dyDescent="0.25">
      <c r="B55" s="3">
        <v>53</v>
      </c>
      <c r="C55" s="4">
        <v>43435</v>
      </c>
      <c r="D55" s="5" t="s">
        <v>52</v>
      </c>
      <c r="E55" s="6">
        <v>2248400</v>
      </c>
      <c r="F55" s="6">
        <v>335125</v>
      </c>
      <c r="G55" s="7">
        <v>1913275</v>
      </c>
      <c r="H55" s="5">
        <v>20</v>
      </c>
      <c r="I55" s="5">
        <v>3</v>
      </c>
      <c r="J55" s="5">
        <v>17</v>
      </c>
      <c r="K55" s="8">
        <f t="shared" si="0"/>
        <v>1.9132750000000001</v>
      </c>
      <c r="L55" s="9">
        <f t="shared" si="2"/>
        <v>10000</v>
      </c>
      <c r="M55" s="2" t="s">
        <v>115</v>
      </c>
    </row>
    <row r="56" spans="2:13" ht="21.75" customHeight="1" x14ac:dyDescent="0.25">
      <c r="B56" s="3">
        <v>54</v>
      </c>
      <c r="C56" s="4">
        <v>43435</v>
      </c>
      <c r="D56" s="5" t="s">
        <v>53</v>
      </c>
      <c r="E56" s="6">
        <v>1809588</v>
      </c>
      <c r="F56" s="5">
        <v>0</v>
      </c>
      <c r="G56" s="7">
        <v>1809588</v>
      </c>
      <c r="H56" s="5">
        <v>17</v>
      </c>
      <c r="I56" s="5">
        <v>0</v>
      </c>
      <c r="J56" s="5">
        <v>17</v>
      </c>
      <c r="K56" s="8">
        <f t="shared" si="0"/>
        <v>1.809588</v>
      </c>
      <c r="L56" s="9">
        <f t="shared" si="2"/>
        <v>10000</v>
      </c>
      <c r="M56" s="2" t="s">
        <v>115</v>
      </c>
    </row>
    <row r="57" spans="2:13" ht="21.75" customHeight="1" x14ac:dyDescent="0.25">
      <c r="B57" s="3">
        <v>55</v>
      </c>
      <c r="C57" s="4">
        <v>43435</v>
      </c>
      <c r="D57" s="5" t="s">
        <v>54</v>
      </c>
      <c r="E57" s="6">
        <v>2270275</v>
      </c>
      <c r="F57" s="6">
        <v>483000</v>
      </c>
      <c r="G57" s="7">
        <v>1787275</v>
      </c>
      <c r="H57" s="5">
        <v>20</v>
      </c>
      <c r="I57" s="5">
        <v>4</v>
      </c>
      <c r="J57" s="5">
        <v>16</v>
      </c>
      <c r="K57" s="8">
        <f t="shared" si="0"/>
        <v>1.7872749999999999</v>
      </c>
      <c r="L57" s="9">
        <f t="shared" si="2"/>
        <v>10000</v>
      </c>
      <c r="M57" s="2" t="s">
        <v>115</v>
      </c>
    </row>
    <row r="58" spans="2:13" ht="21.75" customHeight="1" x14ac:dyDescent="0.25">
      <c r="B58" s="3">
        <v>56</v>
      </c>
      <c r="C58" s="4">
        <v>43435</v>
      </c>
      <c r="D58" s="5" t="s">
        <v>55</v>
      </c>
      <c r="E58" s="6">
        <v>1783863</v>
      </c>
      <c r="F58" s="5">
        <v>0</v>
      </c>
      <c r="G58" s="7">
        <v>1783863</v>
      </c>
      <c r="H58" s="5">
        <v>17</v>
      </c>
      <c r="I58" s="5">
        <v>0</v>
      </c>
      <c r="J58" s="5">
        <v>17</v>
      </c>
      <c r="K58" s="8">
        <f t="shared" si="0"/>
        <v>1.783863</v>
      </c>
      <c r="L58" s="9">
        <f t="shared" si="2"/>
        <v>10000</v>
      </c>
      <c r="M58" s="2" t="s">
        <v>115</v>
      </c>
    </row>
    <row r="59" spans="2:13" ht="21.75" customHeight="1" x14ac:dyDescent="0.25">
      <c r="B59" s="3">
        <v>57</v>
      </c>
      <c r="C59" s="4">
        <v>43435</v>
      </c>
      <c r="D59" s="5" t="s">
        <v>56</v>
      </c>
      <c r="E59" s="6">
        <v>1752100</v>
      </c>
      <c r="F59" s="6">
        <v>46463</v>
      </c>
      <c r="G59" s="7">
        <v>1705638</v>
      </c>
      <c r="H59" s="5">
        <v>15</v>
      </c>
      <c r="I59" s="5">
        <v>1</v>
      </c>
      <c r="J59" s="5">
        <v>14</v>
      </c>
      <c r="K59" s="8">
        <f t="shared" si="0"/>
        <v>1.705638</v>
      </c>
      <c r="L59" s="9">
        <f t="shared" si="2"/>
        <v>10000</v>
      </c>
      <c r="M59" s="2" t="s">
        <v>115</v>
      </c>
    </row>
    <row r="60" spans="2:13" ht="21.75" customHeight="1" x14ac:dyDescent="0.25">
      <c r="B60" s="3">
        <v>58</v>
      </c>
      <c r="C60" s="4">
        <v>43435</v>
      </c>
      <c r="D60" s="5" t="s">
        <v>57</v>
      </c>
      <c r="E60" s="6">
        <v>2412900</v>
      </c>
      <c r="F60" s="6">
        <v>788550</v>
      </c>
      <c r="G60" s="7">
        <v>1624350</v>
      </c>
      <c r="H60" s="5">
        <v>28</v>
      </c>
      <c r="I60" s="5">
        <v>9</v>
      </c>
      <c r="J60" s="5">
        <v>19</v>
      </c>
      <c r="K60" s="8">
        <f t="shared" si="0"/>
        <v>1.62435</v>
      </c>
      <c r="L60" s="9">
        <f t="shared" si="2"/>
        <v>10000</v>
      </c>
      <c r="M60" s="2" t="s">
        <v>115</v>
      </c>
    </row>
    <row r="61" spans="2:13" ht="21.75" customHeight="1" x14ac:dyDescent="0.25">
      <c r="B61" s="3">
        <v>59</v>
      </c>
      <c r="C61" s="4">
        <v>43435</v>
      </c>
      <c r="D61" s="5" t="s">
        <v>58</v>
      </c>
      <c r="E61" s="6">
        <v>1775375</v>
      </c>
      <c r="F61" s="6">
        <v>175000</v>
      </c>
      <c r="G61" s="7">
        <v>1600375</v>
      </c>
      <c r="H61" s="5">
        <v>18</v>
      </c>
      <c r="I61" s="5">
        <v>2</v>
      </c>
      <c r="J61" s="5">
        <v>16</v>
      </c>
      <c r="K61" s="8">
        <f t="shared" si="0"/>
        <v>1.6003750000000001</v>
      </c>
      <c r="L61" s="9">
        <f t="shared" si="2"/>
        <v>10000</v>
      </c>
      <c r="M61" s="2" t="s">
        <v>115</v>
      </c>
    </row>
    <row r="62" spans="2:13" ht="21.75" customHeight="1" x14ac:dyDescent="0.25">
      <c r="B62" s="3">
        <v>60</v>
      </c>
      <c r="C62" s="4">
        <v>43435</v>
      </c>
      <c r="D62" s="5" t="s">
        <v>59</v>
      </c>
      <c r="E62" s="6">
        <v>1555575</v>
      </c>
      <c r="F62" s="5">
        <v>0</v>
      </c>
      <c r="G62" s="7">
        <v>1555575</v>
      </c>
      <c r="H62" s="5">
        <v>12</v>
      </c>
      <c r="I62" s="5">
        <v>0</v>
      </c>
      <c r="J62" s="5">
        <v>12</v>
      </c>
      <c r="K62" s="8">
        <f t="shared" si="0"/>
        <v>1.5555749999999999</v>
      </c>
      <c r="L62" s="9">
        <f t="shared" si="2"/>
        <v>10000</v>
      </c>
      <c r="M62" s="2" t="s">
        <v>115</v>
      </c>
    </row>
    <row r="63" spans="2:13" ht="21.75" customHeight="1" x14ac:dyDescent="0.25">
      <c r="B63" s="3">
        <v>61</v>
      </c>
      <c r="C63" s="4">
        <v>43435</v>
      </c>
      <c r="D63" s="5" t="s">
        <v>60</v>
      </c>
      <c r="E63" s="6">
        <v>1717713</v>
      </c>
      <c r="F63" s="6">
        <v>162575</v>
      </c>
      <c r="G63" s="7">
        <v>1555138</v>
      </c>
      <c r="H63" s="5">
        <v>16</v>
      </c>
      <c r="I63" s="5">
        <v>1</v>
      </c>
      <c r="J63" s="5">
        <v>15</v>
      </c>
      <c r="K63" s="8">
        <f t="shared" si="0"/>
        <v>1.5551379999999999</v>
      </c>
      <c r="L63" s="9">
        <f t="shared" si="2"/>
        <v>10000</v>
      </c>
      <c r="M63" s="2" t="s">
        <v>115</v>
      </c>
    </row>
    <row r="64" spans="2:13" ht="21.75" customHeight="1" x14ac:dyDescent="0.25">
      <c r="B64" s="3">
        <v>62</v>
      </c>
      <c r="C64" s="4">
        <v>43435</v>
      </c>
      <c r="D64" s="5" t="s">
        <v>61</v>
      </c>
      <c r="E64" s="6">
        <v>2427688</v>
      </c>
      <c r="F64" s="6">
        <v>877100</v>
      </c>
      <c r="G64" s="7">
        <v>1550588</v>
      </c>
      <c r="H64" s="5">
        <v>24</v>
      </c>
      <c r="I64" s="5">
        <v>8</v>
      </c>
      <c r="J64" s="5">
        <v>16</v>
      </c>
      <c r="K64" s="8">
        <f t="shared" si="0"/>
        <v>1.5505880000000001</v>
      </c>
      <c r="L64" s="9">
        <f t="shared" si="2"/>
        <v>10000</v>
      </c>
      <c r="M64" s="2" t="s">
        <v>115</v>
      </c>
    </row>
    <row r="65" spans="2:13" ht="21.75" customHeight="1" x14ac:dyDescent="0.25">
      <c r="B65" s="3">
        <v>63</v>
      </c>
      <c r="C65" s="4">
        <v>43435</v>
      </c>
      <c r="D65" s="5" t="s">
        <v>62</v>
      </c>
      <c r="E65" s="6">
        <v>1684200</v>
      </c>
      <c r="F65" s="6">
        <v>141225</v>
      </c>
      <c r="G65" s="7">
        <v>1542975</v>
      </c>
      <c r="H65" s="5">
        <v>17</v>
      </c>
      <c r="I65" s="5">
        <v>2</v>
      </c>
      <c r="J65" s="5">
        <v>15</v>
      </c>
      <c r="K65" s="8">
        <f t="shared" si="0"/>
        <v>1.542975</v>
      </c>
      <c r="L65" s="9">
        <f t="shared" si="2"/>
        <v>10000</v>
      </c>
      <c r="M65" s="2" t="s">
        <v>115</v>
      </c>
    </row>
    <row r="66" spans="2:13" ht="21.75" customHeight="1" x14ac:dyDescent="0.25">
      <c r="B66" s="3">
        <v>64</v>
      </c>
      <c r="C66" s="4">
        <v>43435</v>
      </c>
      <c r="D66" s="5" t="s">
        <v>63</v>
      </c>
      <c r="E66" s="6">
        <v>1617175</v>
      </c>
      <c r="F66" s="6">
        <v>99488</v>
      </c>
      <c r="G66" s="7">
        <v>1517688</v>
      </c>
      <c r="H66" s="5">
        <v>15</v>
      </c>
      <c r="I66" s="5">
        <v>1</v>
      </c>
      <c r="J66" s="5">
        <v>14</v>
      </c>
      <c r="K66" s="8">
        <f t="shared" si="0"/>
        <v>1.5176879999999999</v>
      </c>
      <c r="L66" s="9">
        <f t="shared" si="2"/>
        <v>10000</v>
      </c>
      <c r="M66" s="2" t="s">
        <v>115</v>
      </c>
    </row>
    <row r="67" spans="2:13" ht="21.75" customHeight="1" x14ac:dyDescent="0.25">
      <c r="B67" s="3">
        <v>65</v>
      </c>
      <c r="C67" s="4">
        <v>43435</v>
      </c>
      <c r="D67" s="5" t="s">
        <v>64</v>
      </c>
      <c r="E67" s="6">
        <v>1501500</v>
      </c>
      <c r="F67" s="5">
        <v>0</v>
      </c>
      <c r="G67" s="7">
        <v>1501500</v>
      </c>
      <c r="H67" s="5">
        <v>12</v>
      </c>
      <c r="I67" s="5">
        <v>0</v>
      </c>
      <c r="J67" s="5">
        <v>12</v>
      </c>
      <c r="K67" s="8">
        <f t="shared" si="0"/>
        <v>1.5015000000000001</v>
      </c>
      <c r="L67" s="9">
        <f t="shared" si="2"/>
        <v>10000</v>
      </c>
      <c r="M67" s="2" t="s">
        <v>115</v>
      </c>
    </row>
    <row r="68" spans="2:13" ht="21.75" customHeight="1" x14ac:dyDescent="0.25">
      <c r="B68" s="3">
        <v>66</v>
      </c>
      <c r="C68" s="4">
        <v>43435</v>
      </c>
      <c r="D68" s="5" t="s">
        <v>65</v>
      </c>
      <c r="E68" s="6">
        <v>1493013</v>
      </c>
      <c r="F68" s="5">
        <v>0</v>
      </c>
      <c r="G68" s="7">
        <v>1493013</v>
      </c>
      <c r="H68" s="5">
        <v>17</v>
      </c>
      <c r="I68" s="5">
        <v>2</v>
      </c>
      <c r="J68" s="5">
        <v>15</v>
      </c>
      <c r="K68" s="8">
        <f t="shared" ref="K68:K104" si="3">G68/1000000</f>
        <v>1.4930129999999999</v>
      </c>
      <c r="L68" s="9">
        <f t="shared" si="2"/>
        <v>10000</v>
      </c>
      <c r="M68" s="2" t="s">
        <v>115</v>
      </c>
    </row>
    <row r="69" spans="2:13" ht="21.75" customHeight="1" x14ac:dyDescent="0.25">
      <c r="B69" s="3">
        <v>67</v>
      </c>
      <c r="C69" s="4">
        <v>43435</v>
      </c>
      <c r="D69" s="5" t="s">
        <v>66</v>
      </c>
      <c r="E69" s="6">
        <v>1519175</v>
      </c>
      <c r="F69" s="6">
        <v>51363</v>
      </c>
      <c r="G69" s="7">
        <v>1467813</v>
      </c>
      <c r="H69" s="5">
        <v>16</v>
      </c>
      <c r="I69" s="5">
        <v>1</v>
      </c>
      <c r="J69" s="5">
        <v>15</v>
      </c>
      <c r="K69" s="8">
        <f t="shared" si="3"/>
        <v>1.467813</v>
      </c>
      <c r="L69" s="9">
        <f t="shared" si="2"/>
        <v>10000</v>
      </c>
      <c r="M69" s="2" t="s">
        <v>115</v>
      </c>
    </row>
    <row r="70" spans="2:13" ht="21.75" customHeight="1" x14ac:dyDescent="0.25">
      <c r="B70" s="3">
        <v>68</v>
      </c>
      <c r="C70" s="4">
        <v>43435</v>
      </c>
      <c r="D70" s="5" t="s">
        <v>67</v>
      </c>
      <c r="E70" s="6">
        <v>2104988</v>
      </c>
      <c r="F70" s="6">
        <v>692913</v>
      </c>
      <c r="G70" s="7">
        <v>1412075</v>
      </c>
      <c r="H70" s="5">
        <v>21</v>
      </c>
      <c r="I70" s="5">
        <v>6</v>
      </c>
      <c r="J70" s="5">
        <v>15</v>
      </c>
      <c r="K70" s="8">
        <f t="shared" si="3"/>
        <v>1.412075</v>
      </c>
      <c r="L70" s="9">
        <f t="shared" ref="L70:L104" si="4">ROUNDDOWN(K70*10000,-4)</f>
        <v>10000</v>
      </c>
      <c r="M70" s="2" t="s">
        <v>115</v>
      </c>
    </row>
    <row r="71" spans="2:13" ht="21.75" customHeight="1" x14ac:dyDescent="0.25">
      <c r="B71" s="3">
        <v>69</v>
      </c>
      <c r="C71" s="4">
        <v>43435</v>
      </c>
      <c r="D71" s="5" t="s">
        <v>68</v>
      </c>
      <c r="E71" s="6">
        <v>2111988</v>
      </c>
      <c r="F71" s="6">
        <v>743713</v>
      </c>
      <c r="G71" s="7">
        <v>1368275</v>
      </c>
      <c r="H71" s="5">
        <v>18</v>
      </c>
      <c r="I71" s="5">
        <v>7</v>
      </c>
      <c r="J71" s="5">
        <v>11</v>
      </c>
      <c r="K71" s="8">
        <f t="shared" si="3"/>
        <v>1.3682749999999999</v>
      </c>
      <c r="L71" s="9">
        <f t="shared" si="4"/>
        <v>10000</v>
      </c>
      <c r="M71" s="2" t="s">
        <v>115</v>
      </c>
    </row>
    <row r="72" spans="2:13" ht="21.75" customHeight="1" x14ac:dyDescent="0.25">
      <c r="B72" s="3">
        <v>70</v>
      </c>
      <c r="C72" s="4">
        <v>43435</v>
      </c>
      <c r="D72" s="5" t="s">
        <v>69</v>
      </c>
      <c r="E72" s="6">
        <v>1349863</v>
      </c>
      <c r="F72" s="5">
        <v>0</v>
      </c>
      <c r="G72" s="7">
        <v>1349863</v>
      </c>
      <c r="H72" s="5">
        <v>14</v>
      </c>
      <c r="I72" s="5">
        <v>0</v>
      </c>
      <c r="J72" s="5">
        <v>14</v>
      </c>
      <c r="K72" s="8">
        <f t="shared" si="3"/>
        <v>1.349863</v>
      </c>
      <c r="L72" s="9">
        <f t="shared" si="4"/>
        <v>10000</v>
      </c>
      <c r="M72" s="2" t="s">
        <v>115</v>
      </c>
    </row>
    <row r="73" spans="2:13" ht="21.75" customHeight="1" x14ac:dyDescent="0.25">
      <c r="B73" s="3">
        <v>71</v>
      </c>
      <c r="C73" s="4">
        <v>43435</v>
      </c>
      <c r="D73" s="5" t="s">
        <v>70</v>
      </c>
      <c r="E73" s="6">
        <v>1592063</v>
      </c>
      <c r="F73" s="6">
        <v>278513</v>
      </c>
      <c r="G73" s="7">
        <v>1313550</v>
      </c>
      <c r="H73" s="5">
        <v>13</v>
      </c>
      <c r="I73" s="5">
        <v>4</v>
      </c>
      <c r="J73" s="5">
        <v>9</v>
      </c>
      <c r="K73" s="8">
        <f t="shared" si="3"/>
        <v>1.31355</v>
      </c>
      <c r="L73" s="9">
        <f t="shared" si="4"/>
        <v>10000</v>
      </c>
      <c r="M73" s="2" t="s">
        <v>115</v>
      </c>
    </row>
    <row r="74" spans="2:13" ht="21.75" customHeight="1" x14ac:dyDescent="0.25">
      <c r="B74" s="3">
        <v>72</v>
      </c>
      <c r="C74" s="4">
        <v>43435</v>
      </c>
      <c r="D74" s="5" t="s">
        <v>71</v>
      </c>
      <c r="E74" s="6">
        <v>1307863</v>
      </c>
      <c r="F74" s="5">
        <v>0</v>
      </c>
      <c r="G74" s="7">
        <v>1307863</v>
      </c>
      <c r="H74" s="5">
        <v>12</v>
      </c>
      <c r="I74" s="5">
        <v>0</v>
      </c>
      <c r="J74" s="5">
        <v>12</v>
      </c>
      <c r="K74" s="8">
        <f t="shared" si="3"/>
        <v>1.307863</v>
      </c>
      <c r="L74" s="9">
        <f t="shared" si="4"/>
        <v>10000</v>
      </c>
      <c r="M74" s="2" t="s">
        <v>115</v>
      </c>
    </row>
    <row r="75" spans="2:13" ht="21.75" customHeight="1" x14ac:dyDescent="0.25">
      <c r="B75" s="3">
        <v>73</v>
      </c>
      <c r="C75" s="4">
        <v>43435</v>
      </c>
      <c r="D75" s="5" t="s">
        <v>72</v>
      </c>
      <c r="E75" s="6">
        <v>1286163</v>
      </c>
      <c r="F75" s="5">
        <v>0</v>
      </c>
      <c r="G75" s="7">
        <v>1286163</v>
      </c>
      <c r="H75" s="5">
        <v>14</v>
      </c>
      <c r="I75" s="5">
        <v>0</v>
      </c>
      <c r="J75" s="5">
        <v>14</v>
      </c>
      <c r="K75" s="8">
        <f t="shared" si="3"/>
        <v>1.2861629999999999</v>
      </c>
      <c r="L75" s="9">
        <f t="shared" si="4"/>
        <v>10000</v>
      </c>
      <c r="M75" s="2" t="s">
        <v>115</v>
      </c>
    </row>
    <row r="76" spans="2:13" ht="21.75" customHeight="1" x14ac:dyDescent="0.25">
      <c r="B76" s="3">
        <v>74</v>
      </c>
      <c r="C76" s="4">
        <v>43435</v>
      </c>
      <c r="D76" s="5" t="s">
        <v>73</v>
      </c>
      <c r="E76" s="6">
        <v>1265338</v>
      </c>
      <c r="F76" s="5">
        <v>0</v>
      </c>
      <c r="G76" s="7">
        <v>1265338</v>
      </c>
      <c r="H76" s="5">
        <v>14</v>
      </c>
      <c r="I76" s="5">
        <v>0</v>
      </c>
      <c r="J76" s="5">
        <v>14</v>
      </c>
      <c r="K76" s="8">
        <f t="shared" si="3"/>
        <v>1.2653380000000001</v>
      </c>
      <c r="L76" s="9">
        <f t="shared" si="4"/>
        <v>10000</v>
      </c>
      <c r="M76" s="2" t="s">
        <v>115</v>
      </c>
    </row>
    <row r="77" spans="2:13" ht="21.75" customHeight="1" x14ac:dyDescent="0.25">
      <c r="B77" s="3">
        <v>75</v>
      </c>
      <c r="C77" s="4">
        <v>43435</v>
      </c>
      <c r="D77" s="5" t="s">
        <v>74</v>
      </c>
      <c r="E77" s="6">
        <v>1834350</v>
      </c>
      <c r="F77" s="6">
        <v>610313</v>
      </c>
      <c r="G77" s="7">
        <v>1224038</v>
      </c>
      <c r="H77" s="5">
        <v>17</v>
      </c>
      <c r="I77" s="5">
        <v>5</v>
      </c>
      <c r="J77" s="5">
        <v>12</v>
      </c>
      <c r="K77" s="8">
        <f t="shared" si="3"/>
        <v>1.224038</v>
      </c>
      <c r="L77" s="9">
        <f t="shared" si="4"/>
        <v>10000</v>
      </c>
      <c r="M77" s="2" t="s">
        <v>115</v>
      </c>
    </row>
    <row r="78" spans="2:13" ht="21.75" customHeight="1" x14ac:dyDescent="0.25">
      <c r="B78" s="3">
        <v>76</v>
      </c>
      <c r="C78" s="4">
        <v>43435</v>
      </c>
      <c r="D78" s="5" t="s">
        <v>75</v>
      </c>
      <c r="E78" s="6">
        <v>1137675</v>
      </c>
      <c r="F78" s="6">
        <v>-75000</v>
      </c>
      <c r="G78" s="7">
        <v>1212675</v>
      </c>
      <c r="H78" s="5">
        <v>12</v>
      </c>
      <c r="I78" s="5">
        <v>0</v>
      </c>
      <c r="J78" s="5">
        <v>12</v>
      </c>
      <c r="K78" s="8">
        <f t="shared" si="3"/>
        <v>1.2126749999999999</v>
      </c>
      <c r="L78" s="9">
        <f t="shared" si="4"/>
        <v>10000</v>
      </c>
      <c r="M78" s="2" t="s">
        <v>115</v>
      </c>
    </row>
    <row r="79" spans="2:13" ht="21.75" customHeight="1" x14ac:dyDescent="0.25">
      <c r="B79" s="3">
        <v>77</v>
      </c>
      <c r="C79" s="4">
        <v>43435</v>
      </c>
      <c r="D79" s="5" t="s">
        <v>76</v>
      </c>
      <c r="E79" s="6">
        <v>1406913</v>
      </c>
      <c r="F79" s="6">
        <v>230213</v>
      </c>
      <c r="G79" s="7">
        <v>1176700</v>
      </c>
      <c r="H79" s="5">
        <v>13</v>
      </c>
      <c r="I79" s="5">
        <v>5</v>
      </c>
      <c r="J79" s="5">
        <v>8</v>
      </c>
      <c r="K79" s="8">
        <f t="shared" si="3"/>
        <v>1.1767000000000001</v>
      </c>
      <c r="L79" s="9">
        <f t="shared" si="4"/>
        <v>10000</v>
      </c>
      <c r="M79" s="2" t="s">
        <v>115</v>
      </c>
    </row>
    <row r="80" spans="2:13" ht="21.75" customHeight="1" x14ac:dyDescent="0.25">
      <c r="B80" s="3">
        <v>78</v>
      </c>
      <c r="C80" s="4">
        <v>43435</v>
      </c>
      <c r="D80" s="5" t="s">
        <v>77</v>
      </c>
      <c r="E80" s="6">
        <v>1895600</v>
      </c>
      <c r="F80" s="6">
        <v>729388</v>
      </c>
      <c r="G80" s="7">
        <v>1166213</v>
      </c>
      <c r="H80" s="5">
        <v>19</v>
      </c>
      <c r="I80" s="5">
        <v>3</v>
      </c>
      <c r="J80" s="5">
        <v>16</v>
      </c>
      <c r="K80" s="8">
        <f t="shared" si="3"/>
        <v>1.1662129999999999</v>
      </c>
      <c r="L80" s="9">
        <f t="shared" si="4"/>
        <v>10000</v>
      </c>
      <c r="M80" s="2" t="s">
        <v>115</v>
      </c>
    </row>
    <row r="81" spans="2:13" ht="21.75" hidden="1" customHeight="1" x14ac:dyDescent="0.25">
      <c r="B81" s="11">
        <v>79</v>
      </c>
      <c r="C81" s="12">
        <v>43435</v>
      </c>
      <c r="D81" s="13" t="s">
        <v>78</v>
      </c>
      <c r="E81" s="14">
        <v>1158938</v>
      </c>
      <c r="F81" s="13">
        <v>0</v>
      </c>
      <c r="G81" s="14">
        <v>1158938</v>
      </c>
      <c r="H81" s="13">
        <v>11</v>
      </c>
      <c r="I81" s="13">
        <v>0</v>
      </c>
      <c r="J81" s="13">
        <v>11</v>
      </c>
      <c r="K81" s="15">
        <f t="shared" si="3"/>
        <v>1.158938</v>
      </c>
      <c r="L81" s="16">
        <f t="shared" si="4"/>
        <v>10000</v>
      </c>
      <c r="M81" s="16" t="s">
        <v>114</v>
      </c>
    </row>
    <row r="82" spans="2:13" ht="21.75" customHeight="1" x14ac:dyDescent="0.25">
      <c r="B82" s="3">
        <v>80</v>
      </c>
      <c r="C82" s="4">
        <v>43435</v>
      </c>
      <c r="D82" s="5" t="s">
        <v>79</v>
      </c>
      <c r="E82" s="6">
        <v>1388188</v>
      </c>
      <c r="F82" s="6">
        <v>255238</v>
      </c>
      <c r="G82" s="7">
        <v>1132950</v>
      </c>
      <c r="H82" s="5">
        <v>12</v>
      </c>
      <c r="I82" s="5">
        <v>2</v>
      </c>
      <c r="J82" s="5">
        <v>10</v>
      </c>
      <c r="K82" s="8">
        <f t="shared" si="3"/>
        <v>1.1329499999999999</v>
      </c>
      <c r="L82" s="9">
        <f t="shared" si="4"/>
        <v>10000</v>
      </c>
      <c r="M82" s="2" t="s">
        <v>115</v>
      </c>
    </row>
    <row r="83" spans="2:13" ht="21.75" customHeight="1" x14ac:dyDescent="0.25">
      <c r="B83" s="3">
        <v>81</v>
      </c>
      <c r="C83" s="4">
        <v>43435</v>
      </c>
      <c r="D83" s="5" t="s">
        <v>80</v>
      </c>
      <c r="E83" s="6">
        <v>1129188</v>
      </c>
      <c r="F83" s="5">
        <v>0</v>
      </c>
      <c r="G83" s="7">
        <v>1129188</v>
      </c>
      <c r="H83" s="5">
        <v>9</v>
      </c>
      <c r="I83" s="5">
        <v>0</v>
      </c>
      <c r="J83" s="5">
        <v>9</v>
      </c>
      <c r="K83" s="8">
        <f t="shared" si="3"/>
        <v>1.1291880000000001</v>
      </c>
      <c r="L83" s="9">
        <f t="shared" si="4"/>
        <v>10000</v>
      </c>
      <c r="M83" s="2" t="s">
        <v>115</v>
      </c>
    </row>
    <row r="84" spans="2:13" ht="21.75" customHeight="1" x14ac:dyDescent="0.25">
      <c r="B84" s="3">
        <v>82</v>
      </c>
      <c r="C84" s="4">
        <v>43435</v>
      </c>
      <c r="D84" s="5" t="s">
        <v>81</v>
      </c>
      <c r="E84" s="6">
        <v>1937075</v>
      </c>
      <c r="F84" s="6">
        <v>852863</v>
      </c>
      <c r="G84" s="7">
        <v>1084213</v>
      </c>
      <c r="H84" s="5">
        <v>20</v>
      </c>
      <c r="I84" s="5">
        <v>8</v>
      </c>
      <c r="J84" s="5">
        <v>12</v>
      </c>
      <c r="K84" s="8">
        <f t="shared" si="3"/>
        <v>1.0842130000000001</v>
      </c>
      <c r="L84" s="9">
        <f t="shared" si="4"/>
        <v>10000</v>
      </c>
      <c r="M84" s="2" t="s">
        <v>115</v>
      </c>
    </row>
    <row r="85" spans="2:13" ht="21.75" customHeight="1" x14ac:dyDescent="0.25">
      <c r="B85" s="3">
        <v>83</v>
      </c>
      <c r="C85" s="4">
        <v>43435</v>
      </c>
      <c r="D85" s="5" t="s">
        <v>82</v>
      </c>
      <c r="E85" s="6">
        <v>1077300</v>
      </c>
      <c r="F85" s="5">
        <v>0</v>
      </c>
      <c r="G85" s="7">
        <v>1077300</v>
      </c>
      <c r="H85" s="5">
        <v>6</v>
      </c>
      <c r="I85" s="5">
        <v>1</v>
      </c>
      <c r="J85" s="5">
        <v>5</v>
      </c>
      <c r="K85" s="8">
        <f t="shared" si="3"/>
        <v>1.0772999999999999</v>
      </c>
      <c r="L85" s="9">
        <f t="shared" si="4"/>
        <v>10000</v>
      </c>
      <c r="M85" s="2" t="s">
        <v>115</v>
      </c>
    </row>
    <row r="86" spans="2:13" ht="21.75" customHeight="1" x14ac:dyDescent="0.25">
      <c r="B86" s="3">
        <v>84</v>
      </c>
      <c r="C86" s="4">
        <v>43435</v>
      </c>
      <c r="D86" s="5" t="s">
        <v>83</v>
      </c>
      <c r="E86" s="6">
        <v>1073625</v>
      </c>
      <c r="F86" s="5">
        <v>0</v>
      </c>
      <c r="G86" s="7">
        <v>1073625</v>
      </c>
      <c r="H86" s="5">
        <v>12</v>
      </c>
      <c r="I86" s="5">
        <v>0</v>
      </c>
      <c r="J86" s="5">
        <v>12</v>
      </c>
      <c r="K86" s="8">
        <f t="shared" si="3"/>
        <v>1.0736250000000001</v>
      </c>
      <c r="L86" s="9">
        <f t="shared" si="4"/>
        <v>10000</v>
      </c>
      <c r="M86" s="2" t="s">
        <v>115</v>
      </c>
    </row>
    <row r="87" spans="2:13" ht="21.75" customHeight="1" x14ac:dyDescent="0.25">
      <c r="B87" s="3">
        <v>85</v>
      </c>
      <c r="C87" s="4">
        <v>43435</v>
      </c>
      <c r="D87" s="5" t="s">
        <v>84</v>
      </c>
      <c r="E87" s="6">
        <v>2405550</v>
      </c>
      <c r="F87" s="6">
        <v>1332363</v>
      </c>
      <c r="G87" s="7">
        <v>1073188</v>
      </c>
      <c r="H87" s="5">
        <v>23</v>
      </c>
      <c r="I87" s="5">
        <v>11</v>
      </c>
      <c r="J87" s="5">
        <v>12</v>
      </c>
      <c r="K87" s="8">
        <f t="shared" si="3"/>
        <v>1.073188</v>
      </c>
      <c r="L87" s="9">
        <f t="shared" si="4"/>
        <v>10000</v>
      </c>
      <c r="M87" s="2" t="s">
        <v>115</v>
      </c>
    </row>
    <row r="88" spans="2:13" ht="21.75" customHeight="1" x14ac:dyDescent="0.25">
      <c r="B88" s="3">
        <v>86</v>
      </c>
      <c r="C88" s="4">
        <v>43435</v>
      </c>
      <c r="D88" s="5" t="s">
        <v>85</v>
      </c>
      <c r="E88" s="6">
        <v>1749563</v>
      </c>
      <c r="F88" s="6">
        <v>697288</v>
      </c>
      <c r="G88" s="7">
        <v>1052275</v>
      </c>
      <c r="H88" s="5">
        <v>17</v>
      </c>
      <c r="I88" s="5">
        <v>7</v>
      </c>
      <c r="J88" s="5">
        <v>10</v>
      </c>
      <c r="K88" s="8">
        <f t="shared" si="3"/>
        <v>1.0522750000000001</v>
      </c>
      <c r="L88" s="9">
        <f t="shared" si="4"/>
        <v>10000</v>
      </c>
      <c r="M88" s="2" t="s">
        <v>115</v>
      </c>
    </row>
    <row r="89" spans="2:13" ht="21.75" customHeight="1" x14ac:dyDescent="0.25">
      <c r="B89" s="3">
        <v>87</v>
      </c>
      <c r="C89" s="4">
        <v>43435</v>
      </c>
      <c r="D89" s="5" t="s">
        <v>86</v>
      </c>
      <c r="E89" s="6">
        <v>1251163</v>
      </c>
      <c r="F89" s="6">
        <v>217875</v>
      </c>
      <c r="G89" s="7">
        <v>1033288</v>
      </c>
      <c r="H89" s="5">
        <v>12</v>
      </c>
      <c r="I89" s="5">
        <v>2</v>
      </c>
      <c r="J89" s="5">
        <v>10</v>
      </c>
      <c r="K89" s="8">
        <f t="shared" si="3"/>
        <v>1.033288</v>
      </c>
      <c r="L89" s="9">
        <f t="shared" si="4"/>
        <v>10000</v>
      </c>
      <c r="M89" s="2" t="s">
        <v>115</v>
      </c>
    </row>
    <row r="90" spans="2:13" ht="21.75" customHeight="1" x14ac:dyDescent="0.25">
      <c r="B90" s="3">
        <v>88</v>
      </c>
      <c r="C90" s="4">
        <v>43435</v>
      </c>
      <c r="D90" s="5" t="s">
        <v>87</v>
      </c>
      <c r="E90" s="6">
        <v>958300</v>
      </c>
      <c r="F90" s="6">
        <v>-71725</v>
      </c>
      <c r="G90" s="7">
        <v>1030025</v>
      </c>
      <c r="H90" s="5">
        <v>8</v>
      </c>
      <c r="I90" s="5">
        <v>0</v>
      </c>
      <c r="J90" s="5">
        <v>8</v>
      </c>
      <c r="K90" s="8">
        <f t="shared" si="3"/>
        <v>1.030025</v>
      </c>
      <c r="L90" s="9">
        <f t="shared" si="4"/>
        <v>10000</v>
      </c>
      <c r="M90" s="2" t="s">
        <v>115</v>
      </c>
    </row>
    <row r="91" spans="2:13" ht="21.75" customHeight="1" x14ac:dyDescent="0.25">
      <c r="B91" s="3">
        <v>89</v>
      </c>
      <c r="C91" s="4">
        <v>43435</v>
      </c>
      <c r="D91" s="5" t="s">
        <v>88</v>
      </c>
      <c r="E91" s="6">
        <v>1552163</v>
      </c>
      <c r="F91" s="6">
        <v>548713</v>
      </c>
      <c r="G91" s="7">
        <v>1003450</v>
      </c>
      <c r="H91" s="5">
        <v>15</v>
      </c>
      <c r="I91" s="5">
        <v>6</v>
      </c>
      <c r="J91" s="5">
        <v>9</v>
      </c>
      <c r="K91" s="8">
        <f t="shared" si="3"/>
        <v>1.00345</v>
      </c>
      <c r="L91" s="9">
        <f t="shared" si="4"/>
        <v>10000</v>
      </c>
      <c r="M91" s="2" t="s">
        <v>115</v>
      </c>
    </row>
    <row r="92" spans="2:13" ht="21.75" customHeight="1" x14ac:dyDescent="0.25">
      <c r="B92" s="3">
        <v>90</v>
      </c>
      <c r="C92" s="4">
        <v>43435</v>
      </c>
      <c r="D92" s="5" t="s">
        <v>89</v>
      </c>
      <c r="E92" s="6">
        <v>1002750</v>
      </c>
      <c r="F92" s="5">
        <v>0</v>
      </c>
      <c r="G92" s="7">
        <v>1002750</v>
      </c>
      <c r="H92" s="5">
        <v>10</v>
      </c>
      <c r="I92" s="5">
        <v>0</v>
      </c>
      <c r="J92" s="5">
        <v>10</v>
      </c>
      <c r="K92" s="8">
        <f t="shared" si="3"/>
        <v>1.00275</v>
      </c>
      <c r="L92" s="9">
        <f t="shared" si="4"/>
        <v>10000</v>
      </c>
      <c r="M92" s="2" t="s">
        <v>115</v>
      </c>
    </row>
    <row r="93" spans="2:13" ht="21.75" hidden="1" customHeight="1" x14ac:dyDescent="0.25">
      <c r="B93" s="3">
        <v>91</v>
      </c>
      <c r="C93" s="4">
        <v>43435</v>
      </c>
      <c r="D93" s="5" t="s">
        <v>90</v>
      </c>
      <c r="E93" s="6">
        <v>1115888</v>
      </c>
      <c r="F93" s="6">
        <v>122850</v>
      </c>
      <c r="G93" s="7">
        <v>993038</v>
      </c>
      <c r="H93" s="5">
        <v>11</v>
      </c>
      <c r="I93" s="5">
        <v>1</v>
      </c>
      <c r="J93" s="5">
        <v>10</v>
      </c>
      <c r="K93" s="8">
        <f t="shared" si="3"/>
        <v>0.99303799999999998</v>
      </c>
      <c r="L93" s="9">
        <f t="shared" si="4"/>
        <v>0</v>
      </c>
      <c r="M93" s="2" t="s">
        <v>115</v>
      </c>
    </row>
    <row r="94" spans="2:13" ht="21.75" hidden="1" customHeight="1" x14ac:dyDescent="0.25">
      <c r="B94" s="3">
        <v>93</v>
      </c>
      <c r="C94" s="4">
        <v>43435</v>
      </c>
      <c r="D94" s="5" t="s">
        <v>91</v>
      </c>
      <c r="E94" s="6">
        <v>1420825</v>
      </c>
      <c r="F94" s="6">
        <v>446163</v>
      </c>
      <c r="G94" s="7">
        <v>974663</v>
      </c>
      <c r="H94" s="5">
        <v>13</v>
      </c>
      <c r="I94" s="5">
        <v>4</v>
      </c>
      <c r="J94" s="5">
        <v>9</v>
      </c>
      <c r="K94" s="8">
        <f t="shared" si="3"/>
        <v>0.97466299999999995</v>
      </c>
      <c r="L94" s="9">
        <f t="shared" si="4"/>
        <v>0</v>
      </c>
      <c r="M94" s="2" t="s">
        <v>115</v>
      </c>
    </row>
    <row r="95" spans="2:13" ht="21.75" hidden="1" customHeight="1" x14ac:dyDescent="0.25">
      <c r="B95" s="3">
        <v>94</v>
      </c>
      <c r="C95" s="4">
        <v>43435</v>
      </c>
      <c r="D95" s="5" t="s">
        <v>92</v>
      </c>
      <c r="E95" s="6">
        <v>1169963</v>
      </c>
      <c r="F95" s="6">
        <v>198013</v>
      </c>
      <c r="G95" s="7">
        <v>971950</v>
      </c>
      <c r="H95" s="5">
        <v>10</v>
      </c>
      <c r="I95" s="5">
        <v>2</v>
      </c>
      <c r="J95" s="5">
        <v>8</v>
      </c>
      <c r="K95" s="8">
        <f t="shared" si="3"/>
        <v>0.97194999999999998</v>
      </c>
      <c r="L95" s="9">
        <f t="shared" si="4"/>
        <v>0</v>
      </c>
      <c r="M95" s="2" t="s">
        <v>115</v>
      </c>
    </row>
    <row r="96" spans="2:13" ht="21.75" hidden="1" customHeight="1" x14ac:dyDescent="0.25">
      <c r="B96" s="3">
        <v>95</v>
      </c>
      <c r="C96" s="4">
        <v>43435</v>
      </c>
      <c r="D96" s="5" t="s">
        <v>93</v>
      </c>
      <c r="E96" s="6">
        <v>1035913</v>
      </c>
      <c r="F96" s="6">
        <v>85575</v>
      </c>
      <c r="G96" s="7">
        <v>950338</v>
      </c>
      <c r="H96" s="5">
        <v>10</v>
      </c>
      <c r="I96" s="5">
        <v>1</v>
      </c>
      <c r="J96" s="5">
        <v>9</v>
      </c>
      <c r="K96" s="8">
        <f t="shared" si="3"/>
        <v>0.95033800000000002</v>
      </c>
      <c r="L96" s="9">
        <f t="shared" si="4"/>
        <v>0</v>
      </c>
      <c r="M96" s="2" t="s">
        <v>115</v>
      </c>
    </row>
    <row r="97" spans="2:13" ht="21.75" hidden="1" customHeight="1" x14ac:dyDescent="0.25">
      <c r="B97" s="3">
        <v>96</v>
      </c>
      <c r="C97" s="4">
        <v>43435</v>
      </c>
      <c r="D97" s="5" t="s">
        <v>94</v>
      </c>
      <c r="E97" s="6">
        <v>1047813</v>
      </c>
      <c r="F97" s="6">
        <v>99225</v>
      </c>
      <c r="G97" s="7">
        <v>948588</v>
      </c>
      <c r="H97" s="5">
        <v>10</v>
      </c>
      <c r="I97" s="5">
        <v>1</v>
      </c>
      <c r="J97" s="5">
        <v>9</v>
      </c>
      <c r="K97" s="8">
        <f t="shared" si="3"/>
        <v>0.94858799999999999</v>
      </c>
      <c r="L97" s="9">
        <f t="shared" si="4"/>
        <v>0</v>
      </c>
      <c r="M97" s="2" t="s">
        <v>115</v>
      </c>
    </row>
    <row r="98" spans="2:13" ht="21.75" hidden="1" customHeight="1" x14ac:dyDescent="0.25">
      <c r="B98" s="3">
        <v>97</v>
      </c>
      <c r="C98" s="4">
        <v>43435</v>
      </c>
      <c r="D98" s="5" t="s">
        <v>95</v>
      </c>
      <c r="E98" s="6">
        <v>1060063</v>
      </c>
      <c r="F98" s="6">
        <v>127225</v>
      </c>
      <c r="G98" s="7">
        <v>932838</v>
      </c>
      <c r="H98" s="5">
        <v>10</v>
      </c>
      <c r="I98" s="5">
        <v>1</v>
      </c>
      <c r="J98" s="5">
        <v>9</v>
      </c>
      <c r="K98" s="8">
        <f t="shared" si="3"/>
        <v>0.93283799999999995</v>
      </c>
      <c r="L98" s="9">
        <f t="shared" si="4"/>
        <v>0</v>
      </c>
      <c r="M98" s="2" t="s">
        <v>115</v>
      </c>
    </row>
    <row r="99" spans="2:13" ht="21.75" hidden="1" customHeight="1" x14ac:dyDescent="0.25">
      <c r="B99" s="3">
        <v>100</v>
      </c>
      <c r="C99" s="4">
        <v>43435</v>
      </c>
      <c r="D99" s="5" t="s">
        <v>96</v>
      </c>
      <c r="E99" s="6">
        <v>1127788</v>
      </c>
      <c r="F99" s="6">
        <v>224088</v>
      </c>
      <c r="G99" s="7">
        <v>903700</v>
      </c>
      <c r="H99" s="5">
        <v>12</v>
      </c>
      <c r="I99" s="5">
        <v>2</v>
      </c>
      <c r="J99" s="5">
        <v>10</v>
      </c>
      <c r="K99" s="8">
        <f t="shared" si="3"/>
        <v>0.90369999999999995</v>
      </c>
      <c r="L99" s="9">
        <f t="shared" si="4"/>
        <v>0</v>
      </c>
      <c r="M99" s="2" t="s">
        <v>115</v>
      </c>
    </row>
    <row r="100" spans="2:13" ht="21.75" hidden="1" customHeight="1" x14ac:dyDescent="0.25">
      <c r="B100" s="3">
        <v>102</v>
      </c>
      <c r="C100" s="4">
        <v>43435</v>
      </c>
      <c r="D100" s="5" t="s">
        <v>97</v>
      </c>
      <c r="E100" s="6">
        <v>1038100</v>
      </c>
      <c r="F100" s="6">
        <v>165113</v>
      </c>
      <c r="G100" s="7">
        <v>872988</v>
      </c>
      <c r="H100" s="5">
        <v>10</v>
      </c>
      <c r="I100" s="5">
        <v>2</v>
      </c>
      <c r="J100" s="5">
        <v>8</v>
      </c>
      <c r="K100" s="8">
        <f t="shared" si="3"/>
        <v>0.87298799999999999</v>
      </c>
      <c r="L100" s="9">
        <f t="shared" si="4"/>
        <v>0</v>
      </c>
      <c r="M100" s="2" t="s">
        <v>115</v>
      </c>
    </row>
    <row r="101" spans="2:13" ht="21.75" hidden="1" customHeight="1" x14ac:dyDescent="0.25">
      <c r="B101" s="3">
        <v>109</v>
      </c>
      <c r="C101" s="4">
        <v>43435</v>
      </c>
      <c r="D101" s="5" t="s">
        <v>98</v>
      </c>
      <c r="E101" s="6">
        <v>1390900</v>
      </c>
      <c r="F101" s="6">
        <v>613550</v>
      </c>
      <c r="G101" s="7">
        <v>777350</v>
      </c>
      <c r="H101" s="5">
        <v>9</v>
      </c>
      <c r="I101" s="5">
        <v>5</v>
      </c>
      <c r="J101" s="5">
        <v>4</v>
      </c>
      <c r="K101" s="8">
        <f t="shared" si="3"/>
        <v>0.77734999999999999</v>
      </c>
      <c r="L101" s="9">
        <f t="shared" si="4"/>
        <v>0</v>
      </c>
      <c r="M101" s="2" t="s">
        <v>115</v>
      </c>
    </row>
    <row r="102" spans="2:13" ht="21.75" hidden="1" customHeight="1" x14ac:dyDescent="0.25">
      <c r="B102" s="3">
        <v>116</v>
      </c>
      <c r="C102" s="4">
        <v>43435</v>
      </c>
      <c r="D102" s="5" t="s">
        <v>99</v>
      </c>
      <c r="E102" s="6">
        <v>1163663</v>
      </c>
      <c r="F102" s="6">
        <v>429363</v>
      </c>
      <c r="G102" s="7">
        <v>734300</v>
      </c>
      <c r="H102" s="5">
        <v>9</v>
      </c>
      <c r="I102" s="5">
        <v>5</v>
      </c>
      <c r="J102" s="5">
        <v>4</v>
      </c>
      <c r="K102" s="8">
        <f t="shared" si="3"/>
        <v>0.73429999999999995</v>
      </c>
      <c r="L102" s="9">
        <f t="shared" si="4"/>
        <v>0</v>
      </c>
      <c r="M102" s="2" t="s">
        <v>115</v>
      </c>
    </row>
    <row r="103" spans="2:13" ht="21.75" hidden="1" customHeight="1" x14ac:dyDescent="0.25">
      <c r="B103" s="3">
        <v>120</v>
      </c>
      <c r="C103" s="4">
        <v>43435</v>
      </c>
      <c r="D103" s="5" t="s">
        <v>100</v>
      </c>
      <c r="E103" s="6">
        <v>1017538</v>
      </c>
      <c r="F103" s="6">
        <v>317363</v>
      </c>
      <c r="G103" s="7">
        <v>700175</v>
      </c>
      <c r="H103" s="5">
        <v>9</v>
      </c>
      <c r="I103" s="5">
        <v>3</v>
      </c>
      <c r="J103" s="5">
        <v>6</v>
      </c>
      <c r="K103" s="8">
        <f t="shared" si="3"/>
        <v>0.70017499999999999</v>
      </c>
      <c r="L103" s="9">
        <f t="shared" si="4"/>
        <v>0</v>
      </c>
      <c r="M103" s="2" t="s">
        <v>115</v>
      </c>
    </row>
    <row r="104" spans="2:13" ht="21.75" hidden="1" customHeight="1" x14ac:dyDescent="0.25">
      <c r="B104" s="3">
        <v>142</v>
      </c>
      <c r="C104" s="4">
        <v>43435</v>
      </c>
      <c r="D104" s="5" t="s">
        <v>101</v>
      </c>
      <c r="E104" s="6">
        <v>1173288</v>
      </c>
      <c r="F104" s="6">
        <v>641113</v>
      </c>
      <c r="G104" s="7">
        <v>532175</v>
      </c>
      <c r="H104" s="5">
        <v>14</v>
      </c>
      <c r="I104" s="5">
        <v>7</v>
      </c>
      <c r="J104" s="5">
        <v>7</v>
      </c>
      <c r="K104" s="8">
        <f t="shared" si="3"/>
        <v>0.53217499999999995</v>
      </c>
      <c r="L104" s="9">
        <f t="shared" si="4"/>
        <v>0</v>
      </c>
      <c r="M104" s="2" t="s">
        <v>115</v>
      </c>
    </row>
  </sheetData>
  <autoFilter ref="B2:M104">
    <filterColumn colId="10">
      <filters>
        <filter val="Rp10.000"/>
        <filter val="Rp120.000"/>
        <filter val="Rp170.000"/>
        <filter val="Rp190.000"/>
        <filter val="Rp20.000"/>
        <filter val="Rp230.000"/>
        <filter val="Rp30.000"/>
        <filter val="Rp300.000"/>
        <filter val="Rp330.000"/>
        <filter val="Rp350.000"/>
        <filter val="Rp40.000"/>
        <filter val="Rp50.000"/>
        <filter val="Rp60.000"/>
        <filter val="Rp70.000"/>
        <filter val="Rp80.000"/>
        <filter val="Rp90.000"/>
      </filters>
    </filterColumn>
    <filterColumn colId="11">
      <filters>
        <filter val="TUNAI"/>
      </filters>
    </filterColumn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0"/>
  <sheetViews>
    <sheetView tabSelected="1" topLeftCell="A7" zoomScale="85" zoomScaleNormal="85" workbookViewId="0">
      <selection activeCell="C22" sqref="C22"/>
    </sheetView>
  </sheetViews>
  <sheetFormatPr defaultRowHeight="15" x14ac:dyDescent="0.25"/>
  <cols>
    <col min="1" max="1" width="39.85546875" bestFit="1" customWidth="1"/>
    <col min="2" max="2" width="24.140625" style="1" customWidth="1"/>
  </cols>
  <sheetData>
    <row r="3" spans="1:2" x14ac:dyDescent="0.25">
      <c r="A3" s="17" t="s">
        <v>119</v>
      </c>
      <c r="B3" s="1" t="s">
        <v>118</v>
      </c>
    </row>
    <row r="4" spans="1:2" x14ac:dyDescent="0.25">
      <c r="A4" s="19" t="s">
        <v>57</v>
      </c>
      <c r="B4" s="1">
        <v>10000</v>
      </c>
    </row>
    <row r="5" spans="1:2" x14ac:dyDescent="0.25">
      <c r="A5" s="19" t="s">
        <v>43</v>
      </c>
      <c r="B5" s="1">
        <v>20000</v>
      </c>
    </row>
    <row r="6" spans="1:2" x14ac:dyDescent="0.25">
      <c r="A6" s="19" t="s">
        <v>67</v>
      </c>
      <c r="B6" s="1">
        <v>10000</v>
      </c>
    </row>
    <row r="7" spans="1:2" x14ac:dyDescent="0.25">
      <c r="A7" s="19" t="s">
        <v>71</v>
      </c>
      <c r="B7" s="1">
        <v>10000</v>
      </c>
    </row>
    <row r="8" spans="1:2" x14ac:dyDescent="0.25">
      <c r="A8" s="19" t="s">
        <v>15</v>
      </c>
      <c r="B8" s="1">
        <v>60000</v>
      </c>
    </row>
    <row r="9" spans="1:2" x14ac:dyDescent="0.25">
      <c r="A9" s="19" t="s">
        <v>20</v>
      </c>
      <c r="B9" s="1">
        <v>50000</v>
      </c>
    </row>
    <row r="10" spans="1:2" x14ac:dyDescent="0.25">
      <c r="A10" s="19" t="s">
        <v>94</v>
      </c>
      <c r="B10" s="1">
        <v>0</v>
      </c>
    </row>
    <row r="11" spans="1:2" x14ac:dyDescent="0.25">
      <c r="A11" s="19" t="s">
        <v>101</v>
      </c>
      <c r="B11" s="1">
        <v>0</v>
      </c>
    </row>
    <row r="12" spans="1:2" x14ac:dyDescent="0.25">
      <c r="A12" s="19" t="s">
        <v>14</v>
      </c>
      <c r="B12" s="1">
        <v>60000</v>
      </c>
    </row>
    <row r="13" spans="1:2" x14ac:dyDescent="0.25">
      <c r="A13" s="19" t="s">
        <v>63</v>
      </c>
      <c r="B13" s="1">
        <v>10000</v>
      </c>
    </row>
    <row r="14" spans="1:2" x14ac:dyDescent="0.25">
      <c r="A14" s="19" t="s">
        <v>41</v>
      </c>
      <c r="B14" s="1">
        <v>20000</v>
      </c>
    </row>
    <row r="15" spans="1:2" x14ac:dyDescent="0.25">
      <c r="A15" s="19" t="s">
        <v>19</v>
      </c>
      <c r="B15" s="1">
        <v>60000</v>
      </c>
    </row>
    <row r="16" spans="1:2" x14ac:dyDescent="0.25">
      <c r="A16" s="19" t="s">
        <v>81</v>
      </c>
      <c r="B16" s="1">
        <v>10000</v>
      </c>
    </row>
    <row r="17" spans="1:2" x14ac:dyDescent="0.25">
      <c r="A17" s="19" t="s">
        <v>45</v>
      </c>
      <c r="B17" s="1">
        <v>20000</v>
      </c>
    </row>
    <row r="18" spans="1:2" x14ac:dyDescent="0.25">
      <c r="A18" s="19" t="s">
        <v>12</v>
      </c>
      <c r="B18" s="1">
        <v>80000</v>
      </c>
    </row>
    <row r="19" spans="1:2" x14ac:dyDescent="0.25">
      <c r="A19" s="19" t="s">
        <v>96</v>
      </c>
      <c r="B19" s="1">
        <v>0</v>
      </c>
    </row>
    <row r="20" spans="1:2" x14ac:dyDescent="0.25">
      <c r="A20" s="19" t="s">
        <v>44</v>
      </c>
      <c r="B20" s="1">
        <v>20000</v>
      </c>
    </row>
    <row r="21" spans="1:2" x14ac:dyDescent="0.25">
      <c r="A21" s="19" t="s">
        <v>70</v>
      </c>
      <c r="B21" s="1">
        <v>10000</v>
      </c>
    </row>
    <row r="22" spans="1:2" x14ac:dyDescent="0.25">
      <c r="A22" s="19" t="s">
        <v>16</v>
      </c>
      <c r="B22" s="1">
        <v>60000</v>
      </c>
    </row>
    <row r="23" spans="1:2" x14ac:dyDescent="0.25">
      <c r="A23" s="19" t="s">
        <v>38</v>
      </c>
      <c r="B23" s="1">
        <v>30000</v>
      </c>
    </row>
    <row r="24" spans="1:2" x14ac:dyDescent="0.25">
      <c r="A24" s="19" t="s">
        <v>72</v>
      </c>
      <c r="B24" s="1">
        <v>10000</v>
      </c>
    </row>
    <row r="25" spans="1:2" x14ac:dyDescent="0.25">
      <c r="A25" s="19" t="s">
        <v>30</v>
      </c>
      <c r="B25" s="1">
        <v>30000</v>
      </c>
    </row>
    <row r="26" spans="1:2" x14ac:dyDescent="0.25">
      <c r="A26" s="19" t="s">
        <v>65</v>
      </c>
      <c r="B26" s="1">
        <v>10000</v>
      </c>
    </row>
    <row r="27" spans="1:2" x14ac:dyDescent="0.25">
      <c r="A27" s="19" t="s">
        <v>73</v>
      </c>
      <c r="B27" s="1">
        <v>10000</v>
      </c>
    </row>
    <row r="28" spans="1:2" x14ac:dyDescent="0.25">
      <c r="A28" s="19" t="s">
        <v>37</v>
      </c>
      <c r="B28" s="1">
        <v>30000</v>
      </c>
    </row>
    <row r="29" spans="1:2" x14ac:dyDescent="0.25">
      <c r="A29" s="19" t="s">
        <v>26</v>
      </c>
      <c r="B29" s="1">
        <v>40000</v>
      </c>
    </row>
    <row r="30" spans="1:2" x14ac:dyDescent="0.25">
      <c r="A30" s="19" t="s">
        <v>21</v>
      </c>
      <c r="B30" s="1">
        <v>50000</v>
      </c>
    </row>
    <row r="31" spans="1:2" x14ac:dyDescent="0.25">
      <c r="A31" s="19" t="s">
        <v>34</v>
      </c>
      <c r="B31" s="1">
        <v>30000</v>
      </c>
    </row>
    <row r="32" spans="1:2" x14ac:dyDescent="0.25">
      <c r="A32" s="19" t="s">
        <v>32</v>
      </c>
      <c r="B32" s="1">
        <v>30000</v>
      </c>
    </row>
    <row r="33" spans="1:2" x14ac:dyDescent="0.25">
      <c r="A33" s="19" t="s">
        <v>90</v>
      </c>
      <c r="B33" s="1">
        <v>0</v>
      </c>
    </row>
    <row r="34" spans="1:2" x14ac:dyDescent="0.25">
      <c r="A34" s="19" t="s">
        <v>100</v>
      </c>
      <c r="B34" s="1">
        <v>0</v>
      </c>
    </row>
    <row r="35" spans="1:2" x14ac:dyDescent="0.25">
      <c r="A35" s="19" t="s">
        <v>50</v>
      </c>
      <c r="B35" s="1">
        <v>20000</v>
      </c>
    </row>
    <row r="36" spans="1:2" x14ac:dyDescent="0.25">
      <c r="A36" s="19" t="s">
        <v>68</v>
      </c>
      <c r="B36" s="1">
        <v>10000</v>
      </c>
    </row>
    <row r="37" spans="1:2" x14ac:dyDescent="0.25">
      <c r="A37" s="19" t="s">
        <v>88</v>
      </c>
      <c r="B37" s="1">
        <v>10000</v>
      </c>
    </row>
    <row r="38" spans="1:2" x14ac:dyDescent="0.25">
      <c r="A38" s="19" t="s">
        <v>6</v>
      </c>
      <c r="B38" s="1">
        <v>190000</v>
      </c>
    </row>
    <row r="39" spans="1:2" x14ac:dyDescent="0.25">
      <c r="A39" s="19" t="s">
        <v>89</v>
      </c>
      <c r="B39" s="1">
        <v>10000</v>
      </c>
    </row>
    <row r="40" spans="1:2" x14ac:dyDescent="0.25">
      <c r="A40" s="19" t="s">
        <v>97</v>
      </c>
      <c r="B40" s="1">
        <v>0</v>
      </c>
    </row>
    <row r="41" spans="1:2" x14ac:dyDescent="0.25">
      <c r="A41" s="19" t="s">
        <v>7</v>
      </c>
      <c r="B41" s="1">
        <v>170000</v>
      </c>
    </row>
    <row r="42" spans="1:2" x14ac:dyDescent="0.25">
      <c r="A42" s="19" t="s">
        <v>39</v>
      </c>
      <c r="B42" s="1">
        <v>30000</v>
      </c>
    </row>
    <row r="43" spans="1:2" x14ac:dyDescent="0.25">
      <c r="A43" s="19" t="s">
        <v>76</v>
      </c>
      <c r="B43" s="1">
        <v>10000</v>
      </c>
    </row>
    <row r="44" spans="1:2" x14ac:dyDescent="0.25">
      <c r="A44" s="19" t="s">
        <v>66</v>
      </c>
      <c r="B44" s="1">
        <v>10000</v>
      </c>
    </row>
    <row r="45" spans="1:2" x14ac:dyDescent="0.25">
      <c r="A45" s="19" t="s">
        <v>95</v>
      </c>
      <c r="B45" s="1">
        <v>0</v>
      </c>
    </row>
    <row r="46" spans="1:2" x14ac:dyDescent="0.25">
      <c r="A46" s="19" t="s">
        <v>0</v>
      </c>
      <c r="B46" s="1">
        <v>350000</v>
      </c>
    </row>
    <row r="47" spans="1:2" x14ac:dyDescent="0.25">
      <c r="A47" s="19" t="s">
        <v>82</v>
      </c>
      <c r="B47" s="1">
        <v>10000</v>
      </c>
    </row>
    <row r="48" spans="1:2" x14ac:dyDescent="0.25">
      <c r="A48" s="19" t="s">
        <v>80</v>
      </c>
      <c r="B48" s="1">
        <v>10000</v>
      </c>
    </row>
    <row r="49" spans="1:2" x14ac:dyDescent="0.25">
      <c r="A49" s="19" t="s">
        <v>9</v>
      </c>
      <c r="B49" s="1">
        <v>120000</v>
      </c>
    </row>
    <row r="50" spans="1:2" x14ac:dyDescent="0.25">
      <c r="A50" s="19" t="s">
        <v>40</v>
      </c>
      <c r="B50" s="1">
        <v>30000</v>
      </c>
    </row>
    <row r="51" spans="1:2" x14ac:dyDescent="0.25">
      <c r="A51" s="19" t="s">
        <v>18</v>
      </c>
      <c r="B51" s="1">
        <v>60000</v>
      </c>
    </row>
    <row r="52" spans="1:2" x14ac:dyDescent="0.25">
      <c r="A52" s="19" t="s">
        <v>58</v>
      </c>
      <c r="B52" s="1">
        <v>10000</v>
      </c>
    </row>
    <row r="53" spans="1:2" x14ac:dyDescent="0.25">
      <c r="A53" s="19" t="s">
        <v>55</v>
      </c>
      <c r="B53" s="1">
        <v>10000</v>
      </c>
    </row>
    <row r="54" spans="1:2" x14ac:dyDescent="0.25">
      <c r="A54" s="19" t="s">
        <v>33</v>
      </c>
      <c r="B54" s="1">
        <v>30000</v>
      </c>
    </row>
    <row r="55" spans="1:2" x14ac:dyDescent="0.25">
      <c r="A55" s="19" t="s">
        <v>29</v>
      </c>
      <c r="B55" s="1">
        <v>40000</v>
      </c>
    </row>
    <row r="56" spans="1:2" x14ac:dyDescent="0.25">
      <c r="A56" s="19" t="s">
        <v>85</v>
      </c>
      <c r="B56" s="1">
        <v>10000</v>
      </c>
    </row>
    <row r="57" spans="1:2" x14ac:dyDescent="0.25">
      <c r="A57" s="19" t="s">
        <v>1</v>
      </c>
      <c r="B57" s="1">
        <v>330000</v>
      </c>
    </row>
    <row r="58" spans="1:2" x14ac:dyDescent="0.25">
      <c r="A58" s="19" t="s">
        <v>69</v>
      </c>
      <c r="B58" s="1">
        <v>10000</v>
      </c>
    </row>
    <row r="59" spans="1:2" x14ac:dyDescent="0.25">
      <c r="A59" s="19" t="s">
        <v>52</v>
      </c>
      <c r="B59" s="1">
        <v>10000</v>
      </c>
    </row>
    <row r="60" spans="1:2" x14ac:dyDescent="0.25">
      <c r="A60" s="19" t="s">
        <v>27</v>
      </c>
      <c r="B60" s="1">
        <v>40000</v>
      </c>
    </row>
    <row r="61" spans="1:2" x14ac:dyDescent="0.25">
      <c r="A61" s="19" t="s">
        <v>62</v>
      </c>
      <c r="B61" s="1">
        <v>10000</v>
      </c>
    </row>
    <row r="62" spans="1:2" x14ac:dyDescent="0.25">
      <c r="A62" s="19" t="s">
        <v>46</v>
      </c>
      <c r="B62" s="1">
        <v>20000</v>
      </c>
    </row>
    <row r="63" spans="1:2" x14ac:dyDescent="0.25">
      <c r="A63" s="19" t="s">
        <v>47</v>
      </c>
      <c r="B63" s="1">
        <v>20000</v>
      </c>
    </row>
    <row r="64" spans="1:2" x14ac:dyDescent="0.25">
      <c r="A64" s="19" t="s">
        <v>31</v>
      </c>
      <c r="B64" s="1">
        <v>30000</v>
      </c>
    </row>
    <row r="65" spans="1:2" x14ac:dyDescent="0.25">
      <c r="A65" s="19" t="s">
        <v>8</v>
      </c>
      <c r="B65" s="1">
        <v>120000</v>
      </c>
    </row>
    <row r="66" spans="1:2" x14ac:dyDescent="0.25">
      <c r="A66" s="19" t="s">
        <v>22</v>
      </c>
      <c r="B66" s="1">
        <v>50000</v>
      </c>
    </row>
    <row r="67" spans="1:2" x14ac:dyDescent="0.25">
      <c r="A67" s="19" t="s">
        <v>98</v>
      </c>
      <c r="B67" s="1">
        <v>0</v>
      </c>
    </row>
    <row r="68" spans="1:2" x14ac:dyDescent="0.25">
      <c r="A68" s="19" t="s">
        <v>79</v>
      </c>
      <c r="B68" s="1">
        <v>10000</v>
      </c>
    </row>
    <row r="69" spans="1:2" x14ac:dyDescent="0.25">
      <c r="A69" s="19" t="s">
        <v>28</v>
      </c>
      <c r="B69" s="1">
        <v>40000</v>
      </c>
    </row>
    <row r="70" spans="1:2" x14ac:dyDescent="0.25">
      <c r="A70" s="19" t="s">
        <v>23</v>
      </c>
      <c r="B70" s="1">
        <v>50000</v>
      </c>
    </row>
    <row r="71" spans="1:2" x14ac:dyDescent="0.25">
      <c r="A71" s="19" t="s">
        <v>13</v>
      </c>
      <c r="B71" s="1">
        <v>70000</v>
      </c>
    </row>
    <row r="72" spans="1:2" x14ac:dyDescent="0.25">
      <c r="A72" s="19" t="s">
        <v>74</v>
      </c>
      <c r="B72" s="1">
        <v>10000</v>
      </c>
    </row>
    <row r="73" spans="1:2" x14ac:dyDescent="0.25">
      <c r="A73" s="19" t="s">
        <v>64</v>
      </c>
      <c r="B73" s="1">
        <v>10000</v>
      </c>
    </row>
    <row r="74" spans="1:2" x14ac:dyDescent="0.25">
      <c r="A74" s="19" t="s">
        <v>93</v>
      </c>
      <c r="B74" s="1">
        <v>0</v>
      </c>
    </row>
    <row r="75" spans="1:2" x14ac:dyDescent="0.25">
      <c r="A75" s="19" t="s">
        <v>35</v>
      </c>
      <c r="B75" s="1">
        <v>30000</v>
      </c>
    </row>
    <row r="76" spans="1:2" x14ac:dyDescent="0.25">
      <c r="A76" s="19" t="s">
        <v>42</v>
      </c>
      <c r="B76" s="1">
        <v>20000</v>
      </c>
    </row>
    <row r="77" spans="1:2" x14ac:dyDescent="0.25">
      <c r="A77" s="19" t="s">
        <v>11</v>
      </c>
      <c r="B77" s="1">
        <v>90000</v>
      </c>
    </row>
    <row r="78" spans="1:2" x14ac:dyDescent="0.25">
      <c r="A78" s="19" t="s">
        <v>61</v>
      </c>
      <c r="B78" s="1">
        <v>10000</v>
      </c>
    </row>
    <row r="79" spans="1:2" x14ac:dyDescent="0.25">
      <c r="A79" s="19" t="s">
        <v>84</v>
      </c>
      <c r="B79" s="1">
        <v>10000</v>
      </c>
    </row>
    <row r="80" spans="1:2" x14ac:dyDescent="0.25">
      <c r="A80" s="19" t="s">
        <v>86</v>
      </c>
      <c r="B80" s="1">
        <v>10000</v>
      </c>
    </row>
    <row r="81" spans="1:2" x14ac:dyDescent="0.25">
      <c r="A81" s="19" t="s">
        <v>87</v>
      </c>
      <c r="B81" s="1">
        <v>10000</v>
      </c>
    </row>
    <row r="82" spans="1:2" x14ac:dyDescent="0.25">
      <c r="A82" s="19" t="s">
        <v>5</v>
      </c>
      <c r="B82" s="1">
        <v>230000</v>
      </c>
    </row>
    <row r="83" spans="1:2" x14ac:dyDescent="0.25">
      <c r="A83" s="19" t="s">
        <v>53</v>
      </c>
      <c r="B83" s="1">
        <v>10000</v>
      </c>
    </row>
    <row r="84" spans="1:2" x14ac:dyDescent="0.25">
      <c r="A84" s="19" t="s">
        <v>48</v>
      </c>
      <c r="B84" s="1">
        <v>20000</v>
      </c>
    </row>
    <row r="85" spans="1:2" x14ac:dyDescent="0.25">
      <c r="A85" s="19" t="s">
        <v>59</v>
      </c>
      <c r="B85" s="1">
        <v>10000</v>
      </c>
    </row>
    <row r="86" spans="1:2" x14ac:dyDescent="0.25">
      <c r="A86" s="19" t="s">
        <v>49</v>
      </c>
      <c r="B86" s="1">
        <v>20000</v>
      </c>
    </row>
    <row r="87" spans="1:2" x14ac:dyDescent="0.25">
      <c r="A87" s="19" t="s">
        <v>51</v>
      </c>
      <c r="B87" s="1">
        <v>10000</v>
      </c>
    </row>
    <row r="88" spans="1:2" x14ac:dyDescent="0.25">
      <c r="A88" s="19" t="s">
        <v>2</v>
      </c>
      <c r="B88" s="1">
        <v>300000</v>
      </c>
    </row>
    <row r="89" spans="1:2" x14ac:dyDescent="0.25">
      <c r="A89" s="19" t="s">
        <v>91</v>
      </c>
      <c r="B89" s="1">
        <v>0</v>
      </c>
    </row>
    <row r="90" spans="1:2" x14ac:dyDescent="0.25">
      <c r="A90" s="19" t="s">
        <v>99</v>
      </c>
      <c r="B90" s="1">
        <v>0</v>
      </c>
    </row>
    <row r="91" spans="1:2" x14ac:dyDescent="0.25">
      <c r="A91" s="19" t="s">
        <v>56</v>
      </c>
      <c r="B91" s="1">
        <v>10000</v>
      </c>
    </row>
    <row r="92" spans="1:2" x14ac:dyDescent="0.25">
      <c r="A92" s="19" t="s">
        <v>54</v>
      </c>
      <c r="B92" s="1">
        <v>10000</v>
      </c>
    </row>
    <row r="93" spans="1:2" x14ac:dyDescent="0.25">
      <c r="A93" s="19" t="s">
        <v>83</v>
      </c>
      <c r="B93" s="1">
        <v>10000</v>
      </c>
    </row>
    <row r="94" spans="1:2" x14ac:dyDescent="0.25">
      <c r="A94" s="19" t="s">
        <v>36</v>
      </c>
      <c r="B94" s="1">
        <v>30000</v>
      </c>
    </row>
    <row r="95" spans="1:2" x14ac:dyDescent="0.25">
      <c r="A95" s="19" t="s">
        <v>17</v>
      </c>
      <c r="B95" s="1">
        <v>60000</v>
      </c>
    </row>
    <row r="96" spans="1:2" x14ac:dyDescent="0.25">
      <c r="A96" s="19" t="s">
        <v>92</v>
      </c>
      <c r="B96" s="1">
        <v>0</v>
      </c>
    </row>
    <row r="97" spans="1:2" x14ac:dyDescent="0.25">
      <c r="A97" s="19" t="s">
        <v>60</v>
      </c>
      <c r="B97" s="1">
        <v>10000</v>
      </c>
    </row>
    <row r="98" spans="1:2" x14ac:dyDescent="0.25">
      <c r="A98" s="19" t="s">
        <v>77</v>
      </c>
      <c r="B98" s="1">
        <v>10000</v>
      </c>
    </row>
    <row r="99" spans="1:2" x14ac:dyDescent="0.25">
      <c r="A99" s="19" t="s">
        <v>75</v>
      </c>
      <c r="B99" s="1">
        <v>10000</v>
      </c>
    </row>
    <row r="100" spans="1:2" x14ac:dyDescent="0.25">
      <c r="A100" s="19" t="s">
        <v>116</v>
      </c>
      <c r="B100" s="1">
        <v>3680000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00"/>
  <sheetViews>
    <sheetView topLeftCell="K1" zoomScaleNormal="100" workbookViewId="0">
      <selection activeCell="B2" sqref="B2"/>
    </sheetView>
  </sheetViews>
  <sheetFormatPr defaultRowHeight="15" x14ac:dyDescent="0.25"/>
  <cols>
    <col min="2" max="2" width="38.140625" customWidth="1"/>
    <col min="3" max="3" width="22" customWidth="1"/>
    <col min="4" max="4" width="23.42578125" customWidth="1"/>
    <col min="5" max="9" width="10" customWidth="1"/>
    <col min="10" max="10" width="8.85546875" customWidth="1"/>
    <col min="11" max="12" width="9" customWidth="1"/>
    <col min="13" max="15" width="10" customWidth="1"/>
    <col min="16" max="16" width="9.85546875" customWidth="1"/>
    <col min="17" max="18" width="10" customWidth="1"/>
    <col min="19" max="19" width="9.85546875" customWidth="1"/>
    <col min="20" max="22" width="10" customWidth="1"/>
    <col min="23" max="23" width="11.42578125" customWidth="1"/>
    <col min="24" max="24" width="11.28515625" customWidth="1"/>
    <col min="25" max="103" width="16.28515625" bestFit="1" customWidth="1"/>
    <col min="104" max="104" width="11.28515625" bestFit="1" customWidth="1"/>
  </cols>
  <sheetData>
    <row r="3" spans="2:3" x14ac:dyDescent="0.25">
      <c r="B3" s="17" t="s">
        <v>119</v>
      </c>
      <c r="C3" t="s">
        <v>117</v>
      </c>
    </row>
    <row r="4" spans="2:3" x14ac:dyDescent="0.25">
      <c r="B4" s="19" t="s">
        <v>57</v>
      </c>
      <c r="C4" s="18">
        <v>1.62435</v>
      </c>
    </row>
    <row r="5" spans="2:3" x14ac:dyDescent="0.25">
      <c r="B5" s="19" t="s">
        <v>43</v>
      </c>
      <c r="C5" s="18">
        <v>2.7261500000000001</v>
      </c>
    </row>
    <row r="6" spans="2:3" x14ac:dyDescent="0.25">
      <c r="B6" s="19" t="s">
        <v>67</v>
      </c>
      <c r="C6" s="18">
        <v>1.412075</v>
      </c>
    </row>
    <row r="7" spans="2:3" x14ac:dyDescent="0.25">
      <c r="B7" s="19" t="s">
        <v>71</v>
      </c>
      <c r="C7" s="18">
        <v>1.307863</v>
      </c>
    </row>
    <row r="8" spans="2:3" x14ac:dyDescent="0.25">
      <c r="B8" s="19" t="s">
        <v>15</v>
      </c>
      <c r="C8" s="18">
        <v>6.9219499999999998</v>
      </c>
    </row>
    <row r="9" spans="2:3" x14ac:dyDescent="0.25">
      <c r="B9" s="19" t="s">
        <v>20</v>
      </c>
      <c r="C9" s="18">
        <v>5.7809499999999998</v>
      </c>
    </row>
    <row r="10" spans="2:3" x14ac:dyDescent="0.25">
      <c r="B10" s="19" t="s">
        <v>94</v>
      </c>
      <c r="C10" s="18">
        <v>0.94858799999999999</v>
      </c>
    </row>
    <row r="11" spans="2:3" x14ac:dyDescent="0.25">
      <c r="B11" s="19" t="s">
        <v>101</v>
      </c>
      <c r="C11" s="18">
        <v>0.53217499999999995</v>
      </c>
    </row>
    <row r="12" spans="2:3" x14ac:dyDescent="0.25">
      <c r="B12" s="19" t="s">
        <v>14</v>
      </c>
      <c r="C12" s="18">
        <v>6.9759380000000002</v>
      </c>
    </row>
    <row r="13" spans="2:3" x14ac:dyDescent="0.25">
      <c r="B13" s="19" t="s">
        <v>63</v>
      </c>
      <c r="C13" s="18">
        <v>1.5176879999999999</v>
      </c>
    </row>
    <row r="14" spans="2:3" x14ac:dyDescent="0.25">
      <c r="B14" s="19" t="s">
        <v>41</v>
      </c>
      <c r="C14" s="18">
        <v>2.9621629999999999</v>
      </c>
    </row>
    <row r="15" spans="2:3" x14ac:dyDescent="0.25">
      <c r="B15" s="19" t="s">
        <v>19</v>
      </c>
      <c r="C15" s="18">
        <v>6.3826879999999999</v>
      </c>
    </row>
    <row r="16" spans="2:3" x14ac:dyDescent="0.25">
      <c r="B16" s="19" t="s">
        <v>81</v>
      </c>
      <c r="C16" s="18">
        <v>1.0842130000000001</v>
      </c>
    </row>
    <row r="17" spans="2:3" x14ac:dyDescent="0.25">
      <c r="B17" s="19" t="s">
        <v>45</v>
      </c>
      <c r="C17" s="18">
        <v>2.6104750000000001</v>
      </c>
    </row>
    <row r="18" spans="2:3" x14ac:dyDescent="0.25">
      <c r="B18" s="19" t="s">
        <v>12</v>
      </c>
      <c r="C18" s="18">
        <v>8.9235129999999998</v>
      </c>
    </row>
    <row r="19" spans="2:3" x14ac:dyDescent="0.25">
      <c r="B19" s="19" t="s">
        <v>96</v>
      </c>
      <c r="C19" s="18">
        <v>0.90369999999999995</v>
      </c>
    </row>
    <row r="20" spans="2:3" x14ac:dyDescent="0.25">
      <c r="B20" s="19" t="s">
        <v>44</v>
      </c>
      <c r="C20" s="18">
        <v>2.6188750000000001</v>
      </c>
    </row>
    <row r="21" spans="2:3" x14ac:dyDescent="0.25">
      <c r="B21" s="19" t="s">
        <v>70</v>
      </c>
      <c r="C21" s="18">
        <v>1.31355</v>
      </c>
    </row>
    <row r="22" spans="2:3" x14ac:dyDescent="0.25">
      <c r="B22" s="19" t="s">
        <v>16</v>
      </c>
      <c r="C22" s="18">
        <v>6.811788</v>
      </c>
    </row>
    <row r="23" spans="2:3" x14ac:dyDescent="0.25">
      <c r="B23" s="19" t="s">
        <v>38</v>
      </c>
      <c r="C23" s="18">
        <v>3.2583250000000001</v>
      </c>
    </row>
    <row r="24" spans="2:3" x14ac:dyDescent="0.25">
      <c r="B24" s="19" t="s">
        <v>72</v>
      </c>
      <c r="C24" s="18">
        <v>1.2861629999999999</v>
      </c>
    </row>
    <row r="25" spans="2:3" x14ac:dyDescent="0.25">
      <c r="B25" s="19" t="s">
        <v>30</v>
      </c>
      <c r="C25" s="18">
        <v>3.8568250000000002</v>
      </c>
    </row>
    <row r="26" spans="2:3" x14ac:dyDescent="0.25">
      <c r="B26" s="19" t="s">
        <v>65</v>
      </c>
      <c r="C26" s="18">
        <v>1.4930129999999999</v>
      </c>
    </row>
    <row r="27" spans="2:3" x14ac:dyDescent="0.25">
      <c r="B27" s="19" t="s">
        <v>73</v>
      </c>
      <c r="C27" s="18">
        <v>1.2653380000000001</v>
      </c>
    </row>
    <row r="28" spans="2:3" x14ac:dyDescent="0.25">
      <c r="B28" s="19" t="s">
        <v>37</v>
      </c>
      <c r="C28" s="18">
        <v>3.498513</v>
      </c>
    </row>
    <row r="29" spans="2:3" x14ac:dyDescent="0.25">
      <c r="B29" s="19" t="s">
        <v>26</v>
      </c>
      <c r="C29" s="18">
        <v>4.849513</v>
      </c>
    </row>
    <row r="30" spans="2:3" x14ac:dyDescent="0.25">
      <c r="B30" s="19" t="s">
        <v>21</v>
      </c>
      <c r="C30" s="18">
        <v>5.4034750000000003</v>
      </c>
    </row>
    <row r="31" spans="2:3" x14ac:dyDescent="0.25">
      <c r="B31" s="19" t="s">
        <v>34</v>
      </c>
      <c r="C31" s="18">
        <v>3.6793749999999998</v>
      </c>
    </row>
    <row r="32" spans="2:3" x14ac:dyDescent="0.25">
      <c r="B32" s="19" t="s">
        <v>32</v>
      </c>
      <c r="C32" s="18">
        <v>3.7219880000000001</v>
      </c>
    </row>
    <row r="33" spans="2:3" x14ac:dyDescent="0.25">
      <c r="B33" s="19" t="s">
        <v>90</v>
      </c>
      <c r="C33" s="18">
        <v>0.99303799999999998</v>
      </c>
    </row>
    <row r="34" spans="2:3" x14ac:dyDescent="0.25">
      <c r="B34" s="19" t="s">
        <v>100</v>
      </c>
      <c r="C34" s="18">
        <v>0.70017499999999999</v>
      </c>
    </row>
    <row r="35" spans="2:3" x14ac:dyDescent="0.25">
      <c r="B35" s="19" t="s">
        <v>50</v>
      </c>
      <c r="C35" s="18">
        <v>2.0090880000000002</v>
      </c>
    </row>
    <row r="36" spans="2:3" x14ac:dyDescent="0.25">
      <c r="B36" s="19" t="s">
        <v>68</v>
      </c>
      <c r="C36" s="18">
        <v>1.3682749999999999</v>
      </c>
    </row>
    <row r="37" spans="2:3" x14ac:dyDescent="0.25">
      <c r="B37" s="19" t="s">
        <v>88</v>
      </c>
      <c r="C37" s="18">
        <v>1.00345</v>
      </c>
    </row>
    <row r="38" spans="2:3" x14ac:dyDescent="0.25">
      <c r="B38" s="19" t="s">
        <v>6</v>
      </c>
      <c r="C38" s="18">
        <v>19.520600000000002</v>
      </c>
    </row>
    <row r="39" spans="2:3" x14ac:dyDescent="0.25">
      <c r="B39" s="19" t="s">
        <v>89</v>
      </c>
      <c r="C39" s="18">
        <v>1.00275</v>
      </c>
    </row>
    <row r="40" spans="2:3" x14ac:dyDescent="0.25">
      <c r="B40" s="19" t="s">
        <v>97</v>
      </c>
      <c r="C40" s="18">
        <v>0.87298799999999999</v>
      </c>
    </row>
    <row r="41" spans="2:3" x14ac:dyDescent="0.25">
      <c r="B41" s="19" t="s">
        <v>7</v>
      </c>
      <c r="C41" s="18">
        <v>17.585225000000001</v>
      </c>
    </row>
    <row r="42" spans="2:3" x14ac:dyDescent="0.25">
      <c r="B42" s="19" t="s">
        <v>39</v>
      </c>
      <c r="C42" s="18">
        <v>3.201975</v>
      </c>
    </row>
    <row r="43" spans="2:3" x14ac:dyDescent="0.25">
      <c r="B43" s="19" t="s">
        <v>76</v>
      </c>
      <c r="C43" s="18">
        <v>1.1767000000000001</v>
      </c>
    </row>
    <row r="44" spans="2:3" x14ac:dyDescent="0.25">
      <c r="B44" s="19" t="s">
        <v>66</v>
      </c>
      <c r="C44" s="18">
        <v>1.467813</v>
      </c>
    </row>
    <row r="45" spans="2:3" x14ac:dyDescent="0.25">
      <c r="B45" s="19" t="s">
        <v>95</v>
      </c>
      <c r="C45" s="18">
        <v>0.93283799999999995</v>
      </c>
    </row>
    <row r="46" spans="2:3" x14ac:dyDescent="0.25">
      <c r="B46" s="19" t="s">
        <v>0</v>
      </c>
      <c r="C46" s="18">
        <v>35.162137999999999</v>
      </c>
    </row>
    <row r="47" spans="2:3" x14ac:dyDescent="0.25">
      <c r="B47" s="19" t="s">
        <v>82</v>
      </c>
      <c r="C47" s="18">
        <v>1.0772999999999999</v>
      </c>
    </row>
    <row r="48" spans="2:3" x14ac:dyDescent="0.25">
      <c r="B48" s="19" t="s">
        <v>80</v>
      </c>
      <c r="C48" s="18">
        <v>1.1291880000000001</v>
      </c>
    </row>
    <row r="49" spans="2:3" x14ac:dyDescent="0.25">
      <c r="B49" s="19" t="s">
        <v>9</v>
      </c>
      <c r="C49" s="18">
        <v>12.219113</v>
      </c>
    </row>
    <row r="50" spans="2:3" x14ac:dyDescent="0.25">
      <c r="B50" s="19" t="s">
        <v>40</v>
      </c>
      <c r="C50" s="18">
        <v>3.0131250000000001</v>
      </c>
    </row>
    <row r="51" spans="2:3" x14ac:dyDescent="0.25">
      <c r="B51" s="19" t="s">
        <v>18</v>
      </c>
      <c r="C51" s="18">
        <v>6.4948629999999996</v>
      </c>
    </row>
    <row r="52" spans="2:3" x14ac:dyDescent="0.25">
      <c r="B52" s="19" t="s">
        <v>58</v>
      </c>
      <c r="C52" s="18">
        <v>1.6003750000000001</v>
      </c>
    </row>
    <row r="53" spans="2:3" x14ac:dyDescent="0.25">
      <c r="B53" s="19" t="s">
        <v>55</v>
      </c>
      <c r="C53" s="18">
        <v>1.783863</v>
      </c>
    </row>
    <row r="54" spans="2:3" x14ac:dyDescent="0.25">
      <c r="B54" s="19" t="s">
        <v>33</v>
      </c>
      <c r="C54" s="18">
        <v>3.6999</v>
      </c>
    </row>
    <row r="55" spans="2:3" x14ac:dyDescent="0.25">
      <c r="B55" s="19" t="s">
        <v>29</v>
      </c>
      <c r="C55" s="18">
        <v>4.3324749999999996</v>
      </c>
    </row>
    <row r="56" spans="2:3" x14ac:dyDescent="0.25">
      <c r="B56" s="19" t="s">
        <v>85</v>
      </c>
      <c r="C56" s="18">
        <v>1.0522750000000001</v>
      </c>
    </row>
    <row r="57" spans="2:3" x14ac:dyDescent="0.25">
      <c r="B57" s="19" t="s">
        <v>1</v>
      </c>
      <c r="C57" s="18">
        <v>33.884374999999999</v>
      </c>
    </row>
    <row r="58" spans="2:3" x14ac:dyDescent="0.25">
      <c r="B58" s="19" t="s">
        <v>69</v>
      </c>
      <c r="C58" s="18">
        <v>1.349863</v>
      </c>
    </row>
    <row r="59" spans="2:3" x14ac:dyDescent="0.25">
      <c r="B59" s="19" t="s">
        <v>52</v>
      </c>
      <c r="C59" s="18">
        <v>1.9132750000000001</v>
      </c>
    </row>
    <row r="60" spans="2:3" x14ac:dyDescent="0.25">
      <c r="B60" s="19" t="s">
        <v>27</v>
      </c>
      <c r="C60" s="18">
        <v>4.83805</v>
      </c>
    </row>
    <row r="61" spans="2:3" x14ac:dyDescent="0.25">
      <c r="B61" s="19" t="s">
        <v>62</v>
      </c>
      <c r="C61" s="18">
        <v>1.542975</v>
      </c>
    </row>
    <row r="62" spans="2:3" x14ac:dyDescent="0.25">
      <c r="B62" s="19" t="s">
        <v>46</v>
      </c>
      <c r="C62" s="18">
        <v>2.3730000000000002</v>
      </c>
    </row>
    <row r="63" spans="2:3" x14ac:dyDescent="0.25">
      <c r="B63" s="19" t="s">
        <v>47</v>
      </c>
      <c r="C63" s="18">
        <v>2.2505000000000002</v>
      </c>
    </row>
    <row r="64" spans="2:3" x14ac:dyDescent="0.25">
      <c r="B64" s="19" t="s">
        <v>31</v>
      </c>
      <c r="C64" s="18">
        <v>3.7830629999999998</v>
      </c>
    </row>
    <row r="65" spans="2:3" x14ac:dyDescent="0.25">
      <c r="B65" s="19" t="s">
        <v>8</v>
      </c>
      <c r="C65" s="18">
        <v>12.877988</v>
      </c>
    </row>
    <row r="66" spans="2:3" x14ac:dyDescent="0.25">
      <c r="B66" s="19" t="s">
        <v>22</v>
      </c>
      <c r="C66" s="18">
        <v>5.3501000000000003</v>
      </c>
    </row>
    <row r="67" spans="2:3" x14ac:dyDescent="0.25">
      <c r="B67" s="19" t="s">
        <v>98</v>
      </c>
      <c r="C67" s="18">
        <v>0.77734999999999999</v>
      </c>
    </row>
    <row r="68" spans="2:3" x14ac:dyDescent="0.25">
      <c r="B68" s="19" t="s">
        <v>79</v>
      </c>
      <c r="C68" s="18">
        <v>1.1329499999999999</v>
      </c>
    </row>
    <row r="69" spans="2:3" x14ac:dyDescent="0.25">
      <c r="B69" s="19" t="s">
        <v>28</v>
      </c>
      <c r="C69" s="18">
        <v>4.6494</v>
      </c>
    </row>
    <row r="70" spans="2:3" x14ac:dyDescent="0.25">
      <c r="B70" s="19" t="s">
        <v>23</v>
      </c>
      <c r="C70" s="18">
        <v>5.2899000000000003</v>
      </c>
    </row>
    <row r="71" spans="2:3" x14ac:dyDescent="0.25">
      <c r="B71" s="19" t="s">
        <v>13</v>
      </c>
      <c r="C71" s="18">
        <v>7.4511500000000002</v>
      </c>
    </row>
    <row r="72" spans="2:3" x14ac:dyDescent="0.25">
      <c r="B72" s="19" t="s">
        <v>74</v>
      </c>
      <c r="C72" s="18">
        <v>1.224038</v>
      </c>
    </row>
    <row r="73" spans="2:3" x14ac:dyDescent="0.25">
      <c r="B73" s="19" t="s">
        <v>64</v>
      </c>
      <c r="C73" s="18">
        <v>1.5015000000000001</v>
      </c>
    </row>
    <row r="74" spans="2:3" x14ac:dyDescent="0.25">
      <c r="B74" s="19" t="s">
        <v>93</v>
      </c>
      <c r="C74" s="18">
        <v>0.95033800000000002</v>
      </c>
    </row>
    <row r="75" spans="2:3" x14ac:dyDescent="0.25">
      <c r="B75" s="19" t="s">
        <v>35</v>
      </c>
      <c r="C75" s="18">
        <v>3.616025</v>
      </c>
    </row>
    <row r="76" spans="2:3" x14ac:dyDescent="0.25">
      <c r="B76" s="19" t="s">
        <v>42</v>
      </c>
      <c r="C76" s="18">
        <v>2.8248500000000001</v>
      </c>
    </row>
    <row r="77" spans="2:3" x14ac:dyDescent="0.25">
      <c r="B77" s="19" t="s">
        <v>11</v>
      </c>
      <c r="C77" s="18">
        <v>9.8314129999999995</v>
      </c>
    </row>
    <row r="78" spans="2:3" x14ac:dyDescent="0.25">
      <c r="B78" s="19" t="s">
        <v>61</v>
      </c>
      <c r="C78" s="18">
        <v>1.5505880000000001</v>
      </c>
    </row>
    <row r="79" spans="2:3" x14ac:dyDescent="0.25">
      <c r="B79" s="19" t="s">
        <v>84</v>
      </c>
      <c r="C79" s="18">
        <v>1.073188</v>
      </c>
    </row>
    <row r="80" spans="2:3" x14ac:dyDescent="0.25">
      <c r="B80" s="19" t="s">
        <v>86</v>
      </c>
      <c r="C80" s="18">
        <v>1.033288</v>
      </c>
    </row>
    <row r="81" spans="2:3" x14ac:dyDescent="0.25">
      <c r="B81" s="19" t="s">
        <v>87</v>
      </c>
      <c r="C81" s="18">
        <v>1.030025</v>
      </c>
    </row>
    <row r="82" spans="2:3" x14ac:dyDescent="0.25">
      <c r="B82" s="19" t="s">
        <v>5</v>
      </c>
      <c r="C82" s="18">
        <v>23.131588000000001</v>
      </c>
    </row>
    <row r="83" spans="2:3" x14ac:dyDescent="0.25">
      <c r="B83" s="19" t="s">
        <v>53</v>
      </c>
      <c r="C83" s="18">
        <v>1.809588</v>
      </c>
    </row>
    <row r="84" spans="2:3" x14ac:dyDescent="0.25">
      <c r="B84" s="19" t="s">
        <v>48</v>
      </c>
      <c r="C84" s="18">
        <v>2.1027130000000001</v>
      </c>
    </row>
    <row r="85" spans="2:3" x14ac:dyDescent="0.25">
      <c r="B85" s="19" t="s">
        <v>59</v>
      </c>
      <c r="C85" s="18">
        <v>1.5555749999999999</v>
      </c>
    </row>
    <row r="86" spans="2:3" x14ac:dyDescent="0.25">
      <c r="B86" s="19" t="s">
        <v>49</v>
      </c>
      <c r="C86" s="18">
        <v>2.0235249999999998</v>
      </c>
    </row>
    <row r="87" spans="2:3" x14ac:dyDescent="0.25">
      <c r="B87" s="19" t="s">
        <v>51</v>
      </c>
      <c r="C87" s="18">
        <v>1.9139010000000001</v>
      </c>
    </row>
    <row r="88" spans="2:3" x14ac:dyDescent="0.25">
      <c r="B88" s="19" t="s">
        <v>2</v>
      </c>
      <c r="C88" s="18">
        <v>30.541350000000001</v>
      </c>
    </row>
    <row r="89" spans="2:3" x14ac:dyDescent="0.25">
      <c r="B89" s="19" t="s">
        <v>91</v>
      </c>
      <c r="C89" s="18">
        <v>0.97466299999999995</v>
      </c>
    </row>
    <row r="90" spans="2:3" x14ac:dyDescent="0.25">
      <c r="B90" s="19" t="s">
        <v>99</v>
      </c>
      <c r="C90" s="18">
        <v>0.73429999999999995</v>
      </c>
    </row>
    <row r="91" spans="2:3" x14ac:dyDescent="0.25">
      <c r="B91" s="19" t="s">
        <v>56</v>
      </c>
      <c r="C91" s="18">
        <v>1.705638</v>
      </c>
    </row>
    <row r="92" spans="2:3" x14ac:dyDescent="0.25">
      <c r="B92" s="19" t="s">
        <v>54</v>
      </c>
      <c r="C92" s="18">
        <v>1.7872749999999999</v>
      </c>
    </row>
    <row r="93" spans="2:3" x14ac:dyDescent="0.25">
      <c r="B93" s="19" t="s">
        <v>83</v>
      </c>
      <c r="C93" s="18">
        <v>1.0736250000000001</v>
      </c>
    </row>
    <row r="94" spans="2:3" x14ac:dyDescent="0.25">
      <c r="B94" s="19" t="s">
        <v>36</v>
      </c>
      <c r="C94" s="18">
        <v>3.5553880000000002</v>
      </c>
    </row>
    <row r="95" spans="2:3" x14ac:dyDescent="0.25">
      <c r="B95" s="19" t="s">
        <v>17</v>
      </c>
      <c r="C95" s="18">
        <v>6.6468499999999997</v>
      </c>
    </row>
    <row r="96" spans="2:3" x14ac:dyDescent="0.25">
      <c r="B96" s="19" t="s">
        <v>92</v>
      </c>
      <c r="C96" s="18">
        <v>0.97194999999999998</v>
      </c>
    </row>
    <row r="97" spans="2:3" x14ac:dyDescent="0.25">
      <c r="B97" s="19" t="s">
        <v>60</v>
      </c>
      <c r="C97" s="18">
        <v>1.5551379999999999</v>
      </c>
    </row>
    <row r="98" spans="2:3" x14ac:dyDescent="0.25">
      <c r="B98" s="19" t="s">
        <v>77</v>
      </c>
      <c r="C98" s="18">
        <v>1.1662129999999999</v>
      </c>
    </row>
    <row r="99" spans="2:3" x14ac:dyDescent="0.25">
      <c r="B99" s="19" t="s">
        <v>75</v>
      </c>
      <c r="C99" s="18">
        <v>1.2126749999999999</v>
      </c>
    </row>
    <row r="100" spans="2:3" x14ac:dyDescent="0.25">
      <c r="B100" s="19" t="s">
        <v>116</v>
      </c>
      <c r="C100" s="18">
        <v>417.63189700000032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Per Bulan - Per Pelanggan</vt:lpstr>
      <vt:lpstr>Grafik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2019-01-16T07:15:51Z</dcterms:created>
  <dcterms:modified xsi:type="dcterms:W3CDTF">2019-01-16T09:06:09Z</dcterms:modified>
</cp:coreProperties>
</file>