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1012019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" i="1"/>
  <c r="E20"/>
  <c r="C20"/>
  <c r="G19"/>
  <c r="I19" s="1"/>
  <c r="E19"/>
  <c r="D19"/>
  <c r="G18"/>
  <c r="I18" s="1"/>
  <c r="D18"/>
  <c r="F17"/>
  <c r="D17"/>
  <c r="G17" s="1"/>
  <c r="I17" s="1"/>
  <c r="F16"/>
  <c r="F20" s="1"/>
  <c r="D15"/>
  <c r="G15" s="1"/>
  <c r="I15" s="1"/>
  <c r="I14"/>
  <c r="G14"/>
  <c r="D14"/>
  <c r="G13"/>
  <c r="I13" s="1"/>
  <c r="E13"/>
  <c r="D13"/>
  <c r="D20" s="1"/>
  <c r="H11"/>
  <c r="D11"/>
  <c r="C11"/>
  <c r="E10"/>
  <c r="E11" s="1"/>
  <c r="D10"/>
  <c r="G10" s="1"/>
  <c r="I10" s="1"/>
  <c r="G9"/>
  <c r="I9" s="1"/>
  <c r="I8"/>
  <c r="G8"/>
  <c r="F8"/>
  <c r="D8"/>
  <c r="I7"/>
  <c r="G7"/>
  <c r="F7"/>
  <c r="F11" s="1"/>
  <c r="G6"/>
  <c r="I6" s="1"/>
  <c r="D6"/>
  <c r="G5"/>
  <c r="I5" s="1"/>
  <c r="I4"/>
  <c r="G4"/>
  <c r="G11" s="1"/>
  <c r="I11" s="1"/>
  <c r="E4"/>
  <c r="D4"/>
  <c r="G20" l="1"/>
  <c r="I20" s="1"/>
  <c r="G16"/>
  <c r="I16" s="1"/>
</calcChain>
</file>

<file path=xl/sharedStrings.xml><?xml version="1.0" encoding="utf-8"?>
<sst xmlns="http://schemas.openxmlformats.org/spreadsheetml/2006/main" count="25" uniqueCount="17">
  <si>
    <t>Mekar Sari 4</t>
  </si>
  <si>
    <t>Ruko Putih 15</t>
  </si>
  <si>
    <t>Singgasana 39</t>
  </si>
  <si>
    <t>Singgasana 41</t>
  </si>
  <si>
    <t>Total</t>
  </si>
  <si>
    <t>Sistem Opex</t>
  </si>
  <si>
    <t>Selisih</t>
  </si>
  <si>
    <t>Infikids</t>
  </si>
  <si>
    <t xml:space="preserve">  Polos</t>
  </si>
  <si>
    <t xml:space="preserve">  Up 100%</t>
  </si>
  <si>
    <t xml:space="preserve">  80/100</t>
  </si>
  <si>
    <t xml:space="preserve">  100/100</t>
  </si>
  <si>
    <t xml:space="preserve">  100/120</t>
  </si>
  <si>
    <t xml:space="preserve">  100/170</t>
  </si>
  <si>
    <t xml:space="preserve">  100/180</t>
  </si>
  <si>
    <t>TOTAL</t>
  </si>
  <si>
    <t>Kuzatura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</si>
</sst>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3" fontId="1" fillId="2" borderId="1" xfId="0" applyNumberFormat="1" applyFont="1" applyFill="1" applyBorder="1"/>
    <xf numFmtId="0" fontId="1" fillId="0" borderId="2" xfId="0" applyFont="1" applyBorder="1" applyAlignment="1"/>
    <xf numFmtId="3" fontId="1" fillId="0" borderId="3" xfId="0" applyNumberFormat="1" applyFont="1" applyBorder="1" applyAlignment="1"/>
    <xf numFmtId="3" fontId="1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20"/>
  <sheetViews>
    <sheetView tabSelected="1" workbookViewId="0">
      <selection sqref="A1:J21"/>
    </sheetView>
  </sheetViews>
  <sheetFormatPr defaultRowHeight="15"/>
  <cols>
    <col min="1" max="1" width="3.28515625" customWidth="1"/>
    <col min="2" max="2" width="15" customWidth="1"/>
    <col min="3" max="3" width="12.42578125" customWidth="1"/>
    <col min="4" max="4" width="13.140625" customWidth="1"/>
    <col min="5" max="5" width="13.85546875" customWidth="1"/>
    <col min="6" max="6" width="14.28515625" customWidth="1"/>
    <col min="7" max="7" width="13.28515625" customWidth="1"/>
    <col min="8" max="8" width="13.140625" customWidth="1"/>
    <col min="9" max="9" width="13.28515625" customWidth="1"/>
    <col min="10" max="10" width="4" customWidth="1"/>
  </cols>
  <sheetData>
    <row r="2" spans="2:9">
      <c r="B2" s="1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</row>
    <row r="3" spans="2:9">
      <c r="B3" s="3" t="s">
        <v>7</v>
      </c>
      <c r="C3" s="4"/>
      <c r="D3" s="4"/>
      <c r="E3" s="4"/>
      <c r="F3" s="4"/>
      <c r="G3" s="4"/>
      <c r="H3" s="4"/>
      <c r="I3" s="5"/>
    </row>
    <row r="4" spans="2:9">
      <c r="B4" s="1" t="s">
        <v>8</v>
      </c>
      <c r="C4" s="6">
        <v>25</v>
      </c>
      <c r="D4" s="6">
        <f>(1*50)+9</f>
        <v>59</v>
      </c>
      <c r="E4" s="6">
        <f>46*50</f>
        <v>2300</v>
      </c>
      <c r="F4" s="6"/>
      <c r="G4" s="7">
        <f>SUM(C4:F4)</f>
        <v>2384</v>
      </c>
      <c r="H4" s="6">
        <v>2388</v>
      </c>
      <c r="I4" s="6">
        <f>G4-H4</f>
        <v>-4</v>
      </c>
    </row>
    <row r="5" spans="2:9">
      <c r="B5" s="1" t="s">
        <v>9</v>
      </c>
      <c r="C5" s="6"/>
      <c r="D5" s="6"/>
      <c r="E5" s="6"/>
      <c r="F5" s="6"/>
      <c r="G5" s="7">
        <f t="shared" ref="G5:G10" si="0">SUM(C5:F5)</f>
        <v>0</v>
      </c>
      <c r="H5" s="6">
        <v>33</v>
      </c>
      <c r="I5" s="6">
        <f t="shared" ref="I5:I10" si="1">G5-H5</f>
        <v>-33</v>
      </c>
    </row>
    <row r="6" spans="2:9">
      <c r="B6" s="1" t="s">
        <v>10</v>
      </c>
      <c r="C6" s="6"/>
      <c r="D6" s="6">
        <f>12</f>
        <v>12</v>
      </c>
      <c r="E6" s="6"/>
      <c r="F6" s="6"/>
      <c r="G6" s="7">
        <f t="shared" si="0"/>
        <v>12</v>
      </c>
      <c r="H6" s="6">
        <v>-36</v>
      </c>
      <c r="I6" s="6">
        <f t="shared" si="1"/>
        <v>48</v>
      </c>
    </row>
    <row r="7" spans="2:9">
      <c r="B7" s="1" t="s">
        <v>11</v>
      </c>
      <c r="C7" s="6"/>
      <c r="D7" s="6">
        <v>41</v>
      </c>
      <c r="E7" s="6"/>
      <c r="F7" s="6">
        <f>(3*50)+60</f>
        <v>210</v>
      </c>
      <c r="G7" s="7">
        <f t="shared" si="0"/>
        <v>251</v>
      </c>
      <c r="H7" s="6">
        <v>242</v>
      </c>
      <c r="I7" s="6">
        <f t="shared" si="1"/>
        <v>9</v>
      </c>
    </row>
    <row r="8" spans="2:9">
      <c r="B8" s="1" t="s">
        <v>12</v>
      </c>
      <c r="C8" s="6"/>
      <c r="D8" s="6">
        <f>(1*50)+26</f>
        <v>76</v>
      </c>
      <c r="E8" s="6"/>
      <c r="F8" s="6">
        <f>2*50</f>
        <v>100</v>
      </c>
      <c r="G8" s="7">
        <f t="shared" si="0"/>
        <v>176</v>
      </c>
      <c r="H8" s="6">
        <v>284</v>
      </c>
      <c r="I8" s="6">
        <f t="shared" si="1"/>
        <v>-108</v>
      </c>
    </row>
    <row r="9" spans="2:9">
      <c r="B9" s="1" t="s">
        <v>13</v>
      </c>
      <c r="C9" s="6"/>
      <c r="D9" s="6"/>
      <c r="E9" s="6"/>
      <c r="F9" s="6"/>
      <c r="G9" s="7">
        <f t="shared" si="0"/>
        <v>0</v>
      </c>
      <c r="H9" s="6">
        <v>-110</v>
      </c>
      <c r="I9" s="6">
        <f t="shared" si="1"/>
        <v>110</v>
      </c>
    </row>
    <row r="10" spans="2:9">
      <c r="B10" s="1" t="s">
        <v>14</v>
      </c>
      <c r="C10" s="6"/>
      <c r="D10" s="6">
        <f>(3*50)+45+6</f>
        <v>201</v>
      </c>
      <c r="E10" s="6">
        <f>25*50</f>
        <v>1250</v>
      </c>
      <c r="F10" s="6"/>
      <c r="G10" s="7">
        <f t="shared" si="0"/>
        <v>1451</v>
      </c>
      <c r="H10" s="6">
        <v>1401</v>
      </c>
      <c r="I10" s="6">
        <f t="shared" si="1"/>
        <v>50</v>
      </c>
    </row>
    <row r="11" spans="2:9" ht="13.5" customHeight="1">
      <c r="B11" s="8" t="s">
        <v>15</v>
      </c>
      <c r="C11" s="9">
        <f>SUM(C4:C10)</f>
        <v>25</v>
      </c>
      <c r="D11" s="9">
        <f t="shared" ref="D11:G11" si="2">SUM(D4:D10)</f>
        <v>389</v>
      </c>
      <c r="E11" s="9">
        <f t="shared" si="2"/>
        <v>3550</v>
      </c>
      <c r="F11" s="9">
        <f>SUM(F4:F10)</f>
        <v>310</v>
      </c>
      <c r="G11" s="9">
        <f t="shared" si="2"/>
        <v>4274</v>
      </c>
      <c r="H11" s="9">
        <f>SUM(H4:H10)</f>
        <v>4202</v>
      </c>
      <c r="I11" s="9">
        <f>G11-H11</f>
        <v>72</v>
      </c>
    </row>
    <row r="12" spans="2:9">
      <c r="B12" s="10" t="s">
        <v>16</v>
      </c>
      <c r="C12" s="11"/>
      <c r="D12" s="11"/>
      <c r="E12" s="11"/>
      <c r="F12" s="11"/>
      <c r="G12" s="11"/>
      <c r="H12" s="11"/>
      <c r="I12" s="12"/>
    </row>
    <row r="13" spans="2:9">
      <c r="B13" s="1" t="s">
        <v>8</v>
      </c>
      <c r="C13" s="6">
        <v>23</v>
      </c>
      <c r="D13" s="6">
        <f>(2*50)+8</f>
        <v>108</v>
      </c>
      <c r="E13" s="6">
        <f>(36+17)*50</f>
        <v>2650</v>
      </c>
      <c r="F13" s="6"/>
      <c r="G13" s="7">
        <f>SUM(C13:F13)</f>
        <v>2781</v>
      </c>
      <c r="H13" s="6">
        <v>2833</v>
      </c>
      <c r="I13" s="6">
        <f>G13-H13</f>
        <v>-52</v>
      </c>
    </row>
    <row r="14" spans="2:9">
      <c r="B14" s="1" t="s">
        <v>9</v>
      </c>
      <c r="C14" s="6"/>
      <c r="D14" s="6">
        <f>(6*50)+14</f>
        <v>314</v>
      </c>
      <c r="E14" s="6"/>
      <c r="F14" s="6"/>
      <c r="G14" s="7">
        <f t="shared" ref="G14:G19" si="3">SUM(C14:F14)</f>
        <v>314</v>
      </c>
      <c r="H14" s="6">
        <v>347</v>
      </c>
      <c r="I14" s="6">
        <f t="shared" ref="I14:I19" si="4">G14-H14</f>
        <v>-33</v>
      </c>
    </row>
    <row r="15" spans="2:9">
      <c r="B15" s="1" t="s">
        <v>10</v>
      </c>
      <c r="C15" s="6"/>
      <c r="D15" s="6">
        <f>26+35</f>
        <v>61</v>
      </c>
      <c r="E15" s="6"/>
      <c r="F15" s="6"/>
      <c r="G15" s="7">
        <f t="shared" si="3"/>
        <v>61</v>
      </c>
      <c r="H15" s="6">
        <v>10</v>
      </c>
      <c r="I15" s="6">
        <f t="shared" si="4"/>
        <v>51</v>
      </c>
    </row>
    <row r="16" spans="2:9">
      <c r="B16" s="1" t="s">
        <v>11</v>
      </c>
      <c r="C16" s="6"/>
      <c r="D16" s="6">
        <v>13</v>
      </c>
      <c r="E16" s="6"/>
      <c r="F16" s="6">
        <f>11*50</f>
        <v>550</v>
      </c>
      <c r="G16" s="7">
        <f t="shared" si="3"/>
        <v>563</v>
      </c>
      <c r="H16" s="6">
        <v>-190</v>
      </c>
      <c r="I16" s="6">
        <f t="shared" si="4"/>
        <v>753</v>
      </c>
    </row>
    <row r="17" spans="2:9">
      <c r="B17" s="1" t="s">
        <v>12</v>
      </c>
      <c r="C17" s="6"/>
      <c r="D17" s="6">
        <f>23+25</f>
        <v>48</v>
      </c>
      <c r="E17" s="6"/>
      <c r="F17" s="6">
        <f>5*50</f>
        <v>250</v>
      </c>
      <c r="G17" s="7">
        <f t="shared" si="3"/>
        <v>298</v>
      </c>
      <c r="H17" s="6">
        <v>256</v>
      </c>
      <c r="I17" s="6">
        <f t="shared" si="4"/>
        <v>42</v>
      </c>
    </row>
    <row r="18" spans="2:9">
      <c r="B18" s="1" t="s">
        <v>13</v>
      </c>
      <c r="C18" s="6"/>
      <c r="D18" s="6">
        <f>20+39</f>
        <v>59</v>
      </c>
      <c r="E18" s="6"/>
      <c r="F18" s="6"/>
      <c r="G18" s="7">
        <f t="shared" si="3"/>
        <v>59</v>
      </c>
      <c r="H18" s="6">
        <v>35</v>
      </c>
      <c r="I18" s="6">
        <f t="shared" si="4"/>
        <v>24</v>
      </c>
    </row>
    <row r="19" spans="2:9">
      <c r="B19" s="1" t="s">
        <v>14</v>
      </c>
      <c r="C19" s="6"/>
      <c r="D19" s="6">
        <f>(2*60)+(1*50)</f>
        <v>170</v>
      </c>
      <c r="E19" s="6">
        <f>(17*50)+(7*60)</f>
        <v>1270</v>
      </c>
      <c r="F19" s="6"/>
      <c r="G19" s="7">
        <f t="shared" si="3"/>
        <v>1440</v>
      </c>
      <c r="H19" s="6">
        <v>1404</v>
      </c>
      <c r="I19" s="6">
        <f t="shared" si="4"/>
        <v>36</v>
      </c>
    </row>
    <row r="20" spans="2:9">
      <c r="B20" s="8" t="s">
        <v>15</v>
      </c>
      <c r="C20" s="9">
        <f>SUM(C13:C19)</f>
        <v>23</v>
      </c>
      <c r="D20" s="9">
        <f>SUM(D13:D19)</f>
        <v>773</v>
      </c>
      <c r="E20" s="9">
        <f t="shared" ref="E20:G20" si="5">SUM(E13:E19)</f>
        <v>3920</v>
      </c>
      <c r="F20" s="9">
        <f t="shared" si="5"/>
        <v>800</v>
      </c>
      <c r="G20" s="9">
        <f t="shared" si="5"/>
        <v>5516</v>
      </c>
      <c r="H20" s="9">
        <f>SUM(H13:H19)</f>
        <v>4695</v>
      </c>
      <c r="I20" s="9">
        <f>G20-H20</f>
        <v>821</v>
      </c>
    </row>
  </sheetData>
  <mergeCells count="1">
    <mergeCell ref="B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21012019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Inficlo Blackkelly</dc:creator>
  <cp:lastModifiedBy>Inficlo Blackkelly</cp:lastModifiedBy>
  <dcterms:created xsi:type="dcterms:W3CDTF">2019-01-21T06:19:35Z</dcterms:created>
  <dcterms:modified xsi:type="dcterms:W3CDTF">2019-01-21T06:24:49Z</dcterms:modified>
</cp:coreProperties>
</file>