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95" windowWidth="11310" windowHeight="7515"/>
  </bookViews>
  <sheets>
    <sheet name="Sheet1" sheetId="1" r:id="rId1"/>
    <sheet name="Sheet2" sheetId="7" r:id="rId2"/>
  </sheets>
  <calcPr calcId="144525"/>
</workbook>
</file>

<file path=xl/calcChain.xml><?xml version="1.0" encoding="utf-8"?>
<calcChain xmlns="http://schemas.openxmlformats.org/spreadsheetml/2006/main">
  <c r="E32" i="1" l="1"/>
  <c r="F38" i="7"/>
  <c r="F18" i="7"/>
  <c r="F19" i="7"/>
  <c r="F20" i="7"/>
  <c r="F21" i="7"/>
  <c r="F23" i="7"/>
  <c r="F24" i="7"/>
  <c r="F25" i="7"/>
  <c r="F26" i="7"/>
  <c r="F27" i="7"/>
  <c r="F28" i="7"/>
  <c r="F7" i="7"/>
  <c r="F16" i="7"/>
  <c r="F17" i="7"/>
  <c r="F6" i="7" l="1"/>
  <c r="F29" i="7" l="1"/>
  <c r="F30" i="7"/>
  <c r="F31" i="7"/>
  <c r="F32" i="7"/>
  <c r="F33" i="7"/>
  <c r="F34" i="7"/>
  <c r="F35" i="7"/>
  <c r="F36" i="7"/>
  <c r="F3" i="7" l="1"/>
  <c r="B33" i="1" l="1"/>
  <c r="E34" i="1" l="1"/>
  <c r="B35" i="1" s="1"/>
</calcChain>
</file>

<file path=xl/sharedStrings.xml><?xml version="1.0" encoding="utf-8"?>
<sst xmlns="http://schemas.openxmlformats.org/spreadsheetml/2006/main" count="65" uniqueCount="56">
  <si>
    <t>Tot. Pembayaran</t>
  </si>
  <si>
    <t>Buffer</t>
  </si>
  <si>
    <t>Sisa Saldo</t>
  </si>
  <si>
    <t>Tot. Pengajuan</t>
  </si>
  <si>
    <t>BRI</t>
  </si>
  <si>
    <t>MANDIRI</t>
  </si>
  <si>
    <t>KODE</t>
  </si>
  <si>
    <t>QTY</t>
  </si>
  <si>
    <t>PEMBAYARAN SUPLIER</t>
  </si>
  <si>
    <t>NAMA</t>
  </si>
  <si>
    <t>POTONGAN</t>
  </si>
  <si>
    <t>TOT. PEMBAYARAN</t>
  </si>
  <si>
    <t xml:space="preserve">HPP </t>
  </si>
  <si>
    <t>ALI SLI</t>
  </si>
  <si>
    <t xml:space="preserve">HERMAWAN </t>
  </si>
  <si>
    <t>ANDRI STU (2018)</t>
  </si>
  <si>
    <t>REREN LOA (2019)</t>
  </si>
  <si>
    <t xml:space="preserve">REREN LOA </t>
  </si>
  <si>
    <t>LOA 858</t>
  </si>
  <si>
    <t>LDX 050</t>
  </si>
  <si>
    <t>ARIFIN LDX</t>
  </si>
  <si>
    <t>ASEP LDO</t>
  </si>
  <si>
    <t>LDO 632</t>
  </si>
  <si>
    <t>ASEP LDO (2019)</t>
  </si>
  <si>
    <t>FAISAL SFS (2019)</t>
  </si>
  <si>
    <t xml:space="preserve">FAISAL SFS </t>
  </si>
  <si>
    <t>SFS 493</t>
  </si>
  <si>
    <t>SLI 583</t>
  </si>
  <si>
    <t>SLI 543</t>
  </si>
  <si>
    <t>ALI SLI (2019)</t>
  </si>
  <si>
    <t xml:space="preserve">HASAN LSM </t>
  </si>
  <si>
    <t>ADIN SHJ</t>
  </si>
  <si>
    <t>STF 112</t>
  </si>
  <si>
    <t>SHJ 020</t>
  </si>
  <si>
    <t>SRS 149</t>
  </si>
  <si>
    <t>SRS 574</t>
  </si>
  <si>
    <t>SFC 731</t>
  </si>
  <si>
    <t>SFC 362</t>
  </si>
  <si>
    <t>ANDRI STU</t>
  </si>
  <si>
    <t>LTU 911</t>
  </si>
  <si>
    <t>LZA 789</t>
  </si>
  <si>
    <t>HASAN LSM</t>
  </si>
  <si>
    <t>ADIN SHJ (2019)</t>
  </si>
  <si>
    <t xml:space="preserve">ADIN SHJ </t>
  </si>
  <si>
    <t>SPI 518</t>
  </si>
  <si>
    <t>STV 673</t>
  </si>
  <si>
    <t>WANJA STV</t>
  </si>
  <si>
    <t>WANJA STV (2019)</t>
  </si>
  <si>
    <t>ARIFIN LDX (2019)</t>
  </si>
  <si>
    <t xml:space="preserve">FAHMI SFM </t>
  </si>
  <si>
    <t>LDX 367</t>
  </si>
  <si>
    <t>FERI SFR</t>
  </si>
  <si>
    <t>SFR 739</t>
  </si>
  <si>
    <t>FERI SFR (2019)</t>
  </si>
  <si>
    <t>LMI 121</t>
  </si>
  <si>
    <t>LDX 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</si>
</sst>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</cellXfs>
  <cellStyles count="2">
    <cellStyle name="Normal" xfId="0" builtinId="0"/>
    <cellStyle name="Normal 3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zoomScale="90" zoomScaleNormal="90" workbookViewId="0">
      <selection activeCell="D22" sqref="D22"/>
    </sheetView>
  </sheetViews>
  <sheetFormatPr defaultRowHeight="15" x14ac:dyDescent="0.25"/>
  <cols>
    <col min="1" max="1" width="22.140625" style="1" bestFit="1" customWidth="1"/>
    <col min="2" max="2" width="21.7109375" style="1" bestFit="1" customWidth="1"/>
    <col min="3" max="3" width="3.7109375" style="1" customWidth="1"/>
    <col min="4" max="4" width="20.7109375" style="1" customWidth="1"/>
    <col min="5" max="5" width="20.140625" style="1" bestFit="1" customWidth="1"/>
    <col min="6" max="6" width="9.140625" style="1"/>
    <col min="7" max="7" width="9.42578125" style="1" customWidth="1"/>
    <col min="8" max="8" width="9.5703125" style="1" customWidth="1"/>
    <col min="9" max="16384" width="9.140625" style="1"/>
  </cols>
  <sheetData>
    <row r="1" spans="1:5" ht="18.75" x14ac:dyDescent="0.25">
      <c r="A1" s="4" t="s">
        <v>4</v>
      </c>
      <c r="B1" s="5">
        <v>40101000714300</v>
      </c>
      <c r="C1" s="4"/>
      <c r="D1" s="4" t="s">
        <v>5</v>
      </c>
      <c r="E1" s="5">
        <v>1300015275160</v>
      </c>
    </row>
    <row r="2" spans="1:5" x14ac:dyDescent="0.25">
      <c r="A2" s="12"/>
      <c r="B2" s="12"/>
      <c r="D2" s="12" t="s">
        <v>14</v>
      </c>
      <c r="E2" s="1">
        <v>1550000</v>
      </c>
    </row>
    <row r="3" spans="1:5" x14ac:dyDescent="0.25">
      <c r="A3" s="12"/>
      <c r="B3" s="12"/>
      <c r="D3" s="1" t="s">
        <v>15</v>
      </c>
      <c r="E3" s="1">
        <v>2552400</v>
      </c>
    </row>
    <row r="4" spans="1:5" x14ac:dyDescent="0.25">
      <c r="D4" s="1" t="s">
        <v>16</v>
      </c>
      <c r="E4" s="1">
        <v>2083500</v>
      </c>
    </row>
    <row r="5" spans="1:5" s="12" customFormat="1" x14ac:dyDescent="0.25">
      <c r="D5" s="12" t="s">
        <v>23</v>
      </c>
      <c r="E5" s="12">
        <v>1945500</v>
      </c>
    </row>
    <row r="6" spans="1:5" s="17" customFormat="1" x14ac:dyDescent="0.25">
      <c r="D6" s="17" t="s">
        <v>24</v>
      </c>
      <c r="E6" s="17">
        <v>1595000</v>
      </c>
    </row>
    <row r="7" spans="1:5" x14ac:dyDescent="0.25">
      <c r="A7" s="3"/>
      <c r="D7" s="1" t="s">
        <v>29</v>
      </c>
      <c r="E7" s="1">
        <v>4832300</v>
      </c>
    </row>
    <row r="8" spans="1:5" x14ac:dyDescent="0.25">
      <c r="D8" s="12" t="s">
        <v>42</v>
      </c>
      <c r="E8" s="12">
        <v>15212000</v>
      </c>
    </row>
    <row r="9" spans="1:5" s="19" customFormat="1" x14ac:dyDescent="0.25">
      <c r="D9" s="19" t="s">
        <v>53</v>
      </c>
      <c r="E9" s="19">
        <v>2671200</v>
      </c>
    </row>
    <row r="10" spans="1:5" s="29" customFormat="1" x14ac:dyDescent="0.25">
      <c r="D10" s="29" t="s">
        <v>48</v>
      </c>
      <c r="E10" s="29">
        <v>5511000</v>
      </c>
    </row>
    <row r="11" spans="1:5" s="19" customFormat="1" x14ac:dyDescent="0.25">
      <c r="D11" s="19" t="s">
        <v>47</v>
      </c>
      <c r="E11" s="19">
        <v>1783600</v>
      </c>
    </row>
    <row r="12" spans="1:5" x14ac:dyDescent="0.25">
      <c r="D12" s="22" t="s">
        <v>30</v>
      </c>
      <c r="E12" s="12">
        <v>604500</v>
      </c>
    </row>
    <row r="13" spans="1:5" x14ac:dyDescent="0.25">
      <c r="D13" s="22" t="s">
        <v>43</v>
      </c>
      <c r="E13" s="12">
        <v>3825000</v>
      </c>
    </row>
    <row r="14" spans="1:5" x14ac:dyDescent="0.25">
      <c r="D14" s="22" t="s">
        <v>20</v>
      </c>
      <c r="E14" s="12">
        <v>1305150</v>
      </c>
    </row>
    <row r="15" spans="1:5" x14ac:dyDescent="0.25">
      <c r="D15" s="22" t="s">
        <v>49</v>
      </c>
      <c r="E15" s="12">
        <v>2341800</v>
      </c>
    </row>
    <row r="16" spans="1:5" x14ac:dyDescent="0.25">
      <c r="D16" s="18"/>
      <c r="E16" s="12"/>
    </row>
    <row r="17" spans="4:5" x14ac:dyDescent="0.25">
      <c r="D17" s="12"/>
      <c r="E17" s="12"/>
    </row>
    <row r="18" spans="4:5" x14ac:dyDescent="0.25">
      <c r="D18" s="12"/>
      <c r="E18" s="12"/>
    </row>
    <row r="20" spans="4:5" x14ac:dyDescent="0.25">
      <c r="D20" s="12"/>
      <c r="E20" s="12"/>
    </row>
    <row r="21" spans="4:5" x14ac:dyDescent="0.25">
      <c r="D21" s="12"/>
      <c r="E21" s="12"/>
    </row>
    <row r="22" spans="4:5" x14ac:dyDescent="0.25">
      <c r="D22" s="12"/>
      <c r="E22" s="12"/>
    </row>
    <row r="23" spans="4:5" x14ac:dyDescent="0.25">
      <c r="D23" s="12"/>
      <c r="E23" s="12"/>
    </row>
    <row r="24" spans="4:5" x14ac:dyDescent="0.25">
      <c r="E24" s="12"/>
    </row>
    <row r="31" spans="4:5" x14ac:dyDescent="0.25">
      <c r="D31" s="9"/>
    </row>
    <row r="32" spans="4:5" x14ac:dyDescent="0.25">
      <c r="D32" s="1" t="s">
        <v>0</v>
      </c>
      <c r="E32" s="1">
        <f>SUM(E2:E30)</f>
        <v>47812950</v>
      </c>
    </row>
    <row r="33" spans="1:5" x14ac:dyDescent="0.25">
      <c r="A33" s="1" t="s">
        <v>0</v>
      </c>
      <c r="B33" s="1">
        <f>SUM(B2:B31)</f>
        <v>0</v>
      </c>
      <c r="D33" s="1" t="s">
        <v>2</v>
      </c>
      <c r="E33" s="1">
        <v>44000</v>
      </c>
    </row>
    <row r="34" spans="1:5" x14ac:dyDescent="0.25">
      <c r="A34" s="1" t="s">
        <v>2</v>
      </c>
      <c r="B34" s="1">
        <v>83700</v>
      </c>
      <c r="D34" s="1" t="s">
        <v>1</v>
      </c>
      <c r="E34" s="1">
        <f>E36-(E32-E33)</f>
        <v>31050</v>
      </c>
    </row>
    <row r="35" spans="1:5" x14ac:dyDescent="0.25">
      <c r="A35" s="1" t="s">
        <v>1</v>
      </c>
      <c r="B35" s="1">
        <f>B37-(B33-B34)</f>
        <v>4983700</v>
      </c>
    </row>
    <row r="36" spans="1:5" x14ac:dyDescent="0.25">
      <c r="D36" s="1" t="s">
        <v>3</v>
      </c>
      <c r="E36" s="1">
        <v>47800000</v>
      </c>
    </row>
    <row r="37" spans="1:5" x14ac:dyDescent="0.25">
      <c r="A37" s="1" t="s">
        <v>3</v>
      </c>
      <c r="B37" s="1">
        <v>4900000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5" zoomScale="80" zoomScaleNormal="80" workbookViewId="0">
      <selection activeCell="F3" sqref="F3:F23"/>
    </sheetView>
  </sheetViews>
  <sheetFormatPr defaultRowHeight="15" x14ac:dyDescent="0.25"/>
  <cols>
    <col min="1" max="1" width="23.5703125" style="2" bestFit="1" customWidth="1"/>
    <col min="2" max="2" width="18.85546875" style="2" bestFit="1" customWidth="1"/>
    <col min="3" max="3" width="7.140625" style="2" bestFit="1" customWidth="1"/>
    <col min="4" max="4" width="8.28515625" style="10" bestFit="1" customWidth="1"/>
    <col min="5" max="5" width="11.5703125" style="10" bestFit="1" customWidth="1"/>
    <col min="6" max="6" width="18.42578125" style="10" bestFit="1" customWidth="1"/>
    <col min="7" max="7" width="9.140625" style="2"/>
    <col min="8" max="8" width="9.85546875" style="2" bestFit="1" customWidth="1"/>
    <col min="9" max="9" width="10.85546875" style="2" bestFit="1" customWidth="1"/>
    <col min="10" max="10" width="22.5703125" style="2" customWidth="1"/>
    <col min="11" max="11" width="28.5703125" style="2" customWidth="1"/>
    <col min="12" max="12" width="9.85546875" style="2" bestFit="1" customWidth="1"/>
    <col min="13" max="16384" width="9.140625" style="2"/>
  </cols>
  <sheetData>
    <row r="1" spans="1:12" ht="18.75" x14ac:dyDescent="0.25">
      <c r="A1" s="32" t="s">
        <v>8</v>
      </c>
      <c r="B1" s="32"/>
      <c r="C1" s="32"/>
      <c r="D1" s="32"/>
      <c r="E1" s="32"/>
      <c r="F1" s="32"/>
    </row>
    <row r="2" spans="1:12" ht="21" customHeight="1" x14ac:dyDescent="0.25">
      <c r="A2" s="6" t="s">
        <v>9</v>
      </c>
      <c r="B2" s="6" t="s">
        <v>6</v>
      </c>
      <c r="C2" s="6" t="s">
        <v>7</v>
      </c>
      <c r="D2" s="7" t="s">
        <v>12</v>
      </c>
      <c r="E2" s="7" t="s">
        <v>10</v>
      </c>
      <c r="F2" s="7" t="s">
        <v>11</v>
      </c>
    </row>
    <row r="3" spans="1:12" x14ac:dyDescent="0.25">
      <c r="A3" s="14" t="s">
        <v>17</v>
      </c>
      <c r="B3" s="14" t="s">
        <v>18</v>
      </c>
      <c r="C3" s="30">
        <v>30</v>
      </c>
      <c r="D3" s="14">
        <v>78000</v>
      </c>
      <c r="E3" s="11">
        <v>256500</v>
      </c>
      <c r="F3" s="15">
        <f t="shared" ref="F3:F36" si="0">(C3*D3)-E3</f>
        <v>2083500</v>
      </c>
      <c r="H3" s="1"/>
      <c r="I3" s="12"/>
      <c r="J3" s="29"/>
      <c r="K3" s="12"/>
      <c r="L3" s="12"/>
    </row>
    <row r="4" spans="1:12" s="21" customFormat="1" x14ac:dyDescent="0.25">
      <c r="A4" s="33" t="s">
        <v>20</v>
      </c>
      <c r="B4" s="14" t="s">
        <v>19</v>
      </c>
      <c r="C4" s="30">
        <v>30</v>
      </c>
      <c r="D4" s="25">
        <v>100000</v>
      </c>
      <c r="E4" s="33">
        <v>489000</v>
      </c>
      <c r="F4" s="33">
        <v>5511000</v>
      </c>
      <c r="H4" s="26"/>
      <c r="I4" s="26"/>
      <c r="J4" s="29"/>
      <c r="K4" s="26"/>
      <c r="L4" s="26"/>
    </row>
    <row r="5" spans="1:12" s="31" customFormat="1" x14ac:dyDescent="0.25">
      <c r="A5" s="33"/>
      <c r="B5" s="14" t="s">
        <v>50</v>
      </c>
      <c r="C5" s="30">
        <v>30</v>
      </c>
      <c r="D5" s="30">
        <v>100000</v>
      </c>
      <c r="E5" s="33"/>
      <c r="F5" s="33"/>
      <c r="H5" s="29"/>
      <c r="I5" s="29"/>
      <c r="J5" s="29"/>
      <c r="K5" s="29"/>
      <c r="L5" s="29"/>
    </row>
    <row r="6" spans="1:12" x14ac:dyDescent="0.25">
      <c r="A6" s="14" t="s">
        <v>21</v>
      </c>
      <c r="B6" s="14" t="s">
        <v>22</v>
      </c>
      <c r="C6" s="30">
        <v>30</v>
      </c>
      <c r="D6" s="27">
        <v>73000</v>
      </c>
      <c r="E6" s="11">
        <v>244500</v>
      </c>
      <c r="F6" s="28">
        <f t="shared" si="0"/>
        <v>1945500</v>
      </c>
      <c r="H6" s="1"/>
      <c r="I6" s="12"/>
      <c r="J6" s="29"/>
      <c r="K6" s="12"/>
      <c r="L6" s="12"/>
    </row>
    <row r="7" spans="1:12" x14ac:dyDescent="0.25">
      <c r="A7" s="30" t="s">
        <v>25</v>
      </c>
      <c r="B7" s="28" t="s">
        <v>26</v>
      </c>
      <c r="C7" s="28">
        <v>29</v>
      </c>
      <c r="D7" s="11">
        <v>61650</v>
      </c>
      <c r="E7" s="24">
        <v>192850</v>
      </c>
      <c r="F7" s="30">
        <f t="shared" si="0"/>
        <v>1595000</v>
      </c>
      <c r="H7" s="1"/>
      <c r="I7" s="12"/>
      <c r="J7" s="29"/>
      <c r="K7" s="12"/>
      <c r="L7" s="12"/>
    </row>
    <row r="8" spans="1:12" x14ac:dyDescent="0.25">
      <c r="A8" s="33" t="s">
        <v>13</v>
      </c>
      <c r="B8" s="30" t="s">
        <v>27</v>
      </c>
      <c r="C8" s="30">
        <v>32</v>
      </c>
      <c r="D8" s="11">
        <v>85600</v>
      </c>
      <c r="E8" s="34">
        <v>731700</v>
      </c>
      <c r="F8" s="33">
        <v>4832300</v>
      </c>
      <c r="H8" s="1"/>
      <c r="I8" s="12"/>
      <c r="J8" s="29"/>
      <c r="K8" s="12"/>
      <c r="L8" s="12"/>
    </row>
    <row r="9" spans="1:12" x14ac:dyDescent="0.25">
      <c r="A9" s="33"/>
      <c r="B9" s="30" t="s">
        <v>28</v>
      </c>
      <c r="C9" s="30">
        <v>33</v>
      </c>
      <c r="D9" s="13">
        <v>85600</v>
      </c>
      <c r="E9" s="34"/>
      <c r="F9" s="33"/>
      <c r="H9" s="1"/>
      <c r="I9" s="12"/>
      <c r="J9" s="29"/>
      <c r="K9" s="12"/>
      <c r="L9" s="12"/>
    </row>
    <row r="10" spans="1:12" x14ac:dyDescent="0.25">
      <c r="A10" s="33" t="s">
        <v>31</v>
      </c>
      <c r="B10" s="30" t="s">
        <v>32</v>
      </c>
      <c r="C10" s="30">
        <v>36</v>
      </c>
      <c r="D10" s="13">
        <v>90000</v>
      </c>
      <c r="E10" s="33">
        <v>933000</v>
      </c>
      <c r="F10" s="33">
        <v>15212000</v>
      </c>
      <c r="H10" s="1"/>
      <c r="I10" s="12"/>
      <c r="J10" s="29"/>
      <c r="K10" s="12"/>
      <c r="L10" s="12"/>
    </row>
    <row r="11" spans="1:12" s="20" customFormat="1" x14ac:dyDescent="0.25">
      <c r="A11" s="33"/>
      <c r="B11" s="30" t="s">
        <v>33</v>
      </c>
      <c r="C11" s="30">
        <v>36</v>
      </c>
      <c r="D11" s="18">
        <v>75000</v>
      </c>
      <c r="E11" s="33"/>
      <c r="F11" s="33"/>
      <c r="H11" s="19"/>
      <c r="I11" s="19"/>
      <c r="J11" s="29"/>
      <c r="K11" s="19"/>
      <c r="L11" s="19"/>
    </row>
    <row r="12" spans="1:12" s="20" customFormat="1" x14ac:dyDescent="0.25">
      <c r="A12" s="33"/>
      <c r="B12" s="30" t="s">
        <v>34</v>
      </c>
      <c r="C12" s="30">
        <v>36</v>
      </c>
      <c r="D12" s="18">
        <v>80000</v>
      </c>
      <c r="E12" s="33"/>
      <c r="F12" s="33"/>
      <c r="H12" s="19"/>
      <c r="I12" s="19"/>
      <c r="J12" s="29"/>
      <c r="K12" s="19"/>
      <c r="L12" s="19"/>
    </row>
    <row r="13" spans="1:12" s="16" customFormat="1" x14ac:dyDescent="0.25">
      <c r="A13" s="33"/>
      <c r="B13" s="30" t="s">
        <v>35</v>
      </c>
      <c r="C13" s="30">
        <v>36</v>
      </c>
      <c r="D13" s="16">
        <v>80000</v>
      </c>
      <c r="E13" s="33"/>
      <c r="F13" s="33"/>
      <c r="I13" s="17"/>
      <c r="J13" s="29"/>
      <c r="K13" s="17"/>
      <c r="L13" s="17"/>
    </row>
    <row r="14" spans="1:12" s="21" customFormat="1" x14ac:dyDescent="0.25">
      <c r="A14" s="33"/>
      <c r="B14" s="30" t="s">
        <v>36</v>
      </c>
      <c r="C14" s="30">
        <v>36</v>
      </c>
      <c r="D14" s="21">
        <v>65000</v>
      </c>
      <c r="E14" s="33"/>
      <c r="F14" s="33"/>
      <c r="I14" s="23"/>
      <c r="J14" s="29"/>
      <c r="K14" s="23"/>
      <c r="L14" s="23"/>
    </row>
    <row r="15" spans="1:12" x14ac:dyDescent="0.25">
      <c r="A15" s="33"/>
      <c r="B15" s="30" t="s">
        <v>37</v>
      </c>
      <c r="C15" s="30">
        <v>1</v>
      </c>
      <c r="D15" s="13">
        <v>65000</v>
      </c>
      <c r="E15" s="33"/>
      <c r="F15" s="33"/>
      <c r="I15" s="12"/>
      <c r="J15" s="29"/>
      <c r="K15" s="12"/>
      <c r="L15" s="12"/>
    </row>
    <row r="16" spans="1:12" x14ac:dyDescent="0.25">
      <c r="A16" s="30" t="s">
        <v>38</v>
      </c>
      <c r="B16" s="30" t="s">
        <v>39</v>
      </c>
      <c r="C16" s="30">
        <v>36</v>
      </c>
      <c r="D16" s="10">
        <v>77000</v>
      </c>
      <c r="E16" s="24">
        <v>219600</v>
      </c>
      <c r="F16" s="30">
        <f t="shared" si="0"/>
        <v>2552400</v>
      </c>
      <c r="J16" s="29"/>
      <c r="K16" s="12"/>
    </row>
    <row r="17" spans="1:6" x14ac:dyDescent="0.25">
      <c r="A17" s="30" t="s">
        <v>41</v>
      </c>
      <c r="B17" s="28" t="s">
        <v>40</v>
      </c>
      <c r="C17" s="28">
        <v>10</v>
      </c>
      <c r="D17" s="13">
        <v>69000</v>
      </c>
      <c r="E17" s="12">
        <v>85500</v>
      </c>
      <c r="F17" s="30">
        <f t="shared" si="0"/>
        <v>604500</v>
      </c>
    </row>
    <row r="18" spans="1:6" x14ac:dyDescent="0.25">
      <c r="A18" s="28" t="s">
        <v>43</v>
      </c>
      <c r="B18" s="28" t="s">
        <v>44</v>
      </c>
      <c r="C18" s="28">
        <v>40</v>
      </c>
      <c r="D18" s="14">
        <v>105000</v>
      </c>
      <c r="E18" s="26">
        <v>375000</v>
      </c>
      <c r="F18" s="30">
        <f t="shared" si="0"/>
        <v>3825000</v>
      </c>
    </row>
    <row r="19" spans="1:6" x14ac:dyDescent="0.25">
      <c r="A19" s="29" t="s">
        <v>46</v>
      </c>
      <c r="B19" s="30" t="s">
        <v>45</v>
      </c>
      <c r="C19" s="30">
        <v>28</v>
      </c>
      <c r="D19" s="13">
        <v>70500</v>
      </c>
      <c r="E19" s="24">
        <v>190400</v>
      </c>
      <c r="F19" s="30">
        <f t="shared" si="0"/>
        <v>1783600</v>
      </c>
    </row>
    <row r="20" spans="1:6" s="21" customFormat="1" x14ac:dyDescent="0.25">
      <c r="A20" s="30" t="s">
        <v>51</v>
      </c>
      <c r="B20" s="30" t="s">
        <v>52</v>
      </c>
      <c r="C20" s="30">
        <v>36</v>
      </c>
      <c r="D20" s="28">
        <v>81000</v>
      </c>
      <c r="E20" s="24">
        <v>244800</v>
      </c>
      <c r="F20" s="30">
        <f t="shared" si="0"/>
        <v>2671200</v>
      </c>
    </row>
    <row r="21" spans="1:6" s="21" customFormat="1" x14ac:dyDescent="0.25">
      <c r="A21" s="30" t="s">
        <v>49</v>
      </c>
      <c r="B21" s="25" t="s">
        <v>54</v>
      </c>
      <c r="C21" s="25">
        <v>36</v>
      </c>
      <c r="D21" s="25">
        <v>71950</v>
      </c>
      <c r="E21" s="26">
        <v>248800</v>
      </c>
      <c r="F21" s="30">
        <f t="shared" si="0"/>
        <v>2341400</v>
      </c>
    </row>
    <row r="22" spans="1:6" s="21" customFormat="1" x14ac:dyDescent="0.25">
      <c r="A22" s="30" t="s">
        <v>14</v>
      </c>
      <c r="B22" s="25"/>
      <c r="C22" s="25"/>
      <c r="D22" s="25"/>
      <c r="E22" s="24"/>
      <c r="F22" s="30">
        <v>1550000</v>
      </c>
    </row>
    <row r="23" spans="1:6" s="21" customFormat="1" x14ac:dyDescent="0.25">
      <c r="A23" s="30" t="s">
        <v>20</v>
      </c>
      <c r="B23" s="28" t="s">
        <v>55</v>
      </c>
      <c r="C23" s="28">
        <v>15</v>
      </c>
      <c r="D23" s="28">
        <v>95000</v>
      </c>
      <c r="E23" s="24">
        <v>119850</v>
      </c>
      <c r="F23" s="30">
        <f t="shared" si="0"/>
        <v>1305150</v>
      </c>
    </row>
    <row r="24" spans="1:6" s="21" customFormat="1" x14ac:dyDescent="0.25">
      <c r="A24" s="30"/>
      <c r="B24" s="25"/>
      <c r="C24" s="25"/>
      <c r="D24" s="25"/>
      <c r="E24" s="24"/>
      <c r="F24" s="30">
        <f t="shared" si="0"/>
        <v>0</v>
      </c>
    </row>
    <row r="25" spans="1:6" s="21" customFormat="1" x14ac:dyDescent="0.25">
      <c r="A25" s="11"/>
      <c r="B25" s="25"/>
      <c r="C25" s="25"/>
      <c r="D25" s="25"/>
      <c r="E25" s="24"/>
      <c r="F25" s="30">
        <f t="shared" si="0"/>
        <v>0</v>
      </c>
    </row>
    <row r="26" spans="1:6" s="21" customFormat="1" x14ac:dyDescent="0.25">
      <c r="A26" s="11"/>
      <c r="B26" s="25"/>
      <c r="C26" s="25"/>
      <c r="D26" s="25"/>
      <c r="E26" s="24"/>
      <c r="F26" s="30">
        <f t="shared" si="0"/>
        <v>0</v>
      </c>
    </row>
    <row r="27" spans="1:6" s="21" customFormat="1" x14ac:dyDescent="0.25">
      <c r="A27" s="25"/>
      <c r="B27" s="26"/>
      <c r="C27" s="25"/>
      <c r="D27" s="25"/>
      <c r="E27" s="26"/>
      <c r="F27" s="30">
        <f t="shared" si="0"/>
        <v>0</v>
      </c>
    </row>
    <row r="28" spans="1:6" s="21" customFormat="1" x14ac:dyDescent="0.25">
      <c r="A28" s="25"/>
      <c r="B28" s="25"/>
      <c r="C28" s="25"/>
      <c r="D28" s="25"/>
      <c r="E28" s="26"/>
      <c r="F28" s="30">
        <f t="shared" si="0"/>
        <v>0</v>
      </c>
    </row>
    <row r="29" spans="1:6" s="21" customFormat="1" x14ac:dyDescent="0.25">
      <c r="A29" s="25"/>
      <c r="B29" s="25"/>
      <c r="C29" s="25"/>
      <c r="D29" s="25"/>
      <c r="E29" s="26"/>
      <c r="F29" s="25">
        <f t="shared" si="0"/>
        <v>0</v>
      </c>
    </row>
    <row r="30" spans="1:6" s="21" customFormat="1" x14ac:dyDescent="0.25">
      <c r="A30" s="25"/>
      <c r="B30" s="25"/>
      <c r="C30" s="25"/>
      <c r="D30" s="25"/>
      <c r="E30" s="26"/>
      <c r="F30" s="25">
        <f t="shared" si="0"/>
        <v>0</v>
      </c>
    </row>
    <row r="31" spans="1:6" s="21" customFormat="1" x14ac:dyDescent="0.25">
      <c r="A31" s="25"/>
      <c r="B31" s="25"/>
      <c r="C31" s="25"/>
      <c r="D31" s="25"/>
      <c r="E31" s="26"/>
      <c r="F31" s="25">
        <f t="shared" si="0"/>
        <v>0</v>
      </c>
    </row>
    <row r="32" spans="1:6" s="21" customFormat="1" x14ac:dyDescent="0.25">
      <c r="A32" s="25"/>
      <c r="B32" s="25"/>
      <c r="C32" s="25"/>
      <c r="D32" s="25"/>
      <c r="E32" s="26"/>
      <c r="F32" s="25">
        <f t="shared" si="0"/>
        <v>0</v>
      </c>
    </row>
    <row r="33" spans="1:6" s="21" customFormat="1" x14ac:dyDescent="0.25">
      <c r="A33" s="25"/>
      <c r="B33" s="25"/>
      <c r="C33" s="25"/>
      <c r="D33" s="25"/>
      <c r="E33" s="26"/>
      <c r="F33" s="25">
        <f t="shared" si="0"/>
        <v>0</v>
      </c>
    </row>
    <row r="34" spans="1:6" s="21" customFormat="1" x14ac:dyDescent="0.25">
      <c r="A34" s="25"/>
      <c r="B34" s="25"/>
      <c r="C34" s="25"/>
      <c r="D34" s="25"/>
      <c r="E34" s="26"/>
      <c r="F34" s="25">
        <f t="shared" si="0"/>
        <v>0</v>
      </c>
    </row>
    <row r="35" spans="1:6" s="21" customFormat="1" x14ac:dyDescent="0.25">
      <c r="A35" s="25"/>
      <c r="B35" s="25"/>
      <c r="C35" s="25"/>
      <c r="D35" s="25"/>
      <c r="E35" s="26"/>
      <c r="F35" s="25">
        <f t="shared" si="0"/>
        <v>0</v>
      </c>
    </row>
    <row r="36" spans="1:6" s="21" customFormat="1" x14ac:dyDescent="0.25">
      <c r="A36" s="25"/>
      <c r="B36" s="25"/>
      <c r="C36" s="25"/>
      <c r="D36" s="25"/>
      <c r="E36" s="26"/>
      <c r="F36" s="25">
        <f t="shared" si="0"/>
        <v>0</v>
      </c>
    </row>
    <row r="37" spans="1:6" x14ac:dyDescent="0.25">
      <c r="D37" s="13"/>
      <c r="E37" s="13"/>
    </row>
    <row r="38" spans="1:6" ht="15.75" x14ac:dyDescent="0.25">
      <c r="D38" s="13"/>
      <c r="E38" s="13"/>
      <c r="F38" s="8">
        <f>SUM(F3:F23)</f>
        <v>47812550</v>
      </c>
    </row>
  </sheetData>
  <mergeCells count="10">
    <mergeCell ref="A10:A15"/>
    <mergeCell ref="E10:E15"/>
    <mergeCell ref="F10:F15"/>
    <mergeCell ref="A1:F1"/>
    <mergeCell ref="A8:A9"/>
    <mergeCell ref="E8:E9"/>
    <mergeCell ref="F8:F9"/>
    <mergeCell ref="A4:A5"/>
    <mergeCell ref="E4:E5"/>
    <mergeCell ref="F4:F5"/>
  </mergeCells>
  <conditionalFormatting sqref="F3:L3 G4:L12 F10 F4 F6:F8 F16:F36">
    <cfRule type="duplicateValues" dxfId="3" priority="186"/>
  </conditionalFormatting>
  <conditionalFormatting sqref="J16">
    <cfRule type="duplicateValues" dxfId="2" priority="193"/>
  </conditionalFormatting>
  <conditionalFormatting sqref="G3:H16">
    <cfRule type="duplicateValues" dxfId="1" priority="194"/>
  </conditionalFormatting>
  <conditionalFormatting sqref="G3:M36">
    <cfRule type="duplicateValues" dxfId="0" priority="195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Fikry</cp:lastModifiedBy>
  <cp:lastPrinted>2018-12-06T03:21:31Z</cp:lastPrinted>
  <dcterms:created xsi:type="dcterms:W3CDTF">2018-03-02T03:10:39Z</dcterms:created>
  <dcterms:modified xsi:type="dcterms:W3CDTF">2019-01-29T10:21:36Z</dcterms:modified>
</cp:coreProperties>
</file>