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2011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9" i="1" l="1"/>
  <c r="H37" i="1"/>
  <c r="H13" i="1"/>
  <c r="B8" i="1" l="1"/>
  <c r="B9" i="1" s="1"/>
  <c r="B10" i="1" s="1"/>
  <c r="B11" i="1" s="1"/>
  <c r="B12" i="1" s="1"/>
  <c r="B7" i="1"/>
  <c r="B24" i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F35" i="1"/>
  <c r="H35" i="1" s="1"/>
  <c r="F34" i="1"/>
  <c r="F33" i="1"/>
  <c r="F32" i="1"/>
  <c r="F31" i="1"/>
  <c r="F30" i="1"/>
  <c r="F29" i="1"/>
  <c r="H29" i="1" s="1"/>
  <c r="H30" i="1"/>
  <c r="H31" i="1"/>
  <c r="H32" i="1"/>
  <c r="H33" i="1"/>
  <c r="H34" i="1"/>
  <c r="F28" i="1"/>
  <c r="H28" i="1" s="1"/>
  <c r="F27" i="1"/>
  <c r="F26" i="1"/>
  <c r="H26" i="1" s="1"/>
  <c r="H27" i="1"/>
  <c r="F12" i="1" l="1"/>
  <c r="H12" i="1" s="1"/>
  <c r="F36" i="1" l="1"/>
  <c r="H36" i="1" s="1"/>
  <c r="F19" i="1" l="1"/>
  <c r="F20" i="1"/>
  <c r="F21" i="1"/>
  <c r="F22" i="1"/>
  <c r="F23" i="1"/>
  <c r="F24" i="1"/>
  <c r="F25" i="1"/>
  <c r="F5" i="1"/>
  <c r="F6" i="1"/>
  <c r="F7" i="1"/>
  <c r="F8" i="1"/>
  <c r="F9" i="1"/>
  <c r="F10" i="1"/>
  <c r="F11" i="1"/>
  <c r="F4" i="1"/>
  <c r="B19" i="1" l="1"/>
  <c r="B20" i="1" s="1"/>
  <c r="B21" i="1" s="1"/>
  <c r="B22" i="1" s="1"/>
  <c r="B23" i="1" s="1"/>
  <c r="H24" i="1" l="1"/>
  <c r="H25" i="1"/>
  <c r="H11" i="1"/>
  <c r="B5" i="1"/>
  <c r="B6" i="1" s="1"/>
  <c r="F18" i="1" l="1"/>
  <c r="H18" i="1" s="1"/>
  <c r="H10" i="1" l="1"/>
  <c r="H19" i="1" l="1"/>
  <c r="H20" i="1"/>
  <c r="H21" i="1"/>
  <c r="H22" i="1"/>
  <c r="H23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<sst xmlns="http://schemas.openxmlformats.org/spreadsheetml/2006/main" count="77" uniqueCount="51">
  <si>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</si>
  <si>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</si>
  <si>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</si>
  <si>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</si>
  <si>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</si>
  <si>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</si>
  <si>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</si>
  <si>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</si>
  <si>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Kopi Kapal Api 380gr</t>
  </si>
  <si>
    <t>Gulaku 1Kg</t>
  </si>
  <si>
    <t>Teh Sariwangi isi 50pcs</t>
  </si>
  <si>
    <t>Pembersih Lantai</t>
  </si>
  <si>
    <t>Sabun Cuci Piring</t>
  </si>
  <si>
    <t>Pembersih WC</t>
  </si>
  <si>
    <t>Daftar Pengajuan ATK</t>
  </si>
  <si>
    <t>Ballpoint Frontline/pemesanan</t>
  </si>
  <si>
    <t>Pita Printer LX-300</t>
  </si>
  <si>
    <t>Catridre Printer LX-300</t>
  </si>
  <si>
    <t>Kertas HVS A4</t>
  </si>
  <si>
    <t>Stok untuk 1 Bulan, tim Mekarsari dan BisDev</t>
  </si>
  <si>
    <t>Sub Total</t>
  </si>
  <si>
    <t>Inficlo &amp; Konsumen</t>
  </si>
  <si>
    <t>Untuk Gedung MS4, MS6, BisDev, dan Tamu Penjualan toko INF-BCL</t>
  </si>
  <si>
    <t>Digunakan untuk tim Produksi, Frontline, Ekspedisi</t>
  </si>
  <si>
    <t>Stok untuk 1 Bulan, tim Mekarsari,dan BisDev</t>
  </si>
  <si>
    <t>Daftar Pengajuan DAPUR INFICLO &amp; BISDEV</t>
  </si>
  <si>
    <t>Kamper kamar mandi</t>
  </si>
  <si>
    <t>Tinta Spidol Permanent</t>
  </si>
  <si>
    <t>Pewangi Ruangan</t>
  </si>
  <si>
    <t>Untuk LT.1 Inficlo</t>
  </si>
  <si>
    <t>Pulpen 1pack/12pcs (hitam)</t>
  </si>
  <si>
    <t>Masih ada stok</t>
  </si>
  <si>
    <t>Kertas PRS  CF2KWPRS</t>
  </si>
  <si>
    <t>Untuk membersihkan WC</t>
  </si>
  <si>
    <t>Digunakan untuk Frontline dan Retur</t>
  </si>
  <si>
    <t>Untuk Printer Frontline, Ekspedisi</t>
  </si>
  <si>
    <t>Sticky Notes</t>
  </si>
  <si>
    <t>Spidol Permanent</t>
  </si>
  <si>
    <t>Kapas</t>
  </si>
  <si>
    <t>Untuk Produksi Inficlo</t>
  </si>
  <si>
    <t>Tipe X</t>
  </si>
  <si>
    <t>Nota 2Ply</t>
  </si>
  <si>
    <t>Lakban Kecil seukuran kuku</t>
  </si>
  <si>
    <t>Stabilo</t>
  </si>
  <si>
    <t>Sterofoam</t>
  </si>
  <si>
    <t>Paku Note</t>
  </si>
  <si>
    <t>Strapping Tape</t>
  </si>
  <si>
    <t>Cutter+isi</t>
  </si>
  <si>
    <t>jarum rajut</t>
  </si>
  <si>
    <t>kikir kecil</t>
  </si>
  <si>
    <t>Untuk Ekspedisi Inficlo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</si>
</sst>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i/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65" fontId="0" fillId="0" borderId="0" xfId="0" applyNumberForma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16" zoomScaleNormal="100" workbookViewId="0">
      <selection activeCell="H40" sqref="H40"/>
    </sheetView>
  </sheetViews>
  <sheetFormatPr defaultRowHeight="15" x14ac:dyDescent="0.25"/>
  <cols>
    <col min="3" max="3" width="30.140625" bestFit="1" customWidth="1"/>
    <col min="7" max="7" width="9.85546875" style="14" bestFit="1" customWidth="1"/>
    <col min="8" max="8" width="11.42578125" style="14" bestFit="1" customWidth="1"/>
    <col min="9" max="9" width="69.28515625" bestFit="1" customWidth="1"/>
  </cols>
  <sheetData>
    <row r="1" spans="1:10" x14ac:dyDescent="0.25">
      <c r="A1" s="1"/>
      <c r="B1" s="1"/>
      <c r="C1" s="1"/>
      <c r="D1" s="1"/>
      <c r="E1" s="1"/>
      <c r="F1" s="1"/>
      <c r="I1" s="1"/>
      <c r="J1" s="1"/>
    </row>
    <row r="2" spans="1:10" x14ac:dyDescent="0.25">
      <c r="A2" s="1"/>
      <c r="B2" s="22" t="s">
        <v>25</v>
      </c>
      <c r="C2" s="22"/>
      <c r="D2" s="22"/>
      <c r="E2" s="2"/>
      <c r="F2" s="2"/>
      <c r="I2" s="2"/>
      <c r="J2" s="2"/>
    </row>
    <row r="3" spans="1:10" ht="15.75" x14ac:dyDescent="0.25">
      <c r="A3" s="1"/>
      <c r="B3" s="3" t="s">
        <v>0</v>
      </c>
      <c r="C3" s="4" t="s">
        <v>1</v>
      </c>
      <c r="D3" s="3" t="s">
        <v>2</v>
      </c>
      <c r="E3" s="3" t="s">
        <v>3</v>
      </c>
      <c r="F3" s="3" t="s">
        <v>4</v>
      </c>
      <c r="G3" s="15" t="s">
        <v>5</v>
      </c>
      <c r="H3" s="15" t="s">
        <v>6</v>
      </c>
      <c r="I3" s="13" t="s">
        <v>7</v>
      </c>
      <c r="J3" s="2"/>
    </row>
    <row r="4" spans="1:10" x14ac:dyDescent="0.25">
      <c r="A4" s="1"/>
      <c r="B4" s="3">
        <v>1</v>
      </c>
      <c r="C4" s="4" t="s">
        <v>8</v>
      </c>
      <c r="D4" s="3">
        <v>4</v>
      </c>
      <c r="E4" s="21">
        <v>1</v>
      </c>
      <c r="F4" s="3">
        <f>D4-E4</f>
        <v>3</v>
      </c>
      <c r="G4" s="16">
        <v>22100</v>
      </c>
      <c r="H4" s="17">
        <f>F4*G4</f>
        <v>66300</v>
      </c>
      <c r="I4" s="10" t="s">
        <v>21</v>
      </c>
      <c r="J4" s="2"/>
    </row>
    <row r="5" spans="1:10" x14ac:dyDescent="0.25">
      <c r="A5" s="1"/>
      <c r="B5" s="3">
        <f>B4+1</f>
        <v>2</v>
      </c>
      <c r="C5" s="4" t="s">
        <v>9</v>
      </c>
      <c r="D5" s="3">
        <v>4</v>
      </c>
      <c r="E5" s="21">
        <v>0</v>
      </c>
      <c r="F5" s="3">
        <f t="shared" ref="F5:F12" si="0">D5-E5</f>
        <v>4</v>
      </c>
      <c r="G5" s="17">
        <v>12500</v>
      </c>
      <c r="H5" s="17">
        <f>G5*F5</f>
        <v>50000</v>
      </c>
      <c r="I5" s="10" t="s">
        <v>21</v>
      </c>
      <c r="J5" s="2"/>
    </row>
    <row r="6" spans="1:10" x14ac:dyDescent="0.25">
      <c r="A6" s="1"/>
      <c r="B6" s="3">
        <f t="shared" ref="B6:B12" si="1">B5+1</f>
        <v>3</v>
      </c>
      <c r="C6" s="4" t="s">
        <v>10</v>
      </c>
      <c r="D6" s="3">
        <v>4</v>
      </c>
      <c r="E6" s="21">
        <v>2</v>
      </c>
      <c r="F6" s="3">
        <f t="shared" si="0"/>
        <v>2</v>
      </c>
      <c r="G6" s="17">
        <v>9500</v>
      </c>
      <c r="H6" s="17">
        <f>F6*G6</f>
        <v>19000</v>
      </c>
      <c r="I6" s="10" t="s">
        <v>21</v>
      </c>
      <c r="J6" s="2"/>
    </row>
    <row r="7" spans="1:10" x14ac:dyDescent="0.25">
      <c r="A7" s="1"/>
      <c r="B7" s="3">
        <f t="shared" si="1"/>
        <v>4</v>
      </c>
      <c r="C7" s="4" t="s">
        <v>11</v>
      </c>
      <c r="D7" s="3">
        <v>3</v>
      </c>
      <c r="E7" s="21">
        <v>0</v>
      </c>
      <c r="F7" s="3">
        <f t="shared" si="0"/>
        <v>3</v>
      </c>
      <c r="G7" s="17">
        <v>18500</v>
      </c>
      <c r="H7" s="17">
        <f>F7*G7</f>
        <v>55500</v>
      </c>
      <c r="I7" s="12" t="s">
        <v>31</v>
      </c>
      <c r="J7" s="2"/>
    </row>
    <row r="8" spans="1:10" ht="13.5" customHeight="1" x14ac:dyDescent="0.25">
      <c r="A8" s="1"/>
      <c r="B8" s="3">
        <f t="shared" si="1"/>
        <v>5</v>
      </c>
      <c r="C8" s="4" t="s">
        <v>12</v>
      </c>
      <c r="D8" s="3">
        <v>3</v>
      </c>
      <c r="E8" s="21">
        <v>0</v>
      </c>
      <c r="F8" s="3">
        <f t="shared" si="0"/>
        <v>3</v>
      </c>
      <c r="G8" s="17">
        <v>28500</v>
      </c>
      <c r="H8" s="17">
        <f>F8*G8</f>
        <v>85500</v>
      </c>
      <c r="I8" s="11" t="s">
        <v>22</v>
      </c>
      <c r="J8" s="2"/>
    </row>
    <row r="9" spans="1:10" x14ac:dyDescent="0.25">
      <c r="A9" s="1"/>
      <c r="B9" s="3">
        <f t="shared" si="1"/>
        <v>6</v>
      </c>
      <c r="C9" s="4" t="s">
        <v>13</v>
      </c>
      <c r="D9" s="3">
        <v>3</v>
      </c>
      <c r="E9" s="21">
        <v>0</v>
      </c>
      <c r="F9" s="3">
        <f t="shared" si="0"/>
        <v>3</v>
      </c>
      <c r="G9" s="17">
        <v>16500</v>
      </c>
      <c r="H9" s="17">
        <f>F9*G9</f>
        <v>49500</v>
      </c>
      <c r="I9" s="12" t="s">
        <v>33</v>
      </c>
      <c r="J9" s="2"/>
    </row>
    <row r="10" spans="1:10" x14ac:dyDescent="0.25">
      <c r="A10" s="1"/>
      <c r="B10" s="3">
        <f t="shared" si="1"/>
        <v>7</v>
      </c>
      <c r="C10" s="4" t="s">
        <v>26</v>
      </c>
      <c r="D10" s="3">
        <v>3</v>
      </c>
      <c r="E10" s="21">
        <v>0</v>
      </c>
      <c r="F10" s="3">
        <f t="shared" si="0"/>
        <v>3</v>
      </c>
      <c r="G10" s="16">
        <v>15000</v>
      </c>
      <c r="H10" s="17">
        <f>F10*G10</f>
        <v>45000</v>
      </c>
      <c r="I10" s="11" t="s">
        <v>22</v>
      </c>
      <c r="J10" s="2"/>
    </row>
    <row r="11" spans="1:10" s="2" customFormat="1" x14ac:dyDescent="0.25">
      <c r="B11" s="3">
        <f t="shared" si="1"/>
        <v>8</v>
      </c>
      <c r="C11" s="4" t="s">
        <v>28</v>
      </c>
      <c r="D11" s="3">
        <v>1</v>
      </c>
      <c r="E11" s="21">
        <v>0</v>
      </c>
      <c r="F11" s="3">
        <f t="shared" si="0"/>
        <v>1</v>
      </c>
      <c r="G11" s="16">
        <v>10000</v>
      </c>
      <c r="H11" s="17">
        <f t="shared" ref="H11:H12" si="2">F11*G11</f>
        <v>10000</v>
      </c>
      <c r="I11" s="11" t="s">
        <v>29</v>
      </c>
    </row>
    <row r="12" spans="1:10" s="2" customFormat="1" x14ac:dyDescent="0.25">
      <c r="B12" s="3">
        <f t="shared" si="1"/>
        <v>9</v>
      </c>
      <c r="C12" s="4" t="s">
        <v>38</v>
      </c>
      <c r="D12" s="3">
        <v>2</v>
      </c>
      <c r="E12" s="21">
        <v>0</v>
      </c>
      <c r="F12" s="3">
        <f t="shared" si="0"/>
        <v>2</v>
      </c>
      <c r="G12" s="16">
        <v>5000</v>
      </c>
      <c r="H12" s="17">
        <f t="shared" si="2"/>
        <v>10000</v>
      </c>
      <c r="I12" s="11" t="s">
        <v>39</v>
      </c>
    </row>
    <row r="13" spans="1:10" x14ac:dyDescent="0.25">
      <c r="A13" s="1"/>
      <c r="B13" s="2"/>
      <c r="C13" s="2"/>
      <c r="D13" s="2"/>
      <c r="E13" s="8"/>
      <c r="F13" s="8"/>
      <c r="G13" s="18" t="s">
        <v>6</v>
      </c>
      <c r="H13" s="19">
        <f>SUM(H4:H12)</f>
        <v>390800</v>
      </c>
      <c r="I13" s="2"/>
      <c r="J13" s="2"/>
    </row>
    <row r="14" spans="1:10" x14ac:dyDescent="0.25">
      <c r="A14" s="1"/>
      <c r="B14" s="1"/>
      <c r="C14" s="1"/>
      <c r="D14" s="1"/>
      <c r="E14" s="1"/>
      <c r="F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I15" s="1"/>
      <c r="J15" s="1"/>
    </row>
    <row r="16" spans="1:10" x14ac:dyDescent="0.25">
      <c r="A16" s="1"/>
      <c r="B16" s="22" t="s">
        <v>14</v>
      </c>
      <c r="C16" s="22"/>
      <c r="D16" s="22"/>
      <c r="E16" s="2"/>
      <c r="F16" s="2"/>
      <c r="I16" s="2"/>
      <c r="J16" s="2"/>
    </row>
    <row r="17" spans="1:10" x14ac:dyDescent="0.25">
      <c r="A17" s="1"/>
      <c r="B17" s="3" t="s">
        <v>0</v>
      </c>
      <c r="C17" s="4" t="s">
        <v>1</v>
      </c>
      <c r="D17" s="3" t="s">
        <v>2</v>
      </c>
      <c r="E17" s="3" t="s">
        <v>3</v>
      </c>
      <c r="F17" s="3" t="s">
        <v>4</v>
      </c>
      <c r="G17" s="15" t="s">
        <v>5</v>
      </c>
      <c r="H17" s="15" t="s">
        <v>6</v>
      </c>
      <c r="I17" s="9" t="s">
        <v>7</v>
      </c>
      <c r="J17" s="2"/>
    </row>
    <row r="18" spans="1:10" x14ac:dyDescent="0.25">
      <c r="A18" s="1"/>
      <c r="B18" s="3">
        <v>1</v>
      </c>
      <c r="C18" s="5" t="s">
        <v>32</v>
      </c>
      <c r="D18" s="3">
        <v>4</v>
      </c>
      <c r="E18" s="21">
        <v>2</v>
      </c>
      <c r="F18" s="3">
        <f>D18-E18</f>
        <v>2</v>
      </c>
      <c r="G18" s="17">
        <v>280000</v>
      </c>
      <c r="H18" s="17">
        <f>F18*G18</f>
        <v>560000</v>
      </c>
      <c r="I18" s="12" t="s">
        <v>23</v>
      </c>
      <c r="J18" s="7"/>
    </row>
    <row r="19" spans="1:10" x14ac:dyDescent="0.25">
      <c r="A19" s="1"/>
      <c r="B19" s="3">
        <f>B18+1</f>
        <v>2</v>
      </c>
      <c r="C19" s="3" t="s">
        <v>15</v>
      </c>
      <c r="D19" s="3">
        <v>2</v>
      </c>
      <c r="E19" s="21">
        <v>0</v>
      </c>
      <c r="F19" s="3">
        <f t="shared" ref="F19:F36" si="3">D19-E19</f>
        <v>2</v>
      </c>
      <c r="G19" s="17">
        <v>7500</v>
      </c>
      <c r="H19" s="17">
        <f t="shared" ref="H19:H24" si="4">F19*G19</f>
        <v>15000</v>
      </c>
      <c r="I19" s="12" t="s">
        <v>34</v>
      </c>
      <c r="J19" s="6"/>
    </row>
    <row r="20" spans="1:10" x14ac:dyDescent="0.25">
      <c r="A20" s="1"/>
      <c r="B20" s="3">
        <f t="shared" ref="B20:B36" si="5">B19+1</f>
        <v>3</v>
      </c>
      <c r="C20" s="3" t="s">
        <v>16</v>
      </c>
      <c r="D20" s="3">
        <v>5</v>
      </c>
      <c r="E20" s="21">
        <v>4</v>
      </c>
      <c r="F20" s="3">
        <f t="shared" si="3"/>
        <v>1</v>
      </c>
      <c r="G20" s="17">
        <v>13500</v>
      </c>
      <c r="H20" s="17">
        <f t="shared" si="4"/>
        <v>13500</v>
      </c>
      <c r="I20" s="12" t="s">
        <v>35</v>
      </c>
      <c r="J20" s="6"/>
    </row>
    <row r="21" spans="1:10" x14ac:dyDescent="0.25">
      <c r="A21" s="1"/>
      <c r="B21" s="3">
        <f t="shared" si="5"/>
        <v>4</v>
      </c>
      <c r="C21" s="3" t="s">
        <v>17</v>
      </c>
      <c r="D21" s="3">
        <v>5</v>
      </c>
      <c r="E21" s="21">
        <v>3</v>
      </c>
      <c r="F21" s="3">
        <f t="shared" si="3"/>
        <v>2</v>
      </c>
      <c r="G21" s="17">
        <v>35000</v>
      </c>
      <c r="H21" s="17">
        <f t="shared" si="4"/>
        <v>70000</v>
      </c>
      <c r="I21" s="12" t="s">
        <v>35</v>
      </c>
      <c r="J21" s="6"/>
    </row>
    <row r="22" spans="1:10" x14ac:dyDescent="0.25">
      <c r="A22" s="1"/>
      <c r="B22" s="3">
        <f t="shared" si="5"/>
        <v>5</v>
      </c>
      <c r="C22" s="4" t="s">
        <v>30</v>
      </c>
      <c r="D22" s="3">
        <v>2</v>
      </c>
      <c r="E22" s="21">
        <v>1</v>
      </c>
      <c r="F22" s="3">
        <f t="shared" si="3"/>
        <v>1</v>
      </c>
      <c r="G22" s="17">
        <v>15000</v>
      </c>
      <c r="H22" s="17">
        <f t="shared" si="4"/>
        <v>15000</v>
      </c>
      <c r="I22" s="12" t="s">
        <v>23</v>
      </c>
      <c r="J22" s="6"/>
    </row>
    <row r="23" spans="1:10" x14ac:dyDescent="0.25">
      <c r="A23" s="1"/>
      <c r="B23" s="3">
        <f t="shared" si="5"/>
        <v>6</v>
      </c>
      <c r="C23" s="4" t="s">
        <v>18</v>
      </c>
      <c r="D23" s="3">
        <v>4</v>
      </c>
      <c r="E23" s="21">
        <v>2</v>
      </c>
      <c r="F23" s="3">
        <f t="shared" si="3"/>
        <v>2</v>
      </c>
      <c r="G23" s="17">
        <v>40000</v>
      </c>
      <c r="H23" s="17">
        <f t="shared" si="4"/>
        <v>80000</v>
      </c>
      <c r="I23" s="12" t="s">
        <v>19</v>
      </c>
      <c r="J23" s="7"/>
    </row>
    <row r="24" spans="1:10" x14ac:dyDescent="0.25">
      <c r="A24" s="1"/>
      <c r="B24" s="3">
        <f t="shared" si="5"/>
        <v>7</v>
      </c>
      <c r="C24" s="3" t="s">
        <v>27</v>
      </c>
      <c r="D24" s="3">
        <v>5</v>
      </c>
      <c r="E24" s="21">
        <v>2</v>
      </c>
      <c r="F24" s="3">
        <f t="shared" si="3"/>
        <v>3</v>
      </c>
      <c r="G24" s="16">
        <v>11000</v>
      </c>
      <c r="H24" s="17">
        <f t="shared" si="4"/>
        <v>33000</v>
      </c>
      <c r="I24" s="12" t="s">
        <v>24</v>
      </c>
      <c r="J24" s="2"/>
    </row>
    <row r="25" spans="1:10" x14ac:dyDescent="0.25">
      <c r="A25" s="1"/>
      <c r="B25" s="3">
        <f t="shared" si="5"/>
        <v>8</v>
      </c>
      <c r="C25" s="4" t="s">
        <v>37</v>
      </c>
      <c r="D25" s="3">
        <v>2</v>
      </c>
      <c r="E25" s="21">
        <v>0</v>
      </c>
      <c r="F25" s="3">
        <f t="shared" si="3"/>
        <v>2</v>
      </c>
      <c r="G25" s="16">
        <v>9000</v>
      </c>
      <c r="H25" s="17">
        <f>F25*G25</f>
        <v>18000</v>
      </c>
      <c r="I25" s="12" t="s">
        <v>24</v>
      </c>
      <c r="J25" s="2"/>
    </row>
    <row r="26" spans="1:10" s="2" customFormat="1" x14ac:dyDescent="0.25">
      <c r="B26" s="3">
        <f t="shared" si="5"/>
        <v>9</v>
      </c>
      <c r="C26" s="4" t="s">
        <v>40</v>
      </c>
      <c r="D26" s="3">
        <v>1</v>
      </c>
      <c r="E26" s="21">
        <v>0</v>
      </c>
      <c r="F26" s="3">
        <f t="shared" si="3"/>
        <v>1</v>
      </c>
      <c r="G26" s="16">
        <v>50000</v>
      </c>
      <c r="H26" s="17">
        <f t="shared" ref="H26:H36" si="6">F26*G26</f>
        <v>50000</v>
      </c>
      <c r="I26" s="12" t="s">
        <v>24</v>
      </c>
    </row>
    <row r="27" spans="1:10" s="2" customFormat="1" x14ac:dyDescent="0.25">
      <c r="B27" s="3">
        <f t="shared" si="5"/>
        <v>10</v>
      </c>
      <c r="C27" s="4" t="s">
        <v>42</v>
      </c>
      <c r="D27" s="3">
        <v>12</v>
      </c>
      <c r="E27" s="21">
        <v>0</v>
      </c>
      <c r="F27" s="3">
        <f t="shared" si="3"/>
        <v>12</v>
      </c>
      <c r="G27" s="16">
        <v>5000</v>
      </c>
      <c r="H27" s="17">
        <f t="shared" si="6"/>
        <v>60000</v>
      </c>
      <c r="I27" s="12" t="s">
        <v>24</v>
      </c>
    </row>
    <row r="28" spans="1:10" s="2" customFormat="1" x14ac:dyDescent="0.25">
      <c r="B28" s="3">
        <f t="shared" si="5"/>
        <v>11</v>
      </c>
      <c r="C28" s="4" t="s">
        <v>43</v>
      </c>
      <c r="D28" s="3">
        <v>2</v>
      </c>
      <c r="E28" s="21">
        <v>0</v>
      </c>
      <c r="F28" s="3">
        <f t="shared" si="3"/>
        <v>2</v>
      </c>
      <c r="G28" s="16">
        <v>5000</v>
      </c>
      <c r="H28" s="17">
        <f t="shared" si="6"/>
        <v>10000</v>
      </c>
      <c r="I28" s="12" t="s">
        <v>24</v>
      </c>
    </row>
    <row r="29" spans="1:10" s="2" customFormat="1" x14ac:dyDescent="0.25">
      <c r="B29" s="3">
        <f t="shared" si="5"/>
        <v>12</v>
      </c>
      <c r="C29" s="4" t="s">
        <v>44</v>
      </c>
      <c r="D29" s="3">
        <v>1</v>
      </c>
      <c r="E29" s="21">
        <v>0</v>
      </c>
      <c r="F29" s="3">
        <f t="shared" si="3"/>
        <v>1</v>
      </c>
      <c r="G29" s="16">
        <v>2000</v>
      </c>
      <c r="H29" s="17">
        <f t="shared" si="6"/>
        <v>2000</v>
      </c>
      <c r="I29" s="12" t="s">
        <v>50</v>
      </c>
    </row>
    <row r="30" spans="1:10" s="2" customFormat="1" x14ac:dyDescent="0.25">
      <c r="B30" s="3">
        <f t="shared" si="5"/>
        <v>13</v>
      </c>
      <c r="C30" s="4" t="s">
        <v>45</v>
      </c>
      <c r="D30" s="3">
        <v>2</v>
      </c>
      <c r="E30" s="21">
        <v>0</v>
      </c>
      <c r="F30" s="3">
        <f t="shared" si="3"/>
        <v>2</v>
      </c>
      <c r="G30" s="16">
        <v>5000</v>
      </c>
      <c r="H30" s="17">
        <f t="shared" si="6"/>
        <v>10000</v>
      </c>
      <c r="I30" s="12" t="s">
        <v>50</v>
      </c>
    </row>
    <row r="31" spans="1:10" s="2" customFormat="1" x14ac:dyDescent="0.25">
      <c r="B31" s="3">
        <f t="shared" si="5"/>
        <v>14</v>
      </c>
      <c r="C31" s="4" t="s">
        <v>46</v>
      </c>
      <c r="D31" s="3">
        <v>2</v>
      </c>
      <c r="E31" s="21">
        <v>0</v>
      </c>
      <c r="F31" s="3">
        <f t="shared" si="3"/>
        <v>2</v>
      </c>
      <c r="G31" s="16">
        <v>40000</v>
      </c>
      <c r="H31" s="17">
        <f t="shared" si="6"/>
        <v>80000</v>
      </c>
      <c r="I31" s="12" t="s">
        <v>50</v>
      </c>
    </row>
    <row r="32" spans="1:10" s="2" customFormat="1" x14ac:dyDescent="0.25">
      <c r="B32" s="3">
        <f t="shared" si="5"/>
        <v>15</v>
      </c>
      <c r="C32" s="4" t="s">
        <v>47</v>
      </c>
      <c r="D32" s="3">
        <v>1</v>
      </c>
      <c r="E32" s="21">
        <v>0</v>
      </c>
      <c r="F32" s="3">
        <f t="shared" si="3"/>
        <v>1</v>
      </c>
      <c r="G32" s="16">
        <v>15000</v>
      </c>
      <c r="H32" s="17">
        <f t="shared" si="6"/>
        <v>15000</v>
      </c>
      <c r="I32" s="12" t="s">
        <v>50</v>
      </c>
    </row>
    <row r="33" spans="1:10" s="2" customFormat="1" x14ac:dyDescent="0.25">
      <c r="B33" s="3">
        <f t="shared" si="5"/>
        <v>16</v>
      </c>
      <c r="C33" s="4" t="s">
        <v>48</v>
      </c>
      <c r="D33" s="3">
        <v>1</v>
      </c>
      <c r="E33" s="21">
        <v>0</v>
      </c>
      <c r="F33" s="3">
        <f t="shared" si="3"/>
        <v>1</v>
      </c>
      <c r="G33" s="16">
        <v>7000</v>
      </c>
      <c r="H33" s="17">
        <f t="shared" si="6"/>
        <v>7000</v>
      </c>
      <c r="I33" s="12" t="s">
        <v>50</v>
      </c>
    </row>
    <row r="34" spans="1:10" s="2" customFormat="1" x14ac:dyDescent="0.25">
      <c r="B34" s="3">
        <f t="shared" si="5"/>
        <v>17</v>
      </c>
      <c r="C34" s="4" t="s">
        <v>49</v>
      </c>
      <c r="D34" s="3">
        <v>1</v>
      </c>
      <c r="E34" s="21">
        <v>0</v>
      </c>
      <c r="F34" s="3">
        <f t="shared" si="3"/>
        <v>1</v>
      </c>
      <c r="G34" s="16">
        <v>7000</v>
      </c>
      <c r="H34" s="17">
        <f t="shared" si="6"/>
        <v>7000</v>
      </c>
      <c r="I34" s="12" t="s">
        <v>50</v>
      </c>
    </row>
    <row r="35" spans="1:10" s="2" customFormat="1" x14ac:dyDescent="0.25">
      <c r="B35" s="3">
        <f t="shared" si="5"/>
        <v>18</v>
      </c>
      <c r="C35" s="4" t="s">
        <v>36</v>
      </c>
      <c r="D35" s="3">
        <v>2</v>
      </c>
      <c r="E35" s="21">
        <v>0</v>
      </c>
      <c r="F35" s="3">
        <f t="shared" si="3"/>
        <v>2</v>
      </c>
      <c r="G35" s="16">
        <v>8000</v>
      </c>
      <c r="H35" s="17">
        <f t="shared" si="6"/>
        <v>16000</v>
      </c>
      <c r="I35" s="12" t="s">
        <v>24</v>
      </c>
    </row>
    <row r="36" spans="1:10" s="2" customFormat="1" x14ac:dyDescent="0.25">
      <c r="B36" s="3">
        <f t="shared" si="5"/>
        <v>19</v>
      </c>
      <c r="C36" s="4" t="s">
        <v>41</v>
      </c>
      <c r="D36" s="3">
        <v>1</v>
      </c>
      <c r="E36" s="21">
        <v>0</v>
      </c>
      <c r="F36" s="3">
        <f t="shared" si="3"/>
        <v>1</v>
      </c>
      <c r="G36" s="16">
        <v>40000</v>
      </c>
      <c r="H36" s="17">
        <f t="shared" si="6"/>
        <v>40000</v>
      </c>
      <c r="I36" s="12" t="s">
        <v>24</v>
      </c>
    </row>
    <row r="37" spans="1:10" x14ac:dyDescent="0.25">
      <c r="A37" s="1"/>
      <c r="B37" s="20"/>
      <c r="C37" s="2"/>
      <c r="D37" s="2"/>
      <c r="E37" s="8"/>
      <c r="F37" s="8"/>
      <c r="G37" s="18" t="s">
        <v>6</v>
      </c>
      <c r="H37" s="19">
        <f>SUM(H18:H36)</f>
        <v>1101500</v>
      </c>
      <c r="I37" s="2"/>
      <c r="J37" s="2"/>
    </row>
    <row r="38" spans="1:10" x14ac:dyDescent="0.25">
      <c r="A38" s="1"/>
      <c r="B38" s="1"/>
      <c r="C38" s="1"/>
      <c r="D38" s="1"/>
      <c r="E38" s="1"/>
      <c r="F38" s="1"/>
      <c r="I38" s="1"/>
      <c r="J38" s="1"/>
    </row>
    <row r="39" spans="1:10" x14ac:dyDescent="0.25">
      <c r="A39" s="1"/>
      <c r="B39" s="1"/>
      <c r="C39" s="1"/>
      <c r="D39" s="1"/>
      <c r="E39" s="8"/>
      <c r="F39" s="8"/>
      <c r="G39" s="18" t="s">
        <v>20</v>
      </c>
      <c r="H39" s="19">
        <f>H13+H37</f>
        <v>1492300</v>
      </c>
      <c r="I39" s="2"/>
      <c r="J39" s="2"/>
    </row>
  </sheetData>
  <mergeCells count="2">
    <mergeCell ref="B2:D2"/>
    <mergeCell ref="B16:D16"/>
  </mergeCells>
  <pageMargins left="0.7" right="0.7" top="0.75" bottom="0.75" header="0.3" footer="0.3"/>
  <pageSetup orientation="landscape" r:id="rId1"/>
  <ignoredErrors>
    <ignoredError sqref="H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2019-01-09T02:49:14Z</cp:lastPrinted>
  <dcterms:created xsi:type="dcterms:W3CDTF">2018-08-06T02:24:56Z</dcterms:created>
  <dcterms:modified xsi:type="dcterms:W3CDTF">2019-02-05T17:27:24Z</dcterms:modified>
</cp:coreProperties>
</file>