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905" yWindow="-120" windowWidth="8325" windowHeight="8100" activeTab="4"/>
  </bookViews>
  <sheets>
    <sheet name="Rincian Pengambilan" sheetId="8" r:id="rId1"/>
    <sheet name="Feb 19" sheetId="9" r:id="rId2"/>
    <sheet name="MARET 2019" sheetId="10" r:id="rId3"/>
    <sheet name="APRIL 2019" sheetId="11" r:id="rId4"/>
    <sheet name="MEI 2019" sheetId="12" r:id="rId5"/>
  </sheets>
  <definedNames>
    <definedName name="_xlnm.Print_Area" localSheetId="2">'MARET 2019'!$A$1:$F$7</definedName>
  </definedNames>
  <calcPr calcId="124519"/>
</workbook>
</file>

<file path=xl/calcChain.xml><?xml version="1.0" encoding="utf-8"?>
<calcChain xmlns="http://schemas.openxmlformats.org/spreadsheetml/2006/main">
  <c r="E6" i="12"/>
  <c r="F6" s="1"/>
  <c r="E5"/>
  <c r="F5" s="1"/>
  <c r="E4"/>
  <c r="F4" s="1"/>
  <c r="C24" i="11"/>
  <c r="E24" s="1"/>
  <c r="F24" s="1"/>
  <c r="E23"/>
  <c r="F23" s="1"/>
  <c r="C23"/>
  <c r="C22"/>
  <c r="E22" s="1"/>
  <c r="F22" s="1"/>
  <c r="C15"/>
  <c r="E15" s="1"/>
  <c r="F15" s="1"/>
  <c r="C14"/>
  <c r="E14" s="1"/>
  <c r="F14" s="1"/>
  <c r="C13"/>
  <c r="E13" s="1"/>
  <c r="F13" s="1"/>
  <c r="E6"/>
  <c r="F6" s="1"/>
  <c r="E5"/>
  <c r="F5" s="1"/>
  <c r="E4"/>
  <c r="F4" s="1"/>
  <c r="E33" i="10"/>
  <c r="F33" s="1"/>
  <c r="E32"/>
  <c r="F32" s="1"/>
  <c r="E31"/>
  <c r="F31" s="1"/>
  <c r="E22"/>
  <c r="E24"/>
  <c r="F24" s="1"/>
  <c r="E23"/>
  <c r="F23" s="1"/>
  <c r="E15"/>
  <c r="F15" s="1"/>
  <c r="E14"/>
  <c r="F14" s="1"/>
  <c r="E13"/>
  <c r="F13" s="1"/>
  <c r="F6"/>
  <c r="E6"/>
  <c r="F5"/>
  <c r="E5"/>
  <c r="F4"/>
  <c r="E4"/>
  <c r="F33" i="9"/>
  <c r="G33" s="1"/>
  <c r="F32"/>
  <c r="G32" s="1"/>
  <c r="F31"/>
  <c r="G31" s="1"/>
  <c r="F24"/>
  <c r="G24" s="1"/>
  <c r="F23"/>
  <c r="G23" s="1"/>
  <c r="F22"/>
  <c r="G22" s="1"/>
  <c r="F22" i="10" l="1"/>
  <c r="F13" i="9"/>
  <c r="G13" s="1"/>
  <c r="F15"/>
  <c r="G15" s="1"/>
  <c r="F14"/>
  <c r="G14" s="1"/>
  <c r="D6"/>
  <c r="F6" s="1"/>
  <c r="G6" s="1"/>
  <c r="D5"/>
  <c r="D4"/>
  <c r="F5"/>
  <c r="G5" s="1"/>
  <c r="F4"/>
  <c r="G4" s="1"/>
  <c r="G3" i="8" l="1"/>
  <c r="F3"/>
  <c r="E3"/>
</calcChain>
</file>

<file path=xl/sharedStrings.xml><?xml version="1.0" encoding="utf-8"?>
<sst xmlns="http://schemas.openxmlformats.org/spreadsheetml/2006/main" count="164" uniqueCount="57">
  <si>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</si>
  <si>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</si>
  <si>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</si>
  <si>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</si>
  <si>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</si>
  <si>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</si>
  <si>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</si>
  <si>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</si>
  <si>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No</t>
  </si>
  <si>
    <t>PIC</t>
  </si>
  <si>
    <t>Rizal</t>
  </si>
  <si>
    <t>Imam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</si>
  <si>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</si>
  <si>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</si>
  <si>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</si>
  <si>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</si>
  <si>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</si>
  <si>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</si>
  <si>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</si>
  <si>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Apif</t>
  </si>
  <si>
    <t>Sukma</t>
  </si>
  <si>
    <t>Febrian</t>
  </si>
  <si>
    <t>Pertanggal : 4 Feb 2019</t>
  </si>
  <si>
    <t>SALES 4 Jan 2019 :</t>
  </si>
  <si>
    <t>DATA KERESEK 4 JANUARI 2019</t>
  </si>
  <si>
    <t>TOTAL STOCK</t>
  </si>
  <si>
    <t>Pertanggal : 11 Feb 2019</t>
  </si>
  <si>
    <t>DATA KERESEK 11 FEBRUARI 2019</t>
  </si>
  <si>
    <t>SALES 11 FEB 2019 :</t>
  </si>
  <si>
    <t>Pertanggal : 24 Feb 2019</t>
  </si>
  <si>
    <t>DATA KERESEK 24 FEBRUARI 2019</t>
  </si>
  <si>
    <t>DATA KERESEK 17 FEBRUARI 2019</t>
  </si>
  <si>
    <t>Pertanggal : 17 Feb 2019</t>
  </si>
  <si>
    <t>SALES 17 FEB 2019 :</t>
  </si>
  <si>
    <t>SALES 24 FEB 2019 :</t>
  </si>
  <si>
    <t>Pertanggal : 5 Maret 2019</t>
  </si>
  <si>
    <t>SALES 4 Maret 2019 :</t>
  </si>
  <si>
    <t>Pertanggal : 10 Maret 2019</t>
  </si>
  <si>
    <t>SALES 9 Maret 2019 :</t>
  </si>
  <si>
    <t>DATA KERESEK 10 MARET 2019</t>
  </si>
  <si>
    <t>DATA KERESEK 4 MARET 2019</t>
  </si>
  <si>
    <t>Pertanggal : 18 Maret 2019</t>
  </si>
  <si>
    <t>SALES 17 Maret 2019 :</t>
  </si>
  <si>
    <t>DATA KERESEK 18 MARET 2019</t>
  </si>
  <si>
    <t>Pertanggal : 25 Maret 2019</t>
  </si>
  <si>
    <t>SALES 25 Maret 2019 :</t>
  </si>
  <si>
    <t>DATA KERESEK 25 MARET 2019</t>
  </si>
  <si>
    <t>Pertanggal : 13 April 2019</t>
  </si>
  <si>
    <t>DATA KERESEK 14 April 2019</t>
  </si>
  <si>
    <t>DATA KERESEK 22 April 2019</t>
  </si>
  <si>
    <t>Pertanggal : 21 April 2019</t>
  </si>
  <si>
    <t>SALES 21 APRIL 2019 :</t>
  </si>
  <si>
    <t>Pertanggal : 28 April 2019</t>
  </si>
  <si>
    <t>DATA KERESEK 28 April 2019</t>
  </si>
  <si>
    <t>Pertanggal : 5 Mei 2019</t>
  </si>
  <si>
    <t>DATA KERESEK 5 MEi 2019</t>
  </si>
  <si>
    <t>SALES 4 MEI 2019 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</si>
</sst>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0" borderId="1" xfId="0" applyFont="1" applyBorder="1" applyAlignment="1">
      <alignment horizontal="center"/>
    </xf>
    <xf numFmtId="14" fontId="0" fillId="6" borderId="1" xfId="0" applyNumberFormat="1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7" borderId="1" xfId="0" applyNumberFormat="1" applyFont="1" applyFill="1" applyBorder="1"/>
    <xf numFmtId="0" fontId="1" fillId="7" borderId="1" xfId="0" applyFont="1" applyFill="1" applyBorder="1" applyAlignment="1">
      <alignment horizontal="center"/>
    </xf>
    <xf numFmtId="14" fontId="0" fillId="2" borderId="1" xfId="0" applyNumberFormat="1" applyFill="1" applyBorder="1"/>
    <xf numFmtId="3" fontId="1" fillId="2" borderId="1" xfId="0" applyNumberFormat="1" applyFont="1" applyFill="1" applyBorder="1"/>
    <xf numFmtId="14" fontId="0" fillId="8" borderId="1" xfId="0" applyNumberFormat="1" applyFill="1" applyBorder="1"/>
    <xf numFmtId="14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0" fillId="11" borderId="1" xfId="0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2"/>
  <sheetViews>
    <sheetView topLeftCell="A4" workbookViewId="0">
      <selection activeCell="D15" sqref="D15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>
      <c r="B2" s="23" t="s">
        <v>8</v>
      </c>
      <c r="C2" s="23" t="s">
        <v>12</v>
      </c>
      <c r="D2" s="23" t="s">
        <v>9</v>
      </c>
      <c r="E2" s="9" t="s">
        <v>13</v>
      </c>
      <c r="F2" s="9" t="s">
        <v>14</v>
      </c>
      <c r="G2" s="9" t="s">
        <v>15</v>
      </c>
      <c r="H2" s="11" t="s">
        <v>16</v>
      </c>
    </row>
    <row r="3" spans="2:8" ht="18.75">
      <c r="B3" s="24"/>
      <c r="C3" s="24"/>
      <c r="D3" s="24"/>
      <c r="E3" s="13">
        <f>SUM(E4:E22)</f>
        <v>4600</v>
      </c>
      <c r="F3" s="13">
        <f>SUM(F4:F22)</f>
        <v>1400</v>
      </c>
      <c r="G3" s="13">
        <f>SUM(G4:G22)</f>
        <v>300</v>
      </c>
      <c r="H3" s="14" t="s">
        <v>17</v>
      </c>
    </row>
    <row r="4" spans="2:8">
      <c r="B4" s="1">
        <v>1</v>
      </c>
      <c r="C4" s="6">
        <v>43435</v>
      </c>
      <c r="D4" s="12" t="s">
        <v>10</v>
      </c>
      <c r="E4" s="1">
        <v>500</v>
      </c>
      <c r="F4" s="1"/>
      <c r="G4" s="1"/>
      <c r="H4" s="1"/>
    </row>
    <row r="5" spans="2:8">
      <c r="B5" s="1">
        <v>2</v>
      </c>
      <c r="C5" s="6">
        <v>43439</v>
      </c>
      <c r="D5" s="12" t="s">
        <v>11</v>
      </c>
      <c r="E5" s="1">
        <v>300</v>
      </c>
      <c r="F5" s="1">
        <v>300</v>
      </c>
      <c r="G5" s="1">
        <v>100</v>
      </c>
      <c r="H5" s="1"/>
    </row>
    <row r="6" spans="2:8">
      <c r="B6" s="1">
        <v>3</v>
      </c>
      <c r="C6" s="5">
        <v>43444</v>
      </c>
      <c r="D6" s="12" t="s">
        <v>11</v>
      </c>
      <c r="E6" s="1">
        <v>400</v>
      </c>
      <c r="F6" s="1">
        <v>300</v>
      </c>
      <c r="G6" s="1"/>
      <c r="H6" s="1"/>
    </row>
    <row r="7" spans="2:8">
      <c r="B7" s="1">
        <v>4</v>
      </c>
      <c r="C7" s="5">
        <v>43446</v>
      </c>
      <c r="D7" s="12" t="s">
        <v>11</v>
      </c>
      <c r="E7" s="1">
        <v>300</v>
      </c>
      <c r="F7" s="1"/>
      <c r="G7" s="1"/>
      <c r="H7" s="1"/>
    </row>
    <row r="8" spans="2:8">
      <c r="B8" s="1">
        <v>5</v>
      </c>
      <c r="C8" s="10">
        <v>43449</v>
      </c>
      <c r="D8" s="12" t="s">
        <v>11</v>
      </c>
      <c r="E8" s="1">
        <v>500</v>
      </c>
      <c r="F8" s="1"/>
      <c r="G8" s="1"/>
      <c r="H8" s="1"/>
    </row>
    <row r="9" spans="2:8">
      <c r="B9" s="1">
        <v>6</v>
      </c>
      <c r="C9" s="15">
        <v>43455</v>
      </c>
      <c r="D9" s="12" t="s">
        <v>11</v>
      </c>
      <c r="E9" s="1">
        <v>500</v>
      </c>
      <c r="F9" s="1">
        <v>300</v>
      </c>
      <c r="G9" s="1"/>
      <c r="H9" s="1"/>
    </row>
    <row r="10" spans="2:8">
      <c r="B10" s="1">
        <v>7</v>
      </c>
      <c r="C10" s="15">
        <v>43460</v>
      </c>
      <c r="D10" s="12" t="s">
        <v>18</v>
      </c>
      <c r="E10" s="1">
        <v>600</v>
      </c>
      <c r="F10" s="1">
        <v>200</v>
      </c>
      <c r="G10" s="1">
        <v>200</v>
      </c>
      <c r="H10" s="1"/>
    </row>
    <row r="11" spans="2:8">
      <c r="B11" s="1">
        <v>8</v>
      </c>
      <c r="C11" s="17">
        <v>43467</v>
      </c>
      <c r="D11" s="12" t="s">
        <v>19</v>
      </c>
      <c r="E11" s="1">
        <v>300</v>
      </c>
      <c r="F11" s="1"/>
      <c r="G11" s="1"/>
      <c r="H11" s="1"/>
    </row>
    <row r="12" spans="2:8">
      <c r="B12" s="1">
        <v>9</v>
      </c>
      <c r="C12" s="17">
        <v>43468</v>
      </c>
      <c r="D12" s="12" t="s">
        <v>11</v>
      </c>
      <c r="E12" s="1">
        <v>300</v>
      </c>
      <c r="F12" s="1">
        <v>200</v>
      </c>
      <c r="G12" s="1"/>
      <c r="H12" s="1"/>
    </row>
    <row r="13" spans="2:8">
      <c r="B13" s="1">
        <v>10</v>
      </c>
      <c r="C13" s="17">
        <v>43472</v>
      </c>
      <c r="D13" s="12" t="s">
        <v>20</v>
      </c>
      <c r="E13" s="1">
        <v>200</v>
      </c>
      <c r="F13" s="1"/>
      <c r="G13" s="1"/>
      <c r="H13" s="1"/>
    </row>
    <row r="14" spans="2:8">
      <c r="B14" s="1">
        <v>11</v>
      </c>
      <c r="C14" s="17">
        <v>43474</v>
      </c>
      <c r="D14" s="12" t="s">
        <v>10</v>
      </c>
      <c r="E14" s="1">
        <v>400</v>
      </c>
      <c r="F14" s="1"/>
      <c r="G14" s="1"/>
      <c r="H14" s="1"/>
    </row>
    <row r="15" spans="2:8">
      <c r="B15" s="1">
        <v>12</v>
      </c>
      <c r="C15" s="18">
        <v>43479</v>
      </c>
      <c r="D15" s="12" t="s">
        <v>21</v>
      </c>
      <c r="E15" s="1">
        <v>300</v>
      </c>
      <c r="F15" s="1">
        <v>100</v>
      </c>
      <c r="G15" s="1"/>
      <c r="H15" s="1"/>
    </row>
    <row r="16" spans="2:8">
      <c r="B16" s="1"/>
      <c r="C16" s="1"/>
      <c r="D16" s="12"/>
      <c r="E16" s="1"/>
      <c r="F16" s="1"/>
      <c r="G16" s="1"/>
      <c r="H16" s="1"/>
    </row>
    <row r="17" spans="2:8">
      <c r="B17" s="1"/>
      <c r="C17" s="1"/>
      <c r="D17" s="12"/>
      <c r="E17" s="1"/>
      <c r="F17" s="1"/>
      <c r="G17" s="1"/>
      <c r="H17" s="1"/>
    </row>
    <row r="18" spans="2:8">
      <c r="B18" s="1"/>
      <c r="C18" s="1"/>
      <c r="D18" s="12"/>
      <c r="E18" s="1"/>
      <c r="F18" s="1"/>
      <c r="G18" s="1"/>
      <c r="H18" s="1"/>
    </row>
    <row r="19" spans="2:8">
      <c r="B19" s="1"/>
      <c r="C19" s="1"/>
      <c r="D19" s="12"/>
      <c r="E19" s="1"/>
      <c r="F19" s="1"/>
      <c r="G19" s="1"/>
      <c r="H19" s="1"/>
    </row>
    <row r="20" spans="2:8">
      <c r="B20" s="1"/>
      <c r="C20" s="1"/>
      <c r="D20" s="12"/>
      <c r="E20" s="1"/>
      <c r="F20" s="1"/>
      <c r="G20" s="1"/>
      <c r="H20" s="1"/>
    </row>
    <row r="21" spans="2:8">
      <c r="B21" s="1"/>
      <c r="C21" s="1"/>
      <c r="D21" s="12"/>
      <c r="E21" s="1"/>
      <c r="F21" s="1"/>
      <c r="G21" s="1"/>
      <c r="H21" s="1"/>
    </row>
    <row r="22" spans="2:8">
      <c r="B22" s="1"/>
      <c r="C22" s="1"/>
      <c r="D22" s="12"/>
      <c r="E22" s="1"/>
      <c r="F22" s="1"/>
      <c r="G22" s="1"/>
      <c r="H22" s="1"/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4"/>
  <sheetViews>
    <sheetView topLeftCell="A19" workbookViewId="0">
      <selection activeCell="A9" sqref="A9:XFD9"/>
    </sheetView>
  </sheetViews>
  <sheetFormatPr defaultRowHeight="15"/>
  <cols>
    <col min="1" max="1" width="3" customWidth="1"/>
    <col min="2" max="2" width="19" customWidth="1"/>
    <col min="3" max="3" width="9.28515625" customWidth="1"/>
    <col min="4" max="4" width="12.7109375" bestFit="1" customWidth="1"/>
    <col min="5" max="5" width="12.28515625" customWidth="1"/>
    <col min="6" max="6" width="17.7109375" customWidth="1"/>
    <col min="7" max="7" width="16.42578125" customWidth="1"/>
    <col min="8" max="8" width="2.85546875" customWidth="1"/>
  </cols>
  <sheetData>
    <row r="1" spans="2:7">
      <c r="B1" t="s">
        <v>22</v>
      </c>
    </row>
    <row r="2" spans="2:7">
      <c r="B2" s="25" t="s">
        <v>24</v>
      </c>
      <c r="C2" s="25"/>
      <c r="D2" s="25"/>
      <c r="E2" s="25"/>
      <c r="F2" s="25"/>
      <c r="G2" s="25"/>
    </row>
    <row r="3" spans="2:7">
      <c r="B3" s="2" t="s">
        <v>6</v>
      </c>
      <c r="C3" s="2" t="s">
        <v>0</v>
      </c>
      <c r="D3" s="2" t="s">
        <v>25</v>
      </c>
      <c r="E3" s="2" t="s">
        <v>4</v>
      </c>
      <c r="F3" s="3" t="s">
        <v>5</v>
      </c>
      <c r="G3" s="1" t="s">
        <v>7</v>
      </c>
    </row>
    <row r="4" spans="2:7">
      <c r="B4" s="1" t="s">
        <v>1</v>
      </c>
      <c r="C4" s="1">
        <v>1500</v>
      </c>
      <c r="D4" s="1" t="e">
        <f>#REF!+C4</f>
        <v>#REF!</v>
      </c>
      <c r="E4" s="19">
        <v>1517</v>
      </c>
      <c r="F4" s="16" t="e">
        <f>D4-E4</f>
        <v>#REF!</v>
      </c>
      <c r="G4" s="4" t="e">
        <f>F4/D7</f>
        <v>#REF!</v>
      </c>
    </row>
    <row r="5" spans="2:7">
      <c r="B5" s="1" t="s">
        <v>2</v>
      </c>
      <c r="C5" s="1">
        <v>400</v>
      </c>
      <c r="D5" s="1" t="e">
        <f>C5+#REF!</f>
        <v>#REF!</v>
      </c>
      <c r="E5" s="19">
        <v>19</v>
      </c>
      <c r="F5" s="16" t="e">
        <f>D5-E5</f>
        <v>#REF!</v>
      </c>
      <c r="G5" s="4" t="e">
        <f>F5/D7</f>
        <v>#REF!</v>
      </c>
    </row>
    <row r="6" spans="2:7">
      <c r="B6" s="1" t="s">
        <v>3</v>
      </c>
      <c r="C6" s="1">
        <v>100</v>
      </c>
      <c r="D6" s="1" t="e">
        <f>C6+#REF!</f>
        <v>#REF!</v>
      </c>
      <c r="E6" s="19">
        <v>70</v>
      </c>
      <c r="F6" s="16" t="e">
        <f>D6-E6</f>
        <v>#REF!</v>
      </c>
      <c r="G6" s="4" t="e">
        <f>F6/D7</f>
        <v>#REF!</v>
      </c>
    </row>
    <row r="7" spans="2:7">
      <c r="B7" s="7" t="s">
        <v>23</v>
      </c>
      <c r="C7" s="7"/>
      <c r="D7" s="8">
        <v>903</v>
      </c>
    </row>
    <row r="10" spans="2:7">
      <c r="B10" t="s">
        <v>26</v>
      </c>
    </row>
    <row r="11" spans="2:7">
      <c r="B11" s="25" t="s">
        <v>27</v>
      </c>
      <c r="C11" s="25"/>
      <c r="D11" s="25"/>
      <c r="E11" s="25"/>
      <c r="F11" s="25"/>
      <c r="G11" s="25"/>
    </row>
    <row r="12" spans="2:7">
      <c r="B12" s="2" t="s">
        <v>6</v>
      </c>
      <c r="C12" s="2" t="s">
        <v>0</v>
      </c>
      <c r="D12" s="2" t="s">
        <v>25</v>
      </c>
      <c r="E12" s="2" t="s">
        <v>4</v>
      </c>
      <c r="F12" s="3" t="s">
        <v>5</v>
      </c>
      <c r="G12" s="1" t="s">
        <v>7</v>
      </c>
    </row>
    <row r="13" spans="2:7">
      <c r="B13" s="1" t="s">
        <v>1</v>
      </c>
      <c r="C13" s="1">
        <v>0</v>
      </c>
      <c r="D13" s="1">
        <v>1517</v>
      </c>
      <c r="E13" s="19">
        <v>317</v>
      </c>
      <c r="F13" s="16">
        <f>D13-E13</f>
        <v>1200</v>
      </c>
      <c r="G13" s="4">
        <f>F13/D16</f>
        <v>1.3029315960912051</v>
      </c>
    </row>
    <row r="14" spans="2:7">
      <c r="B14" s="1" t="s">
        <v>2</v>
      </c>
      <c r="C14" s="1">
        <v>0</v>
      </c>
      <c r="D14" s="1">
        <v>419</v>
      </c>
      <c r="E14" s="19">
        <v>111</v>
      </c>
      <c r="F14" s="16">
        <f>D14-E14</f>
        <v>308</v>
      </c>
      <c r="G14" s="4">
        <f>F14/D16</f>
        <v>0.33441910966340932</v>
      </c>
    </row>
    <row r="15" spans="2:7">
      <c r="B15" s="1" t="s">
        <v>3</v>
      </c>
      <c r="C15" s="1">
        <v>0</v>
      </c>
      <c r="D15" s="1">
        <v>170</v>
      </c>
      <c r="E15" s="19">
        <v>83</v>
      </c>
      <c r="F15" s="16">
        <f>D15-E15</f>
        <v>87</v>
      </c>
      <c r="G15" s="4">
        <f>F15/D16</f>
        <v>9.4462540716612378E-2</v>
      </c>
    </row>
    <row r="16" spans="2:7">
      <c r="B16" s="7" t="s">
        <v>28</v>
      </c>
      <c r="C16" s="7"/>
      <c r="D16" s="8">
        <v>921</v>
      </c>
    </row>
    <row r="19" spans="2:7">
      <c r="B19" t="s">
        <v>32</v>
      </c>
    </row>
    <row r="20" spans="2:7">
      <c r="B20" s="25" t="s">
        <v>31</v>
      </c>
      <c r="C20" s="25"/>
      <c r="D20" s="25"/>
      <c r="E20" s="25"/>
      <c r="F20" s="25"/>
      <c r="G20" s="25"/>
    </row>
    <row r="21" spans="2:7">
      <c r="B21" s="2" t="s">
        <v>6</v>
      </c>
      <c r="C21" s="2" t="s">
        <v>0</v>
      </c>
      <c r="D21" s="2" t="s">
        <v>25</v>
      </c>
      <c r="E21" s="2" t="s">
        <v>4</v>
      </c>
      <c r="F21" s="3" t="s">
        <v>5</v>
      </c>
      <c r="G21" s="1" t="s">
        <v>7</v>
      </c>
    </row>
    <row r="22" spans="2:7">
      <c r="B22" s="1" t="s">
        <v>1</v>
      </c>
      <c r="C22" s="1">
        <v>0</v>
      </c>
      <c r="D22" s="1">
        <v>317</v>
      </c>
      <c r="E22" s="19">
        <v>0</v>
      </c>
      <c r="F22" s="16">
        <f>D22-E22</f>
        <v>317</v>
      </c>
      <c r="G22" s="4">
        <f>F22/D25</f>
        <v>0.19305724725943971</v>
      </c>
    </row>
    <row r="23" spans="2:7">
      <c r="B23" s="1" t="s">
        <v>2</v>
      </c>
      <c r="C23" s="1">
        <v>0</v>
      </c>
      <c r="D23" s="1">
        <v>111</v>
      </c>
      <c r="E23" s="19">
        <v>0</v>
      </c>
      <c r="F23" s="16">
        <f>D23-E23</f>
        <v>111</v>
      </c>
      <c r="G23" s="4">
        <f>F23/D25</f>
        <v>6.7600487210718638E-2</v>
      </c>
    </row>
    <row r="24" spans="2:7">
      <c r="B24" s="1" t="s">
        <v>3</v>
      </c>
      <c r="C24" s="1">
        <v>0</v>
      </c>
      <c r="D24" s="1">
        <v>170</v>
      </c>
      <c r="E24" s="19">
        <v>80</v>
      </c>
      <c r="F24" s="16">
        <f>D24-E24</f>
        <v>90</v>
      </c>
      <c r="G24" s="4">
        <f>F24/D25</f>
        <v>5.4811205846528627E-2</v>
      </c>
    </row>
    <row r="25" spans="2:7">
      <c r="B25" s="7" t="s">
        <v>33</v>
      </c>
      <c r="C25" s="7"/>
      <c r="D25" s="8">
        <v>1642</v>
      </c>
    </row>
    <row r="28" spans="2:7">
      <c r="B28" t="s">
        <v>29</v>
      </c>
    </row>
    <row r="29" spans="2:7">
      <c r="B29" s="25" t="s">
        <v>30</v>
      </c>
      <c r="C29" s="25"/>
      <c r="D29" s="25"/>
      <c r="E29" s="25"/>
      <c r="F29" s="25"/>
      <c r="G29" s="25"/>
    </row>
    <row r="30" spans="2:7">
      <c r="B30" s="2" t="s">
        <v>6</v>
      </c>
      <c r="C30" s="2" t="s">
        <v>0</v>
      </c>
      <c r="D30" s="2" t="s">
        <v>25</v>
      </c>
      <c r="E30" s="2" t="s">
        <v>4</v>
      </c>
      <c r="F30" s="3" t="s">
        <v>5</v>
      </c>
      <c r="G30" s="1" t="s">
        <v>7</v>
      </c>
    </row>
    <row r="31" spans="2:7">
      <c r="B31" s="1" t="s">
        <v>1</v>
      </c>
      <c r="C31" s="1">
        <v>2000</v>
      </c>
      <c r="D31" s="1">
        <v>2317</v>
      </c>
      <c r="E31" s="19">
        <v>1387</v>
      </c>
      <c r="F31" s="16">
        <f>D31-E31</f>
        <v>930</v>
      </c>
      <c r="G31" s="4">
        <f>F31/D34</f>
        <v>0.31914893617021278</v>
      </c>
    </row>
    <row r="32" spans="2:7">
      <c r="B32" s="1" t="s">
        <v>2</v>
      </c>
      <c r="C32" s="1">
        <v>2000</v>
      </c>
      <c r="D32" s="1">
        <v>2111</v>
      </c>
      <c r="E32" s="19">
        <v>1933</v>
      </c>
      <c r="F32" s="16">
        <f>D32-E32</f>
        <v>178</v>
      </c>
      <c r="G32" s="4">
        <f>F32/D34</f>
        <v>6.1084420041180511E-2</v>
      </c>
    </row>
    <row r="33" spans="2:7">
      <c r="B33" s="1" t="s">
        <v>3</v>
      </c>
      <c r="C33" s="1">
        <v>500</v>
      </c>
      <c r="D33" s="1">
        <v>1670</v>
      </c>
      <c r="E33" s="19">
        <v>1542</v>
      </c>
      <c r="F33" s="16">
        <f>D33-E33</f>
        <v>128</v>
      </c>
      <c r="G33" s="4">
        <f>F33/D34</f>
        <v>4.3925875085792723E-2</v>
      </c>
    </row>
    <row r="34" spans="2:7">
      <c r="B34" s="7" t="s">
        <v>34</v>
      </c>
      <c r="C34" s="7"/>
      <c r="D34" s="8">
        <v>2914</v>
      </c>
    </row>
  </sheetData>
  <mergeCells count="4">
    <mergeCell ref="B29:G29"/>
    <mergeCell ref="B20:G20"/>
    <mergeCell ref="B11:G11"/>
    <mergeCell ref="B2:G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topLeftCell="A19" workbookViewId="0">
      <selection activeCell="E40" sqref="E40"/>
    </sheetView>
  </sheetViews>
  <sheetFormatPr defaultRowHeight="15"/>
  <cols>
    <col min="3" max="3" width="15.42578125" customWidth="1"/>
    <col min="4" max="4" width="12.85546875" customWidth="1"/>
    <col min="5" max="5" width="14.42578125" customWidth="1"/>
    <col min="6" max="6" width="15.42578125" customWidth="1"/>
  </cols>
  <sheetData>
    <row r="1" spans="1:6">
      <c r="A1" t="s">
        <v>35</v>
      </c>
    </row>
    <row r="2" spans="1:6">
      <c r="A2" s="25" t="s">
        <v>40</v>
      </c>
      <c r="B2" s="25"/>
      <c r="C2" s="25"/>
      <c r="D2" s="25"/>
      <c r="E2" s="25"/>
      <c r="F2" s="25"/>
    </row>
    <row r="3" spans="1:6">
      <c r="A3" s="2" t="s">
        <v>6</v>
      </c>
      <c r="B3" s="2" t="s">
        <v>0</v>
      </c>
      <c r="C3" s="2" t="s">
        <v>25</v>
      </c>
      <c r="D3" s="2" t="s">
        <v>4</v>
      </c>
      <c r="E3" s="3" t="s">
        <v>5</v>
      </c>
      <c r="F3" s="1" t="s">
        <v>7</v>
      </c>
    </row>
    <row r="4" spans="1:6">
      <c r="A4" s="1" t="s">
        <v>1</v>
      </c>
      <c r="B4" s="1">
        <v>2461</v>
      </c>
      <c r="C4" s="1">
        <v>2132</v>
      </c>
      <c r="D4" s="19">
        <v>1387</v>
      </c>
      <c r="E4" s="16">
        <f>C4-D4</f>
        <v>745</v>
      </c>
      <c r="F4" s="4">
        <f>E4/C7</f>
        <v>0.34927332395686828</v>
      </c>
    </row>
    <row r="5" spans="1:6">
      <c r="A5" s="1" t="s">
        <v>2</v>
      </c>
      <c r="B5" s="1">
        <v>0</v>
      </c>
      <c r="C5" s="1">
        <v>1933</v>
      </c>
      <c r="D5" s="19">
        <v>1094</v>
      </c>
      <c r="E5" s="16">
        <f>C5-D5</f>
        <v>839</v>
      </c>
      <c r="F5" s="4">
        <f>E5/C7</f>
        <v>0.39334270979840602</v>
      </c>
    </row>
    <row r="6" spans="1:6">
      <c r="A6" s="1" t="s">
        <v>3</v>
      </c>
      <c r="B6" s="1">
        <v>0</v>
      </c>
      <c r="C6" s="1">
        <v>1542</v>
      </c>
      <c r="D6" s="19">
        <v>1404</v>
      </c>
      <c r="E6" s="16">
        <f>C6-D6</f>
        <v>138</v>
      </c>
      <c r="F6" s="4">
        <f>E6/C7</f>
        <v>6.4697609001406475E-2</v>
      </c>
    </row>
    <row r="7" spans="1:6">
      <c r="A7" s="7" t="s">
        <v>36</v>
      </c>
      <c r="B7" s="7"/>
      <c r="C7" s="8">
        <v>2133</v>
      </c>
    </row>
    <row r="10" spans="1:6" ht="15.75">
      <c r="A10" s="20" t="s">
        <v>37</v>
      </c>
      <c r="B10" s="21"/>
      <c r="C10" s="21"/>
    </row>
    <row r="11" spans="1:6">
      <c r="A11" s="25" t="s">
        <v>39</v>
      </c>
      <c r="B11" s="25"/>
      <c r="C11" s="25"/>
      <c r="D11" s="25"/>
      <c r="E11" s="25"/>
      <c r="F11" s="25"/>
    </row>
    <row r="12" spans="1:6">
      <c r="A12" s="2" t="s">
        <v>6</v>
      </c>
      <c r="B12" s="2" t="s">
        <v>0</v>
      </c>
      <c r="C12" s="2" t="s">
        <v>25</v>
      </c>
      <c r="D12" s="2" t="s">
        <v>4</v>
      </c>
      <c r="E12" s="3" t="s">
        <v>5</v>
      </c>
      <c r="F12" s="1" t="s">
        <v>7</v>
      </c>
    </row>
    <row r="13" spans="1:6">
      <c r="A13" s="1" t="s">
        <v>1</v>
      </c>
      <c r="B13" s="1">
        <v>0</v>
      </c>
      <c r="C13" s="1">
        <v>1387</v>
      </c>
      <c r="D13" s="19">
        <v>974</v>
      </c>
      <c r="E13" s="16">
        <f>C13-D13</f>
        <v>413</v>
      </c>
      <c r="F13" s="4">
        <f>E13/C16</f>
        <v>0.29166666666666669</v>
      </c>
    </row>
    <row r="14" spans="1:6">
      <c r="A14" s="1" t="s">
        <v>2</v>
      </c>
      <c r="B14" s="1">
        <v>0</v>
      </c>
      <c r="C14" s="1">
        <v>1094</v>
      </c>
      <c r="D14" s="19">
        <v>792</v>
      </c>
      <c r="E14" s="16">
        <f>C14-D14</f>
        <v>302</v>
      </c>
      <c r="F14" s="4">
        <f>E14/C16</f>
        <v>0.2132768361581921</v>
      </c>
    </row>
    <row r="15" spans="1:6">
      <c r="A15" s="1" t="s">
        <v>3</v>
      </c>
      <c r="B15" s="1">
        <v>0</v>
      </c>
      <c r="C15" s="1">
        <v>1404</v>
      </c>
      <c r="D15" s="19">
        <v>1316</v>
      </c>
      <c r="E15" s="16">
        <f>C15-D15</f>
        <v>88</v>
      </c>
      <c r="F15" s="4">
        <f>E15/C16</f>
        <v>6.2146892655367235E-2</v>
      </c>
    </row>
    <row r="16" spans="1:6">
      <c r="A16" s="7" t="s">
        <v>38</v>
      </c>
      <c r="B16" s="7"/>
      <c r="C16" s="8">
        <v>1416</v>
      </c>
    </row>
    <row r="19" spans="1:6" ht="15.75">
      <c r="A19" s="20" t="s">
        <v>41</v>
      </c>
      <c r="B19" s="21"/>
      <c r="C19" s="21"/>
    </row>
    <row r="20" spans="1:6">
      <c r="A20" s="25" t="s">
        <v>43</v>
      </c>
      <c r="B20" s="25"/>
      <c r="C20" s="25"/>
      <c r="D20" s="25"/>
      <c r="E20" s="25"/>
      <c r="F20" s="25"/>
    </row>
    <row r="21" spans="1:6">
      <c r="A21" s="2" t="s">
        <v>6</v>
      </c>
      <c r="B21" s="2" t="s">
        <v>0</v>
      </c>
      <c r="C21" s="2" t="s">
        <v>25</v>
      </c>
      <c r="D21" s="2" t="s">
        <v>4</v>
      </c>
      <c r="E21" s="3" t="s">
        <v>5</v>
      </c>
      <c r="F21" s="1" t="s">
        <v>7</v>
      </c>
    </row>
    <row r="22" spans="1:6">
      <c r="A22" s="1" t="s">
        <v>1</v>
      </c>
      <c r="B22" s="1">
        <v>5000</v>
      </c>
      <c r="C22" s="1">
        <v>5974</v>
      </c>
      <c r="D22" s="19">
        <v>1688</v>
      </c>
      <c r="E22" s="16">
        <f>C22-D22</f>
        <v>4286</v>
      </c>
      <c r="F22" s="4">
        <f>E22/C25</f>
        <v>1.8594360086767896</v>
      </c>
    </row>
    <row r="23" spans="1:6">
      <c r="A23" s="1" t="s">
        <v>2</v>
      </c>
      <c r="B23" s="1">
        <v>0</v>
      </c>
      <c r="C23" s="1">
        <v>792</v>
      </c>
      <c r="D23" s="19">
        <v>332</v>
      </c>
      <c r="E23" s="16">
        <f>C23-D23</f>
        <v>460</v>
      </c>
      <c r="F23" s="4">
        <f>E23/C25</f>
        <v>0.19956616052060738</v>
      </c>
    </row>
    <row r="24" spans="1:6">
      <c r="A24" s="1" t="s">
        <v>3</v>
      </c>
      <c r="B24" s="1">
        <v>0</v>
      </c>
      <c r="C24" s="1">
        <v>1316</v>
      </c>
      <c r="D24" s="19">
        <v>1132</v>
      </c>
      <c r="E24" s="16">
        <f>C24-D24</f>
        <v>184</v>
      </c>
      <c r="F24" s="4">
        <f>E24/C25</f>
        <v>7.982646420824295E-2</v>
      </c>
    </row>
    <row r="25" spans="1:6">
      <c r="A25" s="7" t="s">
        <v>42</v>
      </c>
      <c r="B25" s="7"/>
      <c r="C25" s="8">
        <v>2305</v>
      </c>
    </row>
    <row r="28" spans="1:6" ht="15.75">
      <c r="A28" s="20" t="s">
        <v>44</v>
      </c>
      <c r="B28" s="21"/>
      <c r="C28" s="21"/>
    </row>
    <row r="29" spans="1:6">
      <c r="A29" s="25" t="s">
        <v>46</v>
      </c>
      <c r="B29" s="25"/>
      <c r="C29" s="25"/>
      <c r="D29" s="25"/>
      <c r="E29" s="25"/>
      <c r="F29" s="25"/>
    </row>
    <row r="30" spans="1:6">
      <c r="A30" s="2" t="s">
        <v>6</v>
      </c>
      <c r="B30" s="2" t="s">
        <v>0</v>
      </c>
      <c r="C30" s="2" t="s">
        <v>25</v>
      </c>
      <c r="D30" s="2" t="s">
        <v>4</v>
      </c>
      <c r="E30" s="3" t="s">
        <v>5</v>
      </c>
      <c r="F30" s="1" t="s">
        <v>7</v>
      </c>
    </row>
    <row r="31" spans="1:6">
      <c r="A31" s="1" t="s">
        <v>1</v>
      </c>
      <c r="B31" s="1">
        <v>500</v>
      </c>
      <c r="C31" s="1">
        <v>611</v>
      </c>
      <c r="D31" s="19">
        <v>611</v>
      </c>
      <c r="E31" s="16">
        <f>C31-D31</f>
        <v>0</v>
      </c>
      <c r="F31" s="4">
        <f>E31/C34</f>
        <v>0</v>
      </c>
    </row>
    <row r="32" spans="1:6">
      <c r="A32" s="1" t="s">
        <v>2</v>
      </c>
      <c r="B32" s="1">
        <v>500</v>
      </c>
      <c r="C32" s="1">
        <v>526</v>
      </c>
      <c r="D32" s="19">
        <v>526</v>
      </c>
      <c r="E32" s="16">
        <f>C32-D32</f>
        <v>0</v>
      </c>
      <c r="F32" s="4">
        <f>E32/C34</f>
        <v>0</v>
      </c>
    </row>
    <row r="33" spans="1:6">
      <c r="A33" s="1" t="s">
        <v>3</v>
      </c>
      <c r="B33" s="1">
        <v>0</v>
      </c>
      <c r="C33" s="1">
        <v>72</v>
      </c>
      <c r="D33" s="19">
        <v>72</v>
      </c>
      <c r="E33" s="16">
        <f>C33-D33</f>
        <v>0</v>
      </c>
      <c r="F33" s="4">
        <f>E33/C34</f>
        <v>0</v>
      </c>
    </row>
    <row r="34" spans="1:6">
      <c r="A34" s="7" t="s">
        <v>45</v>
      </c>
      <c r="B34" s="7"/>
      <c r="C34" s="8">
        <v>1968</v>
      </c>
    </row>
  </sheetData>
  <mergeCells count="4">
    <mergeCell ref="A2:F2"/>
    <mergeCell ref="A11:F11"/>
    <mergeCell ref="A20:F20"/>
    <mergeCell ref="A29:F29"/>
  </mergeCells>
  <pageMargins left="0.7" right="0.7" top="0.75" bottom="0.75" header="0.3" footer="0.3"/>
  <pageSetup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topLeftCell="A10" workbookViewId="0">
      <selection activeCell="D24" sqref="D24"/>
    </sheetView>
  </sheetViews>
  <sheetFormatPr defaultRowHeight="15"/>
  <cols>
    <col min="3" max="3" width="16.140625" customWidth="1"/>
    <col min="4" max="4" width="16.28515625" customWidth="1"/>
    <col min="5" max="5" width="14.140625" customWidth="1"/>
    <col min="6" max="6" width="15.28515625" customWidth="1"/>
  </cols>
  <sheetData>
    <row r="1" spans="1:6" ht="15.75">
      <c r="A1" s="20" t="s">
        <v>47</v>
      </c>
      <c r="B1" s="21"/>
      <c r="C1" s="21"/>
    </row>
    <row r="2" spans="1:6" ht="15.75">
      <c r="A2" s="26" t="s">
        <v>48</v>
      </c>
      <c r="B2" s="26"/>
      <c r="C2" s="26"/>
      <c r="D2" s="26"/>
      <c r="E2" s="26"/>
      <c r="F2" s="26"/>
    </row>
    <row r="3" spans="1:6">
      <c r="A3" s="2" t="s">
        <v>6</v>
      </c>
      <c r="B3" s="2" t="s">
        <v>0</v>
      </c>
      <c r="C3" s="2" t="s">
        <v>25</v>
      </c>
      <c r="D3" s="2" t="s">
        <v>4</v>
      </c>
      <c r="E3" s="22" t="s">
        <v>5</v>
      </c>
      <c r="F3" s="1" t="s">
        <v>7</v>
      </c>
    </row>
    <row r="4" spans="1:6">
      <c r="A4" s="1" t="s">
        <v>1</v>
      </c>
      <c r="B4" s="1">
        <v>1700</v>
      </c>
      <c r="C4" s="1">
        <v>1700</v>
      </c>
      <c r="D4" s="19">
        <v>127</v>
      </c>
      <c r="E4" s="16">
        <f>C4-D4</f>
        <v>1573</v>
      </c>
      <c r="F4" s="4">
        <f>E4/C7</f>
        <v>0.64520098441345364</v>
      </c>
    </row>
    <row r="5" spans="1:6">
      <c r="A5" s="1" t="s">
        <v>2</v>
      </c>
      <c r="B5" s="1">
        <v>400</v>
      </c>
      <c r="C5" s="1">
        <v>400</v>
      </c>
      <c r="D5" s="19">
        <v>0</v>
      </c>
      <c r="E5" s="16">
        <f>C5-D5</f>
        <v>400</v>
      </c>
      <c r="F5" s="4">
        <f>E5/C7</f>
        <v>0.16406890894175555</v>
      </c>
    </row>
    <row r="6" spans="1:6">
      <c r="A6" s="1" t="s">
        <v>3</v>
      </c>
      <c r="B6" s="1">
        <v>300</v>
      </c>
      <c r="C6" s="1">
        <v>300</v>
      </c>
      <c r="D6" s="19">
        <v>200</v>
      </c>
      <c r="E6" s="16">
        <f>C6-D6</f>
        <v>100</v>
      </c>
      <c r="F6" s="4">
        <f>E6/C7</f>
        <v>4.1017227235438887E-2</v>
      </c>
    </row>
    <row r="7" spans="1:6">
      <c r="A7" s="7" t="s">
        <v>45</v>
      </c>
      <c r="B7" s="7"/>
      <c r="C7" s="8">
        <v>2438</v>
      </c>
    </row>
    <row r="10" spans="1:6" ht="15.75">
      <c r="A10" s="20" t="s">
        <v>50</v>
      </c>
      <c r="B10" s="21"/>
      <c r="C10" s="21"/>
    </row>
    <row r="11" spans="1:6" ht="15.75">
      <c r="A11" s="26" t="s">
        <v>49</v>
      </c>
      <c r="B11" s="26"/>
      <c r="C11" s="26"/>
      <c r="D11" s="26"/>
      <c r="E11" s="26"/>
      <c r="F11" s="26"/>
    </row>
    <row r="12" spans="1:6">
      <c r="A12" s="2" t="s">
        <v>6</v>
      </c>
      <c r="B12" s="2" t="s">
        <v>0</v>
      </c>
      <c r="C12" s="2" t="s">
        <v>25</v>
      </c>
      <c r="D12" s="2" t="s">
        <v>4</v>
      </c>
      <c r="E12" s="22" t="s">
        <v>5</v>
      </c>
      <c r="F12" s="1" t="s">
        <v>7</v>
      </c>
    </row>
    <row r="13" spans="1:6">
      <c r="A13" s="1" t="s">
        <v>1</v>
      </c>
      <c r="B13" s="1">
        <v>900</v>
      </c>
      <c r="C13" s="1">
        <f>D4+B13</f>
        <v>1027</v>
      </c>
      <c r="D13" s="19">
        <v>124</v>
      </c>
      <c r="E13" s="16">
        <f>C13-D13</f>
        <v>903</v>
      </c>
      <c r="F13" s="4">
        <f>E13/C16</f>
        <v>0.39023336214347448</v>
      </c>
    </row>
    <row r="14" spans="1:6">
      <c r="A14" s="1" t="s">
        <v>2</v>
      </c>
      <c r="B14" s="1">
        <v>700</v>
      </c>
      <c r="C14" s="1">
        <f>D5+B14</f>
        <v>700</v>
      </c>
      <c r="D14" s="19">
        <v>384</v>
      </c>
      <c r="E14" s="16">
        <f>C14-D14</f>
        <v>316</v>
      </c>
      <c r="F14" s="4">
        <f>E14/C16</f>
        <v>0.1365600691443388</v>
      </c>
    </row>
    <row r="15" spans="1:6">
      <c r="A15" s="1" t="s">
        <v>3</v>
      </c>
      <c r="B15" s="1">
        <v>0</v>
      </c>
      <c r="C15" s="1">
        <f>D6+B15</f>
        <v>200</v>
      </c>
      <c r="D15" s="19">
        <v>4</v>
      </c>
      <c r="E15" s="16">
        <f>C15-D15</f>
        <v>196</v>
      </c>
      <c r="F15" s="4">
        <f>E15/C16</f>
        <v>8.4701815038893694E-2</v>
      </c>
    </row>
    <row r="16" spans="1:6">
      <c r="A16" s="7" t="s">
        <v>51</v>
      </c>
      <c r="B16" s="7"/>
      <c r="C16" s="8">
        <v>2314</v>
      </c>
    </row>
    <row r="19" spans="1:6" ht="15.75">
      <c r="A19" s="20" t="s">
        <v>52</v>
      </c>
      <c r="B19" s="21"/>
      <c r="C19" s="21"/>
    </row>
    <row r="20" spans="1:6" ht="15.75">
      <c r="A20" s="26" t="s">
        <v>53</v>
      </c>
      <c r="B20" s="26"/>
      <c r="C20" s="26"/>
      <c r="D20" s="26"/>
      <c r="E20" s="26"/>
      <c r="F20" s="26"/>
    </row>
    <row r="21" spans="1:6">
      <c r="A21" s="2" t="s">
        <v>6</v>
      </c>
      <c r="B21" s="2" t="s">
        <v>0</v>
      </c>
      <c r="C21" s="2" t="s">
        <v>25</v>
      </c>
      <c r="D21" s="2" t="s">
        <v>4</v>
      </c>
      <c r="E21" s="22" t="s">
        <v>5</v>
      </c>
      <c r="F21" s="1" t="s">
        <v>7</v>
      </c>
    </row>
    <row r="22" spans="1:6">
      <c r="A22" s="1" t="s">
        <v>1</v>
      </c>
      <c r="B22" s="1">
        <v>1500</v>
      </c>
      <c r="C22" s="1">
        <f>D13+B22</f>
        <v>1624</v>
      </c>
      <c r="D22" s="19">
        <v>357</v>
      </c>
      <c r="E22" s="16">
        <f>C22-D22</f>
        <v>1267</v>
      </c>
      <c r="F22" s="4">
        <f>E22/C25</f>
        <v>0.58603145235892695</v>
      </c>
    </row>
    <row r="23" spans="1:6">
      <c r="A23" s="1" t="s">
        <v>2</v>
      </c>
      <c r="B23" s="1">
        <v>100</v>
      </c>
      <c r="C23" s="1">
        <f>D14+B23</f>
        <v>484</v>
      </c>
      <c r="D23" s="19">
        <v>194</v>
      </c>
      <c r="E23" s="16">
        <f>C23-D23</f>
        <v>290</v>
      </c>
      <c r="F23" s="4">
        <f>E23/C25</f>
        <v>0.13413506012950971</v>
      </c>
    </row>
    <row r="24" spans="1:6">
      <c r="A24" s="1" t="s">
        <v>3</v>
      </c>
      <c r="B24" s="1">
        <v>200</v>
      </c>
      <c r="C24" s="1">
        <f>D15+B24</f>
        <v>204</v>
      </c>
      <c r="D24" s="19">
        <v>105</v>
      </c>
      <c r="E24" s="16">
        <f>C24-D24</f>
        <v>99</v>
      </c>
      <c r="F24" s="4">
        <f>E24/C25</f>
        <v>4.5790934320074007E-2</v>
      </c>
    </row>
    <row r="25" spans="1:6">
      <c r="A25" s="7" t="s">
        <v>51</v>
      </c>
      <c r="B25" s="7"/>
      <c r="C25" s="8">
        <v>2162</v>
      </c>
    </row>
  </sheetData>
  <mergeCells count="3">
    <mergeCell ref="A2:F2"/>
    <mergeCell ref="A11:F11"/>
    <mergeCell ref="A20:F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1"/>
  <sheetViews>
    <sheetView tabSelected="1" workbookViewId="0">
      <selection activeCell="E51" sqref="E51"/>
    </sheetView>
  </sheetViews>
  <sheetFormatPr defaultRowHeight="15"/>
  <cols>
    <col min="3" max="3" width="17.5703125" customWidth="1"/>
    <col min="4" max="4" width="17.7109375" customWidth="1"/>
    <col min="5" max="5" width="16.5703125" customWidth="1"/>
    <col min="6" max="6" width="23" customWidth="1"/>
  </cols>
  <sheetData>
    <row r="1" spans="1:6" ht="15.75">
      <c r="A1" s="20" t="s">
        <v>54</v>
      </c>
      <c r="B1" s="21"/>
      <c r="C1" s="21"/>
    </row>
    <row r="2" spans="1:6" ht="15.75">
      <c r="A2" s="26" t="s">
        <v>55</v>
      </c>
      <c r="B2" s="26"/>
      <c r="C2" s="26"/>
      <c r="D2" s="26"/>
      <c r="E2" s="26"/>
      <c r="F2" s="26"/>
    </row>
    <row r="3" spans="1:6">
      <c r="A3" s="2" t="s">
        <v>6</v>
      </c>
      <c r="B3" s="2" t="s">
        <v>0</v>
      </c>
      <c r="C3" s="2" t="s">
        <v>25</v>
      </c>
      <c r="D3" s="2" t="s">
        <v>4</v>
      </c>
      <c r="E3" s="22" t="s">
        <v>5</v>
      </c>
      <c r="F3" s="1" t="s">
        <v>7</v>
      </c>
    </row>
    <row r="4" spans="1:6">
      <c r="A4" s="1" t="s">
        <v>1</v>
      </c>
      <c r="B4" s="1">
        <v>900</v>
      </c>
      <c r="C4" s="1">
        <v>2524</v>
      </c>
      <c r="D4" s="19">
        <v>529</v>
      </c>
      <c r="E4" s="16">
        <f>C4-D4</f>
        <v>1995</v>
      </c>
      <c r="F4" s="4">
        <f>E4/C7</f>
        <v>0.7585551330798479</v>
      </c>
    </row>
    <row r="5" spans="1:6">
      <c r="A5" s="1" t="s">
        <v>2</v>
      </c>
      <c r="B5" s="1">
        <v>100</v>
      </c>
      <c r="C5" s="1">
        <v>584</v>
      </c>
      <c r="D5" s="19">
        <v>266</v>
      </c>
      <c r="E5" s="16">
        <f>C5-D5</f>
        <v>318</v>
      </c>
      <c r="F5" s="4">
        <f>E5/C7</f>
        <v>0.12091254752851711</v>
      </c>
    </row>
    <row r="6" spans="1:6">
      <c r="A6" s="1" t="s">
        <v>3</v>
      </c>
      <c r="B6" s="1">
        <v>100</v>
      </c>
      <c r="C6" s="1">
        <v>205</v>
      </c>
      <c r="D6" s="19">
        <v>92</v>
      </c>
      <c r="E6" s="16">
        <f>C6-D6</f>
        <v>113</v>
      </c>
      <c r="F6" s="4">
        <f>E6/C7</f>
        <v>4.2965779467680605E-2</v>
      </c>
    </row>
    <row r="7" spans="1:6">
      <c r="A7" s="7" t="s">
        <v>56</v>
      </c>
      <c r="B7" s="7"/>
      <c r="C7" s="8">
        <v>2630</v>
      </c>
    </row>
    <row r="51" spans="5:5">
      <c r="E51">
        <v>0</v>
      </c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Rincian Pengambilan</vt:lpstr>
      <vt:lpstr>Feb 19</vt:lpstr>
      <vt:lpstr>MARET 2019</vt:lpstr>
      <vt:lpstr>APRIL 2019</vt:lpstr>
      <vt:lpstr>MEI 2019</vt:lpstr>
      <vt:lpstr>'MARET 2019'!Print_Area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inficlo-5</cp:lastModifiedBy>
  <dcterms:created xsi:type="dcterms:W3CDTF">2018-12-07T02:29:34Z</dcterms:created>
  <dcterms:modified xsi:type="dcterms:W3CDTF">2019-05-05T01:35:53Z</dcterms:modified>
</cp:coreProperties>
</file>