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605" windowHeight="7635" activeTab="1"/>
  </bookViews>
  <sheets>
    <sheet name="Rincian Pengambilan" sheetId="8" r:id="rId1"/>
    <sheet name="Mei 19" sheetId="13" r:id="rId2"/>
    <sheet name="April 19" sheetId="12" r:id="rId3"/>
    <sheet name="March 19" sheetId="11" r:id="rId4"/>
    <sheet name="Feb 19" sheetId="10" r:id="rId5"/>
    <sheet name="Jan 19" sheetId="9" r:id="rId6"/>
    <sheet name="Des 18" sheetId="5" r:id="rId7"/>
  </sheets>
  <calcPr calcId="145621"/>
</workbook>
</file>

<file path=xl/calcChain.xml><?xml version="1.0" encoding="utf-8"?>
<calcChain xmlns="http://schemas.openxmlformats.org/spreadsheetml/2006/main">
  <c r="C17" i="13" l="1"/>
  <c r="C16" i="13"/>
  <c r="C15" i="13"/>
  <c r="E16" i="13"/>
  <c r="F16" i="13" s="1"/>
  <c r="E15" i="13"/>
  <c r="F15" i="13" s="1"/>
  <c r="E17" i="13" l="1"/>
  <c r="F17" i="13" s="1"/>
  <c r="F6" i="13"/>
  <c r="C8" i="13"/>
  <c r="C7" i="13"/>
  <c r="E7" i="13" s="1"/>
  <c r="F7" i="13" s="1"/>
  <c r="C6" i="13"/>
  <c r="E6" i="13" s="1"/>
  <c r="G95" i="8"/>
  <c r="F95" i="8"/>
  <c r="E95" i="8"/>
  <c r="C44" i="12"/>
  <c r="E44" i="12" s="1"/>
  <c r="F44" i="12" s="1"/>
  <c r="D45" i="12"/>
  <c r="K92" i="8"/>
  <c r="D37" i="10"/>
  <c r="K93" i="8"/>
  <c r="D46" i="11"/>
  <c r="D36" i="12"/>
  <c r="F92" i="8"/>
  <c r="E92" i="8"/>
  <c r="G93" i="8"/>
  <c r="F93" i="8"/>
  <c r="E93" i="8"/>
  <c r="C35" i="12"/>
  <c r="E35" i="12" s="1"/>
  <c r="F35" i="12" s="1"/>
  <c r="C34" i="12"/>
  <c r="E34" i="12" s="1"/>
  <c r="F34" i="12" s="1"/>
  <c r="C33" i="12"/>
  <c r="E33" i="12" s="1"/>
  <c r="F33" i="12" s="1"/>
  <c r="G94" i="8"/>
  <c r="F94" i="8"/>
  <c r="C43" i="12" s="1"/>
  <c r="E43" i="12" s="1"/>
  <c r="F43" i="12" s="1"/>
  <c r="E94" i="8"/>
  <c r="C42" i="12" s="1"/>
  <c r="C25" i="12"/>
  <c r="H95" i="8" l="1"/>
  <c r="H93" i="8"/>
  <c r="M93" i="8" s="1"/>
  <c r="E8" i="13"/>
  <c r="F8" i="13" s="1"/>
  <c r="C45" i="12"/>
  <c r="E42" i="12"/>
  <c r="H94" i="8"/>
  <c r="M94" i="8" s="1"/>
  <c r="C26" i="12"/>
  <c r="E26" i="12" s="1"/>
  <c r="F26" i="12" s="1"/>
  <c r="C24" i="12"/>
  <c r="F42" i="12" l="1"/>
  <c r="F45" i="12" s="1"/>
  <c r="E45" i="12"/>
  <c r="C15" i="12"/>
  <c r="E15" i="12" s="1"/>
  <c r="F15" i="12" s="1"/>
  <c r="C16" i="12"/>
  <c r="E16" i="12" s="1"/>
  <c r="C17" i="12"/>
  <c r="E17" i="12" s="1"/>
  <c r="C7" i="12" l="1"/>
  <c r="E7" i="12" s="1"/>
  <c r="F7" i="12" s="1"/>
  <c r="C6" i="12"/>
  <c r="E6" i="12" s="1"/>
  <c r="F6" i="12" s="1"/>
  <c r="C8" i="12"/>
  <c r="E8" i="12" s="1"/>
  <c r="F8" i="12" s="1"/>
  <c r="C34" i="11" l="1"/>
  <c r="E24" i="12"/>
  <c r="F24" i="12" s="1"/>
  <c r="E25" i="12"/>
  <c r="F25" i="12" s="1"/>
  <c r="C36" i="11"/>
  <c r="C35" i="11"/>
  <c r="C45" i="11" l="1"/>
  <c r="E45" i="11" s="1"/>
  <c r="F45" i="11" s="1"/>
  <c r="F17" i="12"/>
  <c r="C43" i="11"/>
  <c r="E43" i="11" s="1"/>
  <c r="F43" i="11" s="1"/>
  <c r="C44" i="11"/>
  <c r="F16" i="12"/>
  <c r="C25" i="10"/>
  <c r="E44" i="11" l="1"/>
  <c r="F44" i="11" s="1"/>
  <c r="E34" i="11"/>
  <c r="F34" i="11" s="1"/>
  <c r="E36" i="11"/>
  <c r="F36" i="11" s="1"/>
  <c r="E35" i="11"/>
  <c r="F35" i="11" s="1"/>
  <c r="C27" i="11" l="1"/>
  <c r="C26" i="11"/>
  <c r="C25" i="11"/>
  <c r="E27" i="11" l="1"/>
  <c r="F27" i="11" s="1"/>
  <c r="C16" i="11" l="1"/>
  <c r="E16" i="11" s="1"/>
  <c r="F16" i="11" s="1"/>
  <c r="C9" i="11"/>
  <c r="C8" i="11"/>
  <c r="C7" i="11"/>
  <c r="E25" i="11"/>
  <c r="F25" i="11" s="1"/>
  <c r="C18" i="11"/>
  <c r="E18" i="11" s="1"/>
  <c r="F18" i="11" s="1"/>
  <c r="C17" i="11"/>
  <c r="E17" i="11" s="1"/>
  <c r="F17" i="11" s="1"/>
  <c r="E26" i="11"/>
  <c r="F26" i="11" s="1"/>
  <c r="E91" i="8"/>
  <c r="E7" i="11" l="1"/>
  <c r="F7" i="11" s="1"/>
  <c r="E8" i="11"/>
  <c r="F8" i="11" s="1"/>
  <c r="E9" i="11"/>
  <c r="F9" i="11" s="1"/>
  <c r="C35" i="10" l="1"/>
  <c r="E35" i="10" s="1"/>
  <c r="F35" i="10" s="1"/>
  <c r="C16" i="10"/>
  <c r="E25" i="10"/>
  <c r="F25" i="10" s="1"/>
  <c r="G92" i="8"/>
  <c r="C36" i="10" s="1"/>
  <c r="E36" i="10" s="1"/>
  <c r="F36" i="10" s="1"/>
  <c r="C34" i="10"/>
  <c r="E34" i="10" s="1"/>
  <c r="F34" i="10" s="1"/>
  <c r="C27" i="10"/>
  <c r="C26" i="10"/>
  <c r="E16" i="10" l="1"/>
  <c r="F16" i="10" s="1"/>
  <c r="E26" i="10"/>
  <c r="F26" i="10" s="1"/>
  <c r="E27" i="10"/>
  <c r="F27" i="10" s="1"/>
  <c r="H92" i="8"/>
  <c r="M92" i="8" s="1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91" i="8" l="1"/>
  <c r="F91" i="8"/>
  <c r="C52" i="9"/>
  <c r="C51" i="9"/>
  <c r="C50" i="9"/>
  <c r="C33" i="9"/>
  <c r="D31" i="9"/>
  <c r="C40" i="9" s="1"/>
  <c r="E40" i="9" s="1"/>
  <c r="F40" i="9" s="1"/>
  <c r="C5" i="9"/>
  <c r="D52" i="9"/>
  <c r="H91" i="8" l="1"/>
  <c r="C9" i="10"/>
  <c r="E9" i="10" s="1"/>
  <c r="F9" i="10" s="1"/>
  <c r="D53" i="9"/>
  <c r="K91" i="8" s="1"/>
  <c r="D42" i="9"/>
  <c r="M91" i="8" l="1"/>
  <c r="D33" i="9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C7" i="9"/>
  <c r="C6" i="9"/>
  <c r="E5" i="9"/>
  <c r="F5" i="9" s="1"/>
  <c r="D7" i="9"/>
  <c r="C15" i="9" s="1"/>
  <c r="E15" i="9" s="1"/>
  <c r="F15" i="9" s="1"/>
  <c r="E14" i="9" l="1"/>
  <c r="F14" i="9" s="1"/>
  <c r="C13" i="9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l="1"/>
  <c r="F23" i="5" s="1"/>
  <c r="E31" i="5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6" i="5"/>
  <c r="F6" i="5" s="1"/>
  <c r="E5" i="5"/>
  <c r="F5" i="5" s="1"/>
  <c r="E21" i="5" l="1"/>
  <c r="F21" i="5" s="1"/>
  <c r="E13" i="5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<sst xmlns="http://schemas.openxmlformats.org/spreadsheetml/2006/main" count="453" uniqueCount="143">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</sst>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1"/>
  <sheetViews>
    <sheetView workbookViewId="0">
      <pane ySplit="3" topLeftCell="A76" activePane="bottomLeft" state="frozen"/>
      <selection pane="bottomLeft" activeCell="G84" sqref="G84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 x14ac:dyDescent="0.25">
      <c r="B2" s="73" t="s">
        <v>12</v>
      </c>
      <c r="C2" s="73" t="s">
        <v>23</v>
      </c>
      <c r="D2" s="73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 x14ac:dyDescent="0.3">
      <c r="B3" s="74"/>
      <c r="C3" s="74"/>
      <c r="D3" s="74"/>
      <c r="E3" s="17">
        <f>SUM(E4:E90)</f>
        <v>17365</v>
      </c>
      <c r="F3" s="17">
        <f>SUM(F4:F90)</f>
        <v>5893</v>
      </c>
      <c r="G3" s="17">
        <f>SUM(G4:G90)</f>
        <v>1101</v>
      </c>
      <c r="H3" s="18" t="s">
        <v>28</v>
      </c>
      <c r="I3" s="67"/>
    </row>
    <row r="4" spans="2:9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 x14ac:dyDescent="0.25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 x14ac:dyDescent="0.25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 x14ac:dyDescent="0.25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 x14ac:dyDescent="0.25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 x14ac:dyDescent="0.25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 x14ac:dyDescent="0.25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 x14ac:dyDescent="0.25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 x14ac:dyDescent="0.25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 x14ac:dyDescent="0.25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 x14ac:dyDescent="0.25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 x14ac:dyDescent="0.25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 x14ac:dyDescent="0.25">
      <c r="B35" s="1"/>
      <c r="C35" s="1"/>
      <c r="D35" s="16"/>
      <c r="E35" s="1"/>
      <c r="F35" s="1"/>
      <c r="G35" s="1"/>
      <c r="H35" s="1"/>
      <c r="I35" s="28"/>
    </row>
    <row r="36" spans="2:9" ht="5.25" customHeight="1" x14ac:dyDescent="0.25">
      <c r="B36" s="1"/>
      <c r="C36" s="1"/>
      <c r="D36" s="47"/>
      <c r="E36" s="1"/>
      <c r="F36" s="1"/>
      <c r="G36" s="1"/>
      <c r="H36" s="1"/>
      <c r="I36" s="28"/>
    </row>
    <row r="37" spans="2:9" x14ac:dyDescent="0.25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 x14ac:dyDescent="0.25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 x14ac:dyDescent="0.25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 x14ac:dyDescent="0.25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 x14ac:dyDescent="0.25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 x14ac:dyDescent="0.25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 x14ac:dyDescent="0.25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 x14ac:dyDescent="0.25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 x14ac:dyDescent="0.25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 x14ac:dyDescent="0.25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 x14ac:dyDescent="0.25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 x14ac:dyDescent="0.25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 x14ac:dyDescent="0.25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 x14ac:dyDescent="0.25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 x14ac:dyDescent="0.25">
      <c r="B51" s="1"/>
      <c r="C51" s="53"/>
      <c r="D51" s="54"/>
      <c r="E51" s="53"/>
      <c r="F51" s="53"/>
      <c r="G51" s="53"/>
      <c r="H51" s="53"/>
      <c r="I51" s="64"/>
      <c r="M51" s="66"/>
    </row>
    <row r="52" spans="2:13" x14ac:dyDescent="0.25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 x14ac:dyDescent="0.25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 x14ac:dyDescent="0.25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 x14ac:dyDescent="0.25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 x14ac:dyDescent="0.25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 x14ac:dyDescent="0.25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 x14ac:dyDescent="0.25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 x14ac:dyDescent="0.25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 x14ac:dyDescent="0.25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 x14ac:dyDescent="0.25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 x14ac:dyDescent="0.25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 x14ac:dyDescent="0.25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 x14ac:dyDescent="0.25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 x14ac:dyDescent="0.25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 x14ac:dyDescent="0.25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 x14ac:dyDescent="0.25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 x14ac:dyDescent="0.25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 x14ac:dyDescent="0.25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 x14ac:dyDescent="0.25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 x14ac:dyDescent="0.25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 x14ac:dyDescent="0.25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 x14ac:dyDescent="0.25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 x14ac:dyDescent="0.25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 x14ac:dyDescent="0.25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 x14ac:dyDescent="0.25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 x14ac:dyDescent="0.25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 x14ac:dyDescent="0.25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 x14ac:dyDescent="0.25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 x14ac:dyDescent="0.25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 x14ac:dyDescent="0.25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 x14ac:dyDescent="0.25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 x14ac:dyDescent="0.25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 x14ac:dyDescent="0.25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 x14ac:dyDescent="0.25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 x14ac:dyDescent="0.25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 x14ac:dyDescent="0.25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 x14ac:dyDescent="0.25">
      <c r="B88" s="53"/>
      <c r="C88" s="60"/>
      <c r="D88" s="54"/>
      <c r="E88" s="53"/>
      <c r="F88" s="53"/>
      <c r="G88" s="53"/>
      <c r="H88" s="53"/>
      <c r="I88" s="64"/>
      <c r="M88" s="66"/>
    </row>
    <row r="89" spans="2:13" s="55" customFormat="1" x14ac:dyDescent="0.25">
      <c r="B89" s="53"/>
      <c r="C89" s="60"/>
      <c r="D89" s="54"/>
      <c r="E89" s="53"/>
      <c r="F89" s="53"/>
      <c r="G89" s="53"/>
      <c r="H89" s="53"/>
      <c r="I89" s="64"/>
      <c r="M89" s="66"/>
    </row>
    <row r="90" spans="2:13" x14ac:dyDescent="0.25">
      <c r="B90" s="1"/>
      <c r="C90" s="60"/>
      <c r="D90" s="16"/>
      <c r="E90" s="1"/>
      <c r="F90" s="1"/>
      <c r="G90" s="1"/>
      <c r="H90" s="1"/>
      <c r="I90" s="28"/>
    </row>
    <row r="91" spans="2:13" x14ac:dyDescent="0.25">
      <c r="C91" s="72" t="s">
        <v>53</v>
      </c>
      <c r="D91" s="72"/>
      <c r="E91" s="1">
        <f>SUM(E11:E20)</f>
        <v>3100</v>
      </c>
      <c r="F91" s="1">
        <f>SUM(F11:F20)</f>
        <v>800</v>
      </c>
      <c r="G91" s="1">
        <f>SUM(G11:G20)</f>
        <v>50</v>
      </c>
      <c r="H91" s="1">
        <f>SUM(E91:G91)</f>
        <v>3950</v>
      </c>
      <c r="I91" s="28"/>
      <c r="J91" t="s">
        <v>125</v>
      </c>
      <c r="K91" s="65">
        <f>'Jan 19'!D53</f>
        <v>353</v>
      </c>
      <c r="L91" t="s">
        <v>124</v>
      </c>
      <c r="M91" s="65">
        <f>H91-K91</f>
        <v>3597</v>
      </c>
    </row>
    <row r="92" spans="2:13" x14ac:dyDescent="0.25">
      <c r="C92" s="72" t="s">
        <v>54</v>
      </c>
      <c r="D92" s="72"/>
      <c r="E92" s="1">
        <f>SUM(E21:E34)</f>
        <v>2575</v>
      </c>
      <c r="F92" s="1">
        <f>SUM(F21:F35)</f>
        <v>1200</v>
      </c>
      <c r="G92" s="1">
        <f>SUM(G21:G35)</f>
        <v>150</v>
      </c>
      <c r="H92" s="1">
        <f>SUM(E92:G92)</f>
        <v>3925</v>
      </c>
      <c r="I92" s="28"/>
      <c r="J92" t="s">
        <v>125</v>
      </c>
      <c r="K92" s="65">
        <f>'Feb 19'!D37</f>
        <v>148</v>
      </c>
      <c r="L92" t="s">
        <v>124</v>
      </c>
      <c r="M92" s="65">
        <f>H92-K92</f>
        <v>3777</v>
      </c>
    </row>
    <row r="93" spans="2:13" x14ac:dyDescent="0.25">
      <c r="C93" s="72" t="s">
        <v>58</v>
      </c>
      <c r="D93" s="72"/>
      <c r="E93" s="1">
        <f>SUM(E37:E50)</f>
        <v>3300</v>
      </c>
      <c r="F93" s="1">
        <f>SUM(F37:F50)</f>
        <v>993</v>
      </c>
      <c r="G93" s="1">
        <f>SUM(G37:G50)</f>
        <v>251</v>
      </c>
      <c r="H93" s="1">
        <f>SUM(E93:G93)</f>
        <v>4544</v>
      </c>
      <c r="I93" s="28"/>
      <c r="J93" t="s">
        <v>125</v>
      </c>
      <c r="K93" s="65">
        <f>'March 19'!D46</f>
        <v>138</v>
      </c>
      <c r="L93" t="s">
        <v>124</v>
      </c>
      <c r="M93" s="65">
        <f>H93-K93</f>
        <v>4406</v>
      </c>
    </row>
    <row r="94" spans="2:13" x14ac:dyDescent="0.25">
      <c r="C94" s="72" t="s">
        <v>111</v>
      </c>
      <c r="D94" s="72"/>
      <c r="E94" s="1">
        <f>SUM(E52:E72)</f>
        <v>3490</v>
      </c>
      <c r="F94" s="1">
        <f>SUM(F52:F72)</f>
        <v>1100</v>
      </c>
      <c r="G94" s="1">
        <f>SUM(G52:G72)</f>
        <v>250</v>
      </c>
      <c r="H94" s="1">
        <f>SUM(E94:G94)</f>
        <v>4840</v>
      </c>
      <c r="I94" s="28"/>
      <c r="J94" t="s">
        <v>125</v>
      </c>
      <c r="K94" s="65">
        <v>319</v>
      </c>
      <c r="L94" t="s">
        <v>124</v>
      </c>
      <c r="M94" s="65">
        <f>H94-K94</f>
        <v>4521</v>
      </c>
    </row>
    <row r="95" spans="2:13" x14ac:dyDescent="0.25">
      <c r="C95" s="72" t="s">
        <v>131</v>
      </c>
      <c r="D95" s="72"/>
      <c r="E95" s="1">
        <f>SUM(E75:E88)</f>
        <v>1800</v>
      </c>
      <c r="F95" s="1">
        <f>SUM(F75:F88)</f>
        <v>700</v>
      </c>
      <c r="G95" s="1">
        <f>SUM(G75:G88)</f>
        <v>100</v>
      </c>
      <c r="H95" s="1">
        <f>SUM(E95:G95)</f>
        <v>2600</v>
      </c>
    </row>
    <row r="99" spans="5:5" x14ac:dyDescent="0.25">
      <c r="E99" s="44"/>
    </row>
    <row r="100" spans="5:5" x14ac:dyDescent="0.25">
      <c r="E100" s="44"/>
    </row>
    <row r="101" spans="5:5" x14ac:dyDescent="0.25">
      <c r="E101" s="44"/>
    </row>
  </sheetData>
  <mergeCells count="8">
    <mergeCell ref="C95:D95"/>
    <mergeCell ref="C94:D94"/>
    <mergeCell ref="C93:D93"/>
    <mergeCell ref="B2:B3"/>
    <mergeCell ref="C2:C3"/>
    <mergeCell ref="D2:D3"/>
    <mergeCell ref="C91:D91"/>
    <mergeCell ref="C92:D9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8"/>
  <sheetViews>
    <sheetView tabSelected="1" workbookViewId="0">
      <selection activeCell="J20" sqref="J20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 x14ac:dyDescent="0.25">
      <c r="B3" s="61" t="s">
        <v>129</v>
      </c>
    </row>
    <row r="4" spans="2:6" x14ac:dyDescent="0.25">
      <c r="B4" s="75" t="s">
        <v>57</v>
      </c>
      <c r="C4" s="75"/>
      <c r="D4" s="75"/>
      <c r="E4" s="75"/>
      <c r="F4" s="75"/>
    </row>
    <row r="5" spans="2:6" x14ac:dyDescent="0.25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 x14ac:dyDescent="0.25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 x14ac:dyDescent="0.25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 x14ac:dyDescent="0.25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 x14ac:dyDescent="0.25">
      <c r="B9" s="8" t="s">
        <v>130</v>
      </c>
      <c r="C9" s="9">
        <v>1351</v>
      </c>
      <c r="F9" s="20"/>
    </row>
    <row r="12" spans="2:6" x14ac:dyDescent="0.25">
      <c r="B12" s="61" t="s">
        <v>136</v>
      </c>
    </row>
    <row r="13" spans="2:6" x14ac:dyDescent="0.25">
      <c r="B13" s="75" t="s">
        <v>57</v>
      </c>
      <c r="C13" s="75"/>
      <c r="D13" s="75"/>
      <c r="E13" s="75"/>
      <c r="F13" s="75"/>
    </row>
    <row r="14" spans="2:6" x14ac:dyDescent="0.25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 x14ac:dyDescent="0.25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 x14ac:dyDescent="0.25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 x14ac:dyDescent="0.25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 x14ac:dyDescent="0.25">
      <c r="B18" s="8" t="s">
        <v>137</v>
      </c>
      <c r="C18" s="9">
        <v>3076</v>
      </c>
      <c r="F18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6"/>
  <sheetViews>
    <sheetView topLeftCell="A28" workbookViewId="0">
      <selection activeCell="E50" sqref="E50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 x14ac:dyDescent="0.25">
      <c r="B3" s="61" t="s">
        <v>102</v>
      </c>
    </row>
    <row r="4" spans="2:6" x14ac:dyDescent="0.25">
      <c r="B4" s="75" t="s">
        <v>57</v>
      </c>
      <c r="C4" s="75"/>
      <c r="D4" s="75"/>
      <c r="E4" s="75"/>
      <c r="F4" s="75"/>
    </row>
    <row r="5" spans="2:6" x14ac:dyDescent="0.25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 x14ac:dyDescent="0.25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 x14ac:dyDescent="0.25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 x14ac:dyDescent="0.25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 x14ac:dyDescent="0.25">
      <c r="B9" s="8" t="s">
        <v>103</v>
      </c>
      <c r="C9" s="9">
        <v>1160</v>
      </c>
      <c r="F9" s="20"/>
    </row>
    <row r="11" spans="2:6" x14ac:dyDescent="0.25">
      <c r="D11" t="s">
        <v>104</v>
      </c>
    </row>
    <row r="12" spans="2:6" x14ac:dyDescent="0.25">
      <c r="B12" s="61" t="s">
        <v>105</v>
      </c>
    </row>
    <row r="13" spans="2:6" x14ac:dyDescent="0.25">
      <c r="B13" s="75" t="s">
        <v>57</v>
      </c>
      <c r="C13" s="75"/>
      <c r="D13" s="75"/>
      <c r="E13" s="75"/>
      <c r="F13" s="75"/>
    </row>
    <row r="14" spans="2:6" x14ac:dyDescent="0.25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 x14ac:dyDescent="0.25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 x14ac:dyDescent="0.25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 x14ac:dyDescent="0.25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 x14ac:dyDescent="0.25">
      <c r="B18" s="8" t="s">
        <v>112</v>
      </c>
      <c r="C18" s="9">
        <v>2337</v>
      </c>
      <c r="F18" s="20"/>
    </row>
    <row r="21" spans="2:6" x14ac:dyDescent="0.25">
      <c r="B21" s="61" t="s">
        <v>113</v>
      </c>
    </row>
    <row r="22" spans="2:6" x14ac:dyDescent="0.25">
      <c r="B22" s="75" t="s">
        <v>57</v>
      </c>
      <c r="C22" s="75"/>
      <c r="D22" s="75"/>
      <c r="E22" s="75"/>
      <c r="F22" s="75"/>
    </row>
    <row r="23" spans="2:6" x14ac:dyDescent="0.25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 x14ac:dyDescent="0.25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 x14ac:dyDescent="0.25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 x14ac:dyDescent="0.25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 x14ac:dyDescent="0.25">
      <c r="B27" s="8" t="s">
        <v>115</v>
      </c>
      <c r="C27" s="9">
        <v>3158</v>
      </c>
      <c r="F27" s="20"/>
    </row>
    <row r="30" spans="2:6" x14ac:dyDescent="0.25">
      <c r="B30" s="61" t="s">
        <v>121</v>
      </c>
    </row>
    <row r="31" spans="2:6" x14ac:dyDescent="0.25">
      <c r="B31" s="62" t="s">
        <v>57</v>
      </c>
      <c r="C31" s="62"/>
      <c r="D31" s="62"/>
      <c r="E31" s="62"/>
      <c r="F31" s="62"/>
    </row>
    <row r="32" spans="2:6" x14ac:dyDescent="0.25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 x14ac:dyDescent="0.25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 x14ac:dyDescent="0.25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 x14ac:dyDescent="0.25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 x14ac:dyDescent="0.25">
      <c r="B36" s="8" t="s">
        <v>123</v>
      </c>
      <c r="C36" s="9">
        <v>4525</v>
      </c>
      <c r="D36">
        <f>SUM(D33:D35)</f>
        <v>319</v>
      </c>
      <c r="F36" s="20"/>
    </row>
    <row r="39" spans="2:6" x14ac:dyDescent="0.25">
      <c r="B39" t="s">
        <v>127</v>
      </c>
    </row>
    <row r="40" spans="2:6" x14ac:dyDescent="0.25">
      <c r="B40" s="76" t="s">
        <v>57</v>
      </c>
      <c r="C40" s="77"/>
      <c r="D40" s="77"/>
      <c r="E40" s="77"/>
      <c r="F40" s="78"/>
    </row>
    <row r="41" spans="2:6" x14ac:dyDescent="0.25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 x14ac:dyDescent="0.25">
      <c r="B42" s="1" t="s">
        <v>1</v>
      </c>
      <c r="C42" s="21">
        <f>'Rincian Pengambilan'!E94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 x14ac:dyDescent="0.25">
      <c r="B43" s="1" t="s">
        <v>2</v>
      </c>
      <c r="C43" s="21">
        <f>'Rincian Pengambilan'!F94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 x14ac:dyDescent="0.25">
      <c r="B44" s="1" t="s">
        <v>3</v>
      </c>
      <c r="C44" s="21">
        <f>'Rincian Pengambilan'!G94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 x14ac:dyDescent="0.25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 x14ac:dyDescent="0.25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46"/>
  <sheetViews>
    <sheetView topLeftCell="A34" workbookViewId="0">
      <selection activeCell="C43" sqref="C43"/>
    </sheetView>
  </sheetViews>
  <sheetFormatPr defaultRowHeight="15" x14ac:dyDescent="0.2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 x14ac:dyDescent="0.25">
      <c r="B4" t="s">
        <v>69</v>
      </c>
    </row>
    <row r="5" spans="2:6" x14ac:dyDescent="0.25">
      <c r="B5" s="75" t="s">
        <v>57</v>
      </c>
      <c r="C5" s="75"/>
      <c r="D5" s="75"/>
      <c r="E5" s="75"/>
      <c r="F5" s="75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 x14ac:dyDescent="0.25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 x14ac:dyDescent="0.25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 x14ac:dyDescent="0.25">
      <c r="B10" s="8" t="s">
        <v>84</v>
      </c>
      <c r="C10" s="9">
        <v>873</v>
      </c>
      <c r="F10" s="20"/>
    </row>
    <row r="13" spans="2:6" x14ac:dyDescent="0.25">
      <c r="B13" t="s">
        <v>77</v>
      </c>
    </row>
    <row r="14" spans="2:6" x14ac:dyDescent="0.25">
      <c r="B14" s="75" t="s">
        <v>57</v>
      </c>
      <c r="C14" s="75"/>
      <c r="D14" s="75"/>
      <c r="E14" s="75"/>
      <c r="F14" s="75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 x14ac:dyDescent="0.25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 x14ac:dyDescent="0.25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 x14ac:dyDescent="0.25">
      <c r="B19" s="8" t="s">
        <v>86</v>
      </c>
      <c r="C19" s="9">
        <v>1929</v>
      </c>
      <c r="F19" s="20"/>
    </row>
    <row r="22" spans="2:6" x14ac:dyDescent="0.25">
      <c r="B22" t="s">
        <v>80</v>
      </c>
    </row>
    <row r="23" spans="2:6" x14ac:dyDescent="0.25">
      <c r="B23" s="75" t="s">
        <v>57</v>
      </c>
      <c r="C23" s="75"/>
      <c r="D23" s="75"/>
      <c r="E23" s="75"/>
      <c r="F23" s="75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 x14ac:dyDescent="0.25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 x14ac:dyDescent="0.25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 x14ac:dyDescent="0.25">
      <c r="B28" s="8" t="s">
        <v>85</v>
      </c>
      <c r="C28" s="9">
        <v>3001</v>
      </c>
      <c r="F28" s="20"/>
    </row>
    <row r="31" spans="2:6" x14ac:dyDescent="0.25">
      <c r="B31" t="s">
        <v>93</v>
      </c>
    </row>
    <row r="32" spans="2:6" x14ac:dyDescent="0.25">
      <c r="B32" s="75" t="s">
        <v>57</v>
      </c>
      <c r="C32" s="75"/>
      <c r="D32" s="75"/>
      <c r="E32" s="75"/>
      <c r="F32" s="75"/>
    </row>
    <row r="33" spans="2:6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 x14ac:dyDescent="0.25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 x14ac:dyDescent="0.25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 x14ac:dyDescent="0.25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 x14ac:dyDescent="0.25">
      <c r="B37" s="8" t="s">
        <v>92</v>
      </c>
      <c r="C37" s="9">
        <v>4601</v>
      </c>
      <c r="E37" s="29"/>
      <c r="F37" s="20"/>
    </row>
    <row r="40" spans="2:6" x14ac:dyDescent="0.25">
      <c r="B40" t="s">
        <v>94</v>
      </c>
    </row>
    <row r="41" spans="2:6" x14ac:dyDescent="0.25">
      <c r="B41" s="75" t="s">
        <v>57</v>
      </c>
      <c r="C41" s="75"/>
      <c r="D41" s="75"/>
      <c r="E41" s="75"/>
      <c r="F41" s="75"/>
    </row>
    <row r="42" spans="2:6" x14ac:dyDescent="0.25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 x14ac:dyDescent="0.25">
      <c r="B43" s="1" t="s">
        <v>1</v>
      </c>
      <c r="C43" s="21">
        <f>'Rincian Pengambilan'!E93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 x14ac:dyDescent="0.25">
      <c r="B44" s="1" t="s">
        <v>2</v>
      </c>
      <c r="C44" s="21">
        <f>'Rincian Pengambilan'!F93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 x14ac:dyDescent="0.25">
      <c r="B45" s="1" t="s">
        <v>3</v>
      </c>
      <c r="C45" s="21">
        <f>'Rincian Pengambilan'!G93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 x14ac:dyDescent="0.25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16" workbookViewId="0">
      <selection activeCell="D38" sqref="D38"/>
    </sheetView>
  </sheetViews>
  <sheetFormatPr defaultRowHeight="15" x14ac:dyDescent="0.2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 x14ac:dyDescent="0.25">
      <c r="B4" t="s">
        <v>62</v>
      </c>
      <c r="D4" t="s">
        <v>56</v>
      </c>
    </row>
    <row r="5" spans="2:6" x14ac:dyDescent="0.25">
      <c r="B5" s="75" t="s">
        <v>57</v>
      </c>
      <c r="C5" s="75"/>
      <c r="D5" s="75"/>
      <c r="E5" s="75"/>
      <c r="F5" s="75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60</v>
      </c>
      <c r="C10" s="9">
        <v>2450</v>
      </c>
      <c r="F10" s="20"/>
    </row>
    <row r="13" spans="2:6" x14ac:dyDescent="0.25">
      <c r="B13" t="s">
        <v>61</v>
      </c>
    </row>
    <row r="14" spans="2:6" x14ac:dyDescent="0.25">
      <c r="B14" s="75" t="s">
        <v>57</v>
      </c>
      <c r="C14" s="75"/>
      <c r="D14" s="75"/>
      <c r="E14" s="75"/>
      <c r="F14" s="75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 x14ac:dyDescent="0.25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 x14ac:dyDescent="0.25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 x14ac:dyDescent="0.25">
      <c r="B19" s="8" t="s">
        <v>63</v>
      </c>
      <c r="C19" s="9">
        <v>3305</v>
      </c>
      <c r="F19" s="20"/>
    </row>
    <row r="22" spans="2:6" x14ac:dyDescent="0.25">
      <c r="B22" t="s">
        <v>64</v>
      </c>
    </row>
    <row r="23" spans="2:6" x14ac:dyDescent="0.25">
      <c r="B23" s="75" t="s">
        <v>57</v>
      </c>
      <c r="C23" s="75"/>
      <c r="D23" s="75"/>
      <c r="E23" s="75"/>
      <c r="F23" s="75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 x14ac:dyDescent="0.25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 x14ac:dyDescent="0.25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 x14ac:dyDescent="0.25">
      <c r="B28" s="8" t="s">
        <v>65</v>
      </c>
      <c r="C28" s="9">
        <v>4407</v>
      </c>
      <c r="F28" s="20"/>
    </row>
    <row r="31" spans="2:6" x14ac:dyDescent="0.25">
      <c r="B31" t="s">
        <v>66</v>
      </c>
    </row>
    <row r="32" spans="2:6" x14ac:dyDescent="0.25">
      <c r="B32" s="75" t="s">
        <v>57</v>
      </c>
      <c r="C32" s="75"/>
      <c r="D32" s="75"/>
      <c r="E32" s="75"/>
      <c r="F32" s="75"/>
    </row>
    <row r="33" spans="2:7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 x14ac:dyDescent="0.25">
      <c r="B34" s="1" t="s">
        <v>1</v>
      </c>
      <c r="C34" s="21">
        <f>'Rincian Pengambilan'!E92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 x14ac:dyDescent="0.25">
      <c r="B35" s="1" t="s">
        <v>2</v>
      </c>
      <c r="C35" s="21">
        <f>'Rincian Pengambilan'!F92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 x14ac:dyDescent="0.25">
      <c r="B36" s="1" t="s">
        <v>3</v>
      </c>
      <c r="C36" s="21">
        <f>'Rincian Pengambilan'!G92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 x14ac:dyDescent="0.25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opLeftCell="A37" zoomScale="115" zoomScaleNormal="115" workbookViewId="0">
      <selection activeCell="D54" sqref="D54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75" t="s">
        <v>38</v>
      </c>
      <c r="C3" s="75"/>
      <c r="D3" s="75"/>
      <c r="E3" s="75"/>
      <c r="F3" s="75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75" t="s">
        <v>41</v>
      </c>
      <c r="C11" s="75"/>
      <c r="D11" s="75"/>
      <c r="E11" s="75"/>
      <c r="F11" s="75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75" t="s">
        <v>41</v>
      </c>
      <c r="C20" s="75"/>
      <c r="D20" s="75"/>
      <c r="E20" s="75"/>
      <c r="F20" s="75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75" t="s">
        <v>41</v>
      </c>
      <c r="C29" s="75"/>
      <c r="D29" s="75"/>
      <c r="E29" s="75"/>
      <c r="F29" s="75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x14ac:dyDescent="0.25">
      <c r="B34" s="8" t="s">
        <v>46</v>
      </c>
      <c r="C34" s="9">
        <v>4207</v>
      </c>
    </row>
    <row r="37" spans="2:6" x14ac:dyDescent="0.25">
      <c r="B37" t="s">
        <v>48</v>
      </c>
      <c r="D37" t="s">
        <v>49</v>
      </c>
    </row>
    <row r="38" spans="2:6" x14ac:dyDescent="0.25">
      <c r="B38" s="75" t="s">
        <v>41</v>
      </c>
      <c r="C38" s="75"/>
      <c r="D38" s="75"/>
      <c r="E38" s="75"/>
      <c r="F38" s="75"/>
    </row>
    <row r="39" spans="2:6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x14ac:dyDescent="0.25">
      <c r="B46" s="30" t="s">
        <v>50</v>
      </c>
      <c r="C46" s="31"/>
      <c r="D46" s="31"/>
      <c r="E46" s="31"/>
      <c r="F46" s="32"/>
    </row>
    <row r="47" spans="2:6" x14ac:dyDescent="0.25">
      <c r="B47" s="33" t="s">
        <v>48</v>
      </c>
      <c r="C47" s="28"/>
      <c r="D47" s="28"/>
      <c r="E47" s="28"/>
      <c r="F47" s="34"/>
    </row>
    <row r="48" spans="2:6" x14ac:dyDescent="0.25">
      <c r="B48" s="79" t="s">
        <v>41</v>
      </c>
      <c r="C48" s="75"/>
      <c r="D48" s="75"/>
      <c r="E48" s="75"/>
      <c r="F48" s="80"/>
    </row>
    <row r="49" spans="2:6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48" sqref="F4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75" t="s">
        <v>16</v>
      </c>
      <c r="C3" s="75"/>
      <c r="D3" s="75"/>
      <c r="E3" s="75"/>
      <c r="F3" s="75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75" t="s">
        <v>17</v>
      </c>
      <c r="C11" s="75"/>
      <c r="D11" s="75"/>
      <c r="E11" s="75"/>
      <c r="F11" s="75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75" t="s">
        <v>20</v>
      </c>
      <c r="C19" s="75"/>
      <c r="D19" s="75"/>
      <c r="E19" s="75"/>
      <c r="F19" s="75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75" t="s">
        <v>22</v>
      </c>
      <c r="C27" s="75"/>
      <c r="D27" s="75"/>
      <c r="E27" s="75"/>
      <c r="F27" s="75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75" t="s">
        <v>22</v>
      </c>
      <c r="C35" s="75"/>
      <c r="D35" s="75"/>
      <c r="E35" s="75"/>
      <c r="F35" s="75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75" t="s">
        <v>22</v>
      </c>
      <c r="C43" s="75"/>
      <c r="D43" s="75"/>
      <c r="E43" s="75"/>
      <c r="F43" s="75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Rincian Pengambilan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2019-05-16T03:08:52Z</dcterms:modified>
</cp:coreProperties>
</file>