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MAM\"/>
    </mc:Choice>
  </mc:AlternateContent>
  <bookViews>
    <workbookView xWindow="0" yWindow="0" windowWidth="20400" windowHeight="9045" activeTab="1"/>
  </bookViews>
  <sheets>
    <sheet name="Rincian Pengambilan" sheetId="8" r:id="rId1"/>
    <sheet name="Juli 19" sheetId="15" r:id="rId2"/>
    <sheet name="Juni 19" sheetId="14" r:id="rId3"/>
    <sheet name="Mei 19" sheetId="13" r:id="rId4"/>
    <sheet name="April 19" sheetId="12" r:id="rId5"/>
    <sheet name="March 19" sheetId="11" r:id="rId6"/>
    <sheet name="Feb 19" sheetId="10" r:id="rId7"/>
    <sheet name="Jan 19" sheetId="9" r:id="rId8"/>
    <sheet name="Des 18" sheetId="5" r:id="rId9"/>
  </sheets>
  <calcPr calcId="152511"/>
</workbook>
</file>

<file path=xl/calcChain.xml><?xml version="1.0" encoding="utf-8"?>
<calcChain xmlns="http://schemas.openxmlformats.org/spreadsheetml/2006/main">
  <c r="C28" i="15" l="1"/>
  <c r="C27" i="15"/>
  <c r="C26" i="15"/>
  <c r="D29" i="15"/>
  <c r="E28" i="15"/>
  <c r="F28" i="15" s="1"/>
  <c r="E27" i="15"/>
  <c r="F27" i="15" s="1"/>
  <c r="E26" i="15"/>
  <c r="F26" i="15" s="1"/>
  <c r="C16" i="15"/>
  <c r="E16" i="15" s="1"/>
  <c r="C18" i="15"/>
  <c r="E18" i="15" s="1"/>
  <c r="C17" i="15"/>
  <c r="E17" i="15" s="1"/>
  <c r="D19" i="15"/>
  <c r="G144" i="8"/>
  <c r="F144" i="8"/>
  <c r="E144" i="8"/>
  <c r="D9" i="15"/>
  <c r="C8" i="15"/>
  <c r="E8" i="15" s="1"/>
  <c r="F8" i="15" s="1"/>
  <c r="C7" i="15"/>
  <c r="C6" i="15"/>
  <c r="E7" i="15"/>
  <c r="F7" i="15" s="1"/>
  <c r="G143" i="8"/>
  <c r="F143" i="8"/>
  <c r="C27" i="14" s="1"/>
  <c r="E27" i="14" s="1"/>
  <c r="F27" i="14" s="1"/>
  <c r="E143" i="8"/>
  <c r="C28" i="14"/>
  <c r="E28" i="14" s="1"/>
  <c r="F28" i="14" s="1"/>
  <c r="C26" i="14"/>
  <c r="E26" i="14" s="1"/>
  <c r="D29" i="14"/>
  <c r="C8" i="14"/>
  <c r="E8" i="14" s="1"/>
  <c r="F8" i="14" s="1"/>
  <c r="C18" i="14"/>
  <c r="C17" i="14"/>
  <c r="C16" i="14"/>
  <c r="D19" i="14"/>
  <c r="E18" i="14"/>
  <c r="F18" i="14" s="1"/>
  <c r="E17" i="14"/>
  <c r="F17" i="14" s="1"/>
  <c r="E16" i="14"/>
  <c r="F16" i="14" s="1"/>
  <c r="D9" i="14"/>
  <c r="C7" i="14"/>
  <c r="C6" i="14"/>
  <c r="E6" i="14" s="1"/>
  <c r="F6" i="14" s="1"/>
  <c r="H143" i="8"/>
  <c r="M143" i="8" s="1"/>
  <c r="C35" i="13"/>
  <c r="E35" i="13" s="1"/>
  <c r="F35" i="13" s="1"/>
  <c r="C44" i="13"/>
  <c r="D46" i="13"/>
  <c r="G142" i="8"/>
  <c r="F142" i="8"/>
  <c r="E142" i="8"/>
  <c r="C43" i="13" s="1"/>
  <c r="E43" i="13" s="1"/>
  <c r="F43" i="13" s="1"/>
  <c r="C34" i="13"/>
  <c r="E34" i="13" s="1"/>
  <c r="F34" i="13" s="1"/>
  <c r="C33" i="13"/>
  <c r="C26" i="13"/>
  <c r="C25" i="13"/>
  <c r="C24" i="13"/>
  <c r="E24" i="13" s="1"/>
  <c r="F24" i="13" s="1"/>
  <c r="C19" i="14" l="1"/>
  <c r="C9" i="15"/>
  <c r="C19" i="15"/>
  <c r="C29" i="15"/>
  <c r="E29" i="15"/>
  <c r="F29" i="15" s="1"/>
  <c r="F26" i="14"/>
  <c r="E29" i="14"/>
  <c r="F29" i="14" s="1"/>
  <c r="C9" i="14"/>
  <c r="E33" i="13"/>
  <c r="F33" i="13" s="1"/>
  <c r="E19" i="15"/>
  <c r="F19" i="15" s="1"/>
  <c r="F16" i="15"/>
  <c r="H144" i="8"/>
  <c r="M144" i="8" s="1"/>
  <c r="F18" i="15"/>
  <c r="F17" i="15"/>
  <c r="E6" i="15"/>
  <c r="E9" i="15" s="1"/>
  <c r="C29" i="14"/>
  <c r="E19" i="14"/>
  <c r="F19" i="14" s="1"/>
  <c r="E7" i="14"/>
  <c r="F7" i="14" s="1"/>
  <c r="E44" i="13"/>
  <c r="F44" i="13" s="1"/>
  <c r="C17" i="13"/>
  <c r="C16" i="13"/>
  <c r="E16" i="13" s="1"/>
  <c r="F16" i="13" s="1"/>
  <c r="C15" i="13"/>
  <c r="E15" i="13" s="1"/>
  <c r="F15" i="13" s="1"/>
  <c r="E9" i="14" l="1"/>
  <c r="F9" i="14" s="1"/>
  <c r="F9" i="15"/>
  <c r="F6" i="15"/>
  <c r="E17" i="13"/>
  <c r="F17" i="13" s="1"/>
  <c r="C8" i="13"/>
  <c r="C7" i="13"/>
  <c r="E7" i="13" s="1"/>
  <c r="F7" i="13" s="1"/>
  <c r="C6" i="13"/>
  <c r="E6" i="13" s="1"/>
  <c r="F6" i="13" s="1"/>
  <c r="E26" i="13"/>
  <c r="F26" i="13" s="1"/>
  <c r="E25" i="13"/>
  <c r="F25" i="13" s="1"/>
  <c r="D45" i="12"/>
  <c r="C45" i="13" s="1"/>
  <c r="D37" i="10"/>
  <c r="K139" i="8" s="1"/>
  <c r="D46" i="11"/>
  <c r="K140" i="8" s="1"/>
  <c r="D36" i="12"/>
  <c r="F139" i="8"/>
  <c r="E139" i="8"/>
  <c r="G140" i="8"/>
  <c r="F140" i="8"/>
  <c r="E140" i="8"/>
  <c r="C35" i="12"/>
  <c r="E35" i="12" s="1"/>
  <c r="F35" i="12" s="1"/>
  <c r="C34" i="12"/>
  <c r="E34" i="12" s="1"/>
  <c r="F34" i="12" s="1"/>
  <c r="C33" i="12"/>
  <c r="E33" i="12" s="1"/>
  <c r="F33" i="12" s="1"/>
  <c r="G141" i="8"/>
  <c r="C44" i="12" s="1"/>
  <c r="E44" i="12" s="1"/>
  <c r="F44" i="12" s="1"/>
  <c r="F141" i="8"/>
  <c r="C43" i="12" s="1"/>
  <c r="E43" i="12" s="1"/>
  <c r="F43" i="12" s="1"/>
  <c r="E141" i="8"/>
  <c r="C42" i="12" s="1"/>
  <c r="C25" i="12"/>
  <c r="E45" i="13" l="1"/>
  <c r="C46" i="13"/>
  <c r="H142" i="8"/>
  <c r="M142" i="8" s="1"/>
  <c r="H140" i="8"/>
  <c r="M140" i="8" s="1"/>
  <c r="E8" i="13"/>
  <c r="F8" i="13" s="1"/>
  <c r="C45" i="12"/>
  <c r="E42" i="12"/>
  <c r="H141" i="8"/>
  <c r="M141" i="8" s="1"/>
  <c r="C26" i="12"/>
  <c r="E26" i="12" s="1"/>
  <c r="F26" i="12" s="1"/>
  <c r="C24" i="12"/>
  <c r="F45" i="13" l="1"/>
  <c r="F46" i="13" s="1"/>
  <c r="E46" i="13"/>
  <c r="F42" i="12"/>
  <c r="F45" i="12" s="1"/>
  <c r="E45" i="12"/>
  <c r="C15" i="12"/>
  <c r="E15" i="12" s="1"/>
  <c r="F15" i="12" s="1"/>
  <c r="C16" i="12"/>
  <c r="E16" i="12" s="1"/>
  <c r="C17" i="12"/>
  <c r="E17" i="12" s="1"/>
  <c r="C7" i="12" l="1"/>
  <c r="E7" i="12" s="1"/>
  <c r="F7" i="12" s="1"/>
  <c r="C6" i="12"/>
  <c r="E6" i="12" s="1"/>
  <c r="F6" i="12" s="1"/>
  <c r="C8" i="12"/>
  <c r="E8" i="12" s="1"/>
  <c r="F8" i="12" s="1"/>
  <c r="C34" i="11" l="1"/>
  <c r="E24" i="12"/>
  <c r="F24" i="12" s="1"/>
  <c r="E25" i="12"/>
  <c r="F25" i="12" s="1"/>
  <c r="C36" i="11"/>
  <c r="C35" i="11"/>
  <c r="C45" i="11" l="1"/>
  <c r="E45" i="11" s="1"/>
  <c r="F45" i="11" s="1"/>
  <c r="F17" i="12"/>
  <c r="C43" i="11"/>
  <c r="E43" i="11" s="1"/>
  <c r="F43" i="11" s="1"/>
  <c r="C44" i="11"/>
  <c r="F16" i="12"/>
  <c r="C25" i="10"/>
  <c r="E44" i="11" l="1"/>
  <c r="F44" i="11" s="1"/>
  <c r="E34" i="11"/>
  <c r="F34" i="11" s="1"/>
  <c r="E36" i="11"/>
  <c r="F36" i="11" s="1"/>
  <c r="E35" i="11"/>
  <c r="F35" i="11" s="1"/>
  <c r="C27" i="11" l="1"/>
  <c r="C26" i="11"/>
  <c r="C25" i="11"/>
  <c r="E27" i="11" l="1"/>
  <c r="F27" i="11" s="1"/>
  <c r="C16" i="11" l="1"/>
  <c r="E16" i="11" s="1"/>
  <c r="F16" i="11" s="1"/>
  <c r="C9" i="11"/>
  <c r="C8" i="11"/>
  <c r="C7" i="11"/>
  <c r="E25" i="11"/>
  <c r="F25" i="11" s="1"/>
  <c r="C18" i="11"/>
  <c r="E18" i="11" s="1"/>
  <c r="F18" i="11" s="1"/>
  <c r="C17" i="11"/>
  <c r="E17" i="11" s="1"/>
  <c r="F17" i="11" s="1"/>
  <c r="E26" i="11"/>
  <c r="F26" i="11" s="1"/>
  <c r="E138" i="8"/>
  <c r="E7" i="11" l="1"/>
  <c r="F7" i="11" s="1"/>
  <c r="E8" i="11"/>
  <c r="F8" i="11" s="1"/>
  <c r="E9" i="11"/>
  <c r="F9" i="11" s="1"/>
  <c r="C35" i="10" l="1"/>
  <c r="E35" i="10" s="1"/>
  <c r="F35" i="10" s="1"/>
  <c r="C16" i="10"/>
  <c r="E25" i="10"/>
  <c r="F25" i="10" s="1"/>
  <c r="G139" i="8"/>
  <c r="C36" i="10" s="1"/>
  <c r="E36" i="10" s="1"/>
  <c r="F36" i="10" s="1"/>
  <c r="C34" i="10"/>
  <c r="E34" i="10" s="1"/>
  <c r="F34" i="10" s="1"/>
  <c r="C27" i="10"/>
  <c r="C26" i="10"/>
  <c r="E16" i="10" l="1"/>
  <c r="F16" i="10" s="1"/>
  <c r="E26" i="10"/>
  <c r="F26" i="10" s="1"/>
  <c r="E27" i="10"/>
  <c r="F27" i="10" s="1"/>
  <c r="H139" i="8"/>
  <c r="M139" i="8" s="1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138" i="8" l="1"/>
  <c r="F138" i="8"/>
  <c r="C52" i="9"/>
  <c r="C51" i="9"/>
  <c r="C50" i="9"/>
  <c r="C33" i="9"/>
  <c r="D31" i="9"/>
  <c r="C40" i="9" s="1"/>
  <c r="E40" i="9" s="1"/>
  <c r="F40" i="9" s="1"/>
  <c r="C5" i="9"/>
  <c r="D52" i="9"/>
  <c r="H138" i="8" l="1"/>
  <c r="C9" i="10"/>
  <c r="E9" i="10" s="1"/>
  <c r="F9" i="10" s="1"/>
  <c r="D53" i="9"/>
  <c r="K138" i="8" s="1"/>
  <c r="D42" i="9"/>
  <c r="M138" i="8" l="1"/>
  <c r="D33" i="9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C7" i="9"/>
  <c r="C6" i="9"/>
  <c r="E5" i="9"/>
  <c r="F5" i="9" s="1"/>
  <c r="D7" i="9"/>
  <c r="C15" i="9" s="1"/>
  <c r="E15" i="9" s="1"/>
  <c r="F15" i="9" s="1"/>
  <c r="E14" i="9" l="1"/>
  <c r="F14" i="9" s="1"/>
  <c r="C13" i="9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l="1"/>
  <c r="F23" i="5" s="1"/>
  <c r="E31" i="5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6" i="5"/>
  <c r="F6" i="5" s="1"/>
  <c r="E5" i="5"/>
  <c r="F5" i="5" s="1"/>
  <c r="E21" i="5" l="1"/>
  <c r="F21" i="5" s="1"/>
  <c r="E13" i="5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HP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<sst xmlns="http://schemas.openxmlformats.org/spreadsheetml/2006/main" count="623" uniqueCount="192">
  <si>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</si>
  <si>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</si>
  <si>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</si>
  <si>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</si>
  <si>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</si>
  <si>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</si>
  <si>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</si>
  <si>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</si>
  <si>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</si>
  <si>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</si>
  <si>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</si>
  <si>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</si>
  <si>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</si>
  <si>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</si>
  <si>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</si>
  <si>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</si>
  <si>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</si>
  <si>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</si>
  <si>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</si>
  <si>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</si>
  <si>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</si>
  <si>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</si>
  <si>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</si>
  <si>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</si>
  <si>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</si>
  <si>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</si>
  <si>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</si>
  <si>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</si>
  <si>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</si>
  <si>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</si>
  <si>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</si>
  <si>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</si>
  <si>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</si>
  <si>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</si>
  <si>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</si>
  <si>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</si>
  <si>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</si>
  <si>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</si>
  <si>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</si>
  <si>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</si>
  <si>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</si>
  <si>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</si>
  <si>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</si>
  <si>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</si>
  <si>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</si>
  <si>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</si>
  <si>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</si>
  <si>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</si>
  <si>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</si>
  <si>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</si>
  <si>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</si>
  <si>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</si>
  <si>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</si>
  <si>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</si>
  <si>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</si>
  <si>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</si>
  <si>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</si>
  <si>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</si>
  <si>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</si>
  <si>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</si>
  <si>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</si>
  <si>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</si>
  <si>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</si>
  <si>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</si>
  <si>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</si>
  <si>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</si>
  <si>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</si>
  <si>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</si>
  <si>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</si>
  <si>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</si>
  <si>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</si>
  <si>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</si>
  <si>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</si>
  <si>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</si>
  <si>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</si>
  <si>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</si>
  <si>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</si>
  <si>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</si>
  <si>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</si>
  <si>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</si>
  <si>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</si>
  <si>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</si>
  <si>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</si>
  <si>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</si>
  <si>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</si>
  <si>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</si>
  <si>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</si>
  <si>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</si>
  <si>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</si>
  <si>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</si>
  <si>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</si>
  <si>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</si>
  <si>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</si>
  <si>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</si>
  <si>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</si>
  <si>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</si>
  <si>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</si>
  <si>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</si>
  <si>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</si>
  <si>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</si>
  <si>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</si>
  <si>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</si>
  <si>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</si>
  <si>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</si>
  <si>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</si>
  <si>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</si>
  <si>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</si>
  <si>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</si>
  <si>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</si>
  <si>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</si>
  <si>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</si>
  <si>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</si>
  <si>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</si>
  <si>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</si>
  <si>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</si>
  <si>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</si>
  <si>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</si>
  <si>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</si>
  <si>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</si>
  <si>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</si>
  <si>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</si>
  <si>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</si>
  <si>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</si>
  <si>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</si>
  <si>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</si>
  <si>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</si>
  <si>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</si>
  <si>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</si>
  <si>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</si>
  <si>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</si>
  <si>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</si>
  <si>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</si>
  <si>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</si>
  <si>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</si>
  <si>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</si>
  <si>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</si>
  <si>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</si>
  <si>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</si>
  <si>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</si>
  <si>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</si>
  <si>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</si>
  <si>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</si>
  <si>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</si>
  <si>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</si>
  <si>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</si>
  <si>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</si>
  <si>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</si>
  <si>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</si>
  <si>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</si>
  <si>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</si>
  <si>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</si>
  <si>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</si>
  <si>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</si>
  <si>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</si>
  <si>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</si>
  <si>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</si>
  <si>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</si>
  <si>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</si>
  <si>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</si>
  <si>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</si>
  <si>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</si>
  <si>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</si>
  <si>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</si>
  <si>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</si>
  <si>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</si>
  <si>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</si>
  <si>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</si>
  <si>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</si>
  <si>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</si>
  <si>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</si>
  <si>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</si>
  <si>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</si>
  <si>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</si>
  <si>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</si>
  <si>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</si>
  <si>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</si>
  <si>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</si>
  <si>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</si>
  <si>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</si>
  <si>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</si>
  <si>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</si>
  <si>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</si>
  <si>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</si>
  <si>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</si>
  <si>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</si>
  <si>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</si>
  <si>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</si>
  <si>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</si>
  <si>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</si>
  <si>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16 Juli 2019</t>
  </si>
  <si>
    <t>22 July 2019</t>
  </si>
  <si>
    <t>22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</si>
</sst>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8"/>
  <sheetViews>
    <sheetView workbookViewId="0">
      <pane ySplit="3" topLeftCell="A110" activePane="bottomLeft" state="frozen"/>
      <selection pane="bottomLeft" activeCell="P119" sqref="P119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78" t="s">
        <v>12</v>
      </c>
      <c r="C2" s="78" t="s">
        <v>23</v>
      </c>
      <c r="D2" s="78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79"/>
      <c r="C3" s="79"/>
      <c r="D3" s="79"/>
      <c r="E3" s="17">
        <f>SUM(E4:E137)</f>
        <v>23465</v>
      </c>
      <c r="F3" s="17">
        <f>SUM(F4:F137)</f>
        <v>8193</v>
      </c>
      <c r="G3" s="17">
        <f>SUM(G4:G137)</f>
        <v>1581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1</v>
      </c>
      <c r="C120" s="60" t="s">
        <v>189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1</v>
      </c>
      <c r="C122" s="60" t="s">
        <v>191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/>
      <c r="C123" s="60"/>
      <c r="D123" s="54"/>
      <c r="E123" s="53"/>
      <c r="F123" s="53"/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/>
      <c r="C125" s="60"/>
      <c r="D125" s="54"/>
      <c r="E125" s="53"/>
      <c r="F125" s="53"/>
      <c r="G125" s="53"/>
      <c r="H125" s="53"/>
      <c r="I125" s="64"/>
      <c r="M125" s="66"/>
    </row>
    <row r="126" spans="2:13" s="55" customFormat="1">
      <c r="B126" s="53"/>
      <c r="C126" s="60"/>
      <c r="D126" s="54"/>
      <c r="E126" s="53"/>
      <c r="F126" s="53"/>
      <c r="G126" s="53"/>
      <c r="H126" s="53"/>
      <c r="I126" s="64"/>
      <c r="M126" s="66"/>
    </row>
    <row r="127" spans="2:13" s="55" customFormat="1">
      <c r="B127" s="53"/>
      <c r="C127" s="60"/>
      <c r="D127" s="54"/>
      <c r="E127" s="53"/>
      <c r="F127" s="53"/>
      <c r="G127" s="53"/>
      <c r="H127" s="53"/>
      <c r="I127" s="64"/>
      <c r="M127" s="66"/>
    </row>
    <row r="128" spans="2:13" s="55" customFormat="1">
      <c r="B128" s="53"/>
      <c r="C128" s="60"/>
      <c r="D128" s="54"/>
      <c r="E128" s="53"/>
      <c r="F128" s="53"/>
      <c r="G128" s="53"/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53"/>
      <c r="C130" s="60"/>
      <c r="D130" s="54"/>
      <c r="E130" s="53"/>
      <c r="F130" s="53"/>
      <c r="G130" s="53"/>
      <c r="H130" s="53"/>
      <c r="I130" s="64"/>
      <c r="M130" s="66"/>
    </row>
    <row r="131" spans="2:13" s="55" customFormat="1">
      <c r="B131" s="53"/>
      <c r="C131" s="60"/>
      <c r="D131" s="54"/>
      <c r="E131" s="53"/>
      <c r="F131" s="53"/>
      <c r="G131" s="53"/>
      <c r="H131" s="53"/>
      <c r="I131" s="64"/>
      <c r="M131" s="66"/>
    </row>
    <row r="132" spans="2:13" s="55" customFormat="1">
      <c r="B132" s="53"/>
      <c r="C132" s="60"/>
      <c r="D132" s="54"/>
      <c r="E132" s="53"/>
      <c r="F132" s="53"/>
      <c r="G132" s="53"/>
      <c r="H132" s="53"/>
      <c r="I132" s="64"/>
      <c r="M132" s="66"/>
    </row>
    <row r="133" spans="2:13" s="55" customFormat="1">
      <c r="B133" s="53"/>
      <c r="C133" s="60"/>
      <c r="D133" s="54"/>
      <c r="E133" s="53"/>
      <c r="F133" s="53"/>
      <c r="G133" s="53"/>
      <c r="H133" s="53"/>
      <c r="I133" s="64"/>
      <c r="M133" s="66"/>
    </row>
    <row r="134" spans="2:13" s="55" customFormat="1">
      <c r="B134" s="53"/>
      <c r="C134" s="60"/>
      <c r="D134" s="54"/>
      <c r="E134" s="53"/>
      <c r="F134" s="53"/>
      <c r="G134" s="53"/>
      <c r="H134" s="53"/>
      <c r="I134" s="64"/>
      <c r="M134" s="66"/>
    </row>
    <row r="135" spans="2:13" s="55" customFormat="1">
      <c r="B135" s="53"/>
      <c r="C135" s="60"/>
      <c r="D135" s="54"/>
      <c r="E135" s="53"/>
      <c r="F135" s="53"/>
      <c r="G135" s="53"/>
      <c r="H135" s="53"/>
      <c r="I135" s="64"/>
      <c r="M135" s="66"/>
    </row>
    <row r="136" spans="2:13" s="55" customFormat="1">
      <c r="B136" s="53"/>
      <c r="C136" s="60"/>
      <c r="D136" s="54"/>
      <c r="E136" s="53"/>
      <c r="F136" s="53"/>
      <c r="G136" s="53"/>
      <c r="H136" s="53"/>
      <c r="I136" s="64"/>
      <c r="M136" s="66"/>
    </row>
    <row r="137" spans="2:13">
      <c r="B137" s="1"/>
      <c r="C137" s="60"/>
      <c r="D137" s="16"/>
      <c r="E137" s="1"/>
      <c r="F137" s="1"/>
      <c r="G137" s="1"/>
      <c r="H137" s="1"/>
      <c r="I137" s="28"/>
    </row>
    <row r="138" spans="2:13">
      <c r="C138" s="80" t="s">
        <v>53</v>
      </c>
      <c r="D138" s="80"/>
      <c r="E138" s="1">
        <f>SUM(E11:E20)</f>
        <v>3100</v>
      </c>
      <c r="F138" s="1">
        <f>SUM(F11:F20)</f>
        <v>800</v>
      </c>
      <c r="G138" s="1">
        <f>SUM(G11:G20)</f>
        <v>50</v>
      </c>
      <c r="H138" s="1">
        <f t="shared" ref="H138:H143" si="0">SUM(E138:G138)</f>
        <v>3950</v>
      </c>
      <c r="I138" s="28"/>
      <c r="J138" t="s">
        <v>125</v>
      </c>
      <c r="K138" s="65">
        <f>'Jan 19'!D53</f>
        <v>353</v>
      </c>
      <c r="L138" t="s">
        <v>124</v>
      </c>
      <c r="M138" s="65">
        <f t="shared" ref="M138:M143" si="1">H138-K138</f>
        <v>3597</v>
      </c>
    </row>
    <row r="139" spans="2:13">
      <c r="C139" s="80" t="s">
        <v>54</v>
      </c>
      <c r="D139" s="80"/>
      <c r="E139" s="1">
        <f>SUM(E21:E34)</f>
        <v>2575</v>
      </c>
      <c r="F139" s="1">
        <f>SUM(F21:F35)</f>
        <v>1200</v>
      </c>
      <c r="G139" s="1">
        <f>SUM(G21:G35)</f>
        <v>150</v>
      </c>
      <c r="H139" s="1">
        <f t="shared" si="0"/>
        <v>3925</v>
      </c>
      <c r="I139" s="28"/>
      <c r="J139" t="s">
        <v>125</v>
      </c>
      <c r="K139" s="65">
        <f>'Feb 19'!D37</f>
        <v>148</v>
      </c>
      <c r="L139" t="s">
        <v>124</v>
      </c>
      <c r="M139" s="65">
        <f t="shared" si="1"/>
        <v>3777</v>
      </c>
    </row>
    <row r="140" spans="2:13">
      <c r="C140" s="80" t="s">
        <v>58</v>
      </c>
      <c r="D140" s="80"/>
      <c r="E140" s="1">
        <f>SUM(E37:E50)</f>
        <v>3300</v>
      </c>
      <c r="F140" s="1">
        <f>SUM(F37:F50)</f>
        <v>993</v>
      </c>
      <c r="G140" s="1">
        <f>SUM(G37:G50)</f>
        <v>251</v>
      </c>
      <c r="H140" s="1">
        <f t="shared" si="0"/>
        <v>4544</v>
      </c>
      <c r="I140" s="28"/>
      <c r="J140" t="s">
        <v>125</v>
      </c>
      <c r="K140" s="65">
        <f>'March 19'!D46</f>
        <v>138</v>
      </c>
      <c r="L140" t="s">
        <v>124</v>
      </c>
      <c r="M140" s="65">
        <f t="shared" si="1"/>
        <v>4406</v>
      </c>
    </row>
    <row r="141" spans="2:13">
      <c r="C141" s="80" t="s">
        <v>111</v>
      </c>
      <c r="D141" s="80"/>
      <c r="E141" s="1">
        <f>SUM(E52:E72)</f>
        <v>3490</v>
      </c>
      <c r="F141" s="1">
        <f>SUM(F52:F72)</f>
        <v>1100</v>
      </c>
      <c r="G141" s="1">
        <f>SUM(G52:G72)</f>
        <v>250</v>
      </c>
      <c r="H141" s="1">
        <f t="shared" si="0"/>
        <v>4840</v>
      </c>
      <c r="I141" s="28"/>
      <c r="J141" t="s">
        <v>125</v>
      </c>
      <c r="K141" s="65">
        <v>319</v>
      </c>
      <c r="L141" t="s">
        <v>124</v>
      </c>
      <c r="M141" s="65">
        <f t="shared" si="1"/>
        <v>4521</v>
      </c>
    </row>
    <row r="142" spans="2:13">
      <c r="C142" s="80" t="s">
        <v>131</v>
      </c>
      <c r="D142" s="80"/>
      <c r="E142" s="1">
        <f>SUM(E75:E103)</f>
        <v>4900</v>
      </c>
      <c r="F142" s="1">
        <f>SUM(F75:F103)</f>
        <v>1600</v>
      </c>
      <c r="G142" s="1">
        <f>SUM(G75:G103)</f>
        <v>200</v>
      </c>
      <c r="H142" s="1">
        <f t="shared" si="0"/>
        <v>6700</v>
      </c>
      <c r="J142" t="s">
        <v>125</v>
      </c>
      <c r="K142" s="65">
        <v>242</v>
      </c>
      <c r="L142" t="s">
        <v>124</v>
      </c>
      <c r="M142" s="65">
        <f t="shared" si="1"/>
        <v>6458</v>
      </c>
    </row>
    <row r="143" spans="2:13">
      <c r="C143" s="80" t="s">
        <v>168</v>
      </c>
      <c r="D143" s="80"/>
      <c r="E143" s="1">
        <f>SUM(E105:E110)</f>
        <v>1100</v>
      </c>
      <c r="F143" s="1">
        <f>SUM(F105:F110)</f>
        <v>400</v>
      </c>
      <c r="G143" s="1">
        <f>SUM(G105:G110)</f>
        <v>230</v>
      </c>
      <c r="H143" s="1">
        <f t="shared" si="0"/>
        <v>1730</v>
      </c>
      <c r="J143" t="s">
        <v>125</v>
      </c>
      <c r="K143" s="65">
        <v>402</v>
      </c>
      <c r="L143" t="s">
        <v>124</v>
      </c>
      <c r="M143" s="65">
        <f t="shared" si="1"/>
        <v>1328</v>
      </c>
    </row>
    <row r="144" spans="2:13">
      <c r="C144" s="80" t="s">
        <v>174</v>
      </c>
      <c r="D144" s="80"/>
      <c r="E144" s="1">
        <f>SUM(E113:E120)</f>
        <v>1100</v>
      </c>
      <c r="F144" s="1">
        <f>SUM(F113:F120)</f>
        <v>600</v>
      </c>
      <c r="G144" s="1">
        <f>SUM(G113:G120)</f>
        <v>100</v>
      </c>
      <c r="H144" s="1">
        <f t="shared" ref="H144" si="2">SUM(E144:G144)</f>
        <v>1800</v>
      </c>
      <c r="J144" t="s">
        <v>125</v>
      </c>
      <c r="K144" s="65">
        <v>0</v>
      </c>
      <c r="L144" t="s">
        <v>124</v>
      </c>
      <c r="M144" s="65">
        <f t="shared" ref="M144" si="3">H144-K144</f>
        <v>1800</v>
      </c>
    </row>
    <row r="146" spans="5:5">
      <c r="E146" s="44"/>
    </row>
    <row r="147" spans="5:5">
      <c r="E147" s="44"/>
    </row>
    <row r="148" spans="5:5">
      <c r="E148" s="44"/>
    </row>
  </sheetData>
  <mergeCells count="10">
    <mergeCell ref="C144:D144"/>
    <mergeCell ref="C143:D143"/>
    <mergeCell ref="C142:D142"/>
    <mergeCell ref="C141:D141"/>
    <mergeCell ref="C140:D140"/>
    <mergeCell ref="B2:B3"/>
    <mergeCell ref="C2:C3"/>
    <mergeCell ref="D2:D3"/>
    <mergeCell ref="C138:D138"/>
    <mergeCell ref="C139:D1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0"/>
  <sheetViews>
    <sheetView tabSelected="1" topLeftCell="A7" workbookViewId="0">
      <selection activeCell="E28" sqref="E28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81" t="s">
        <v>57</v>
      </c>
      <c r="C4" s="81"/>
      <c r="D4" s="81"/>
      <c r="E4" s="81"/>
      <c r="F4" s="81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1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81" t="s">
        <v>57</v>
      </c>
      <c r="C14" s="81"/>
      <c r="D14" s="81"/>
      <c r="E14" s="81"/>
      <c r="F14" s="81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1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190</v>
      </c>
    </row>
    <row r="24" spans="2:7">
      <c r="B24" s="81" t="s">
        <v>57</v>
      </c>
      <c r="C24" s="81"/>
      <c r="D24" s="81"/>
      <c r="E24" s="81"/>
      <c r="F24" s="81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D16+SUM('Rincian Pengambilan'!E120:E121)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D17+SUM('Rincian Pengambilan'!F120:F121)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D18+SUM('Rincian Pengambilan'!G120:G121)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1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81" t="s">
        <v>57</v>
      </c>
      <c r="C4" s="81"/>
      <c r="D4" s="81"/>
      <c r="E4" s="81"/>
      <c r="F4" s="8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81" t="s">
        <v>57</v>
      </c>
      <c r="C14" s="81"/>
      <c r="D14" s="81"/>
      <c r="E14" s="81"/>
      <c r="F14" s="8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81" t="s">
        <v>57</v>
      </c>
      <c r="C24" s="81"/>
      <c r="D24" s="81"/>
      <c r="E24" s="81"/>
      <c r="F24" s="81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Pengambilan'!E143+'Juni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Pengambilan'!F143+'Juni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Pengambilan'!G143+'Juni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81" t="s">
        <v>57</v>
      </c>
      <c r="C4" s="81"/>
      <c r="D4" s="81"/>
      <c r="E4" s="81"/>
      <c r="F4" s="8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81" t="s">
        <v>57</v>
      </c>
      <c r="C13" s="81"/>
      <c r="D13" s="81"/>
      <c r="E13" s="81"/>
      <c r="F13" s="8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82" t="s">
        <v>57</v>
      </c>
      <c r="C22" s="83"/>
      <c r="D22" s="83"/>
      <c r="E22" s="83"/>
      <c r="F22" s="84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82" t="s">
        <v>57</v>
      </c>
      <c r="C31" s="83"/>
      <c r="D31" s="83"/>
      <c r="E31" s="83"/>
      <c r="F31" s="84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82" t="s">
        <v>57</v>
      </c>
      <c r="C41" s="83"/>
      <c r="D41" s="83"/>
      <c r="E41" s="83"/>
      <c r="F41" s="84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Pengambilan'!E142+'April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Pengambilan'!F142+'April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Pengambilan'!G142+'April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81" t="s">
        <v>57</v>
      </c>
      <c r="C4" s="81"/>
      <c r="D4" s="81"/>
      <c r="E4" s="81"/>
      <c r="F4" s="8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81" t="s">
        <v>57</v>
      </c>
      <c r="C13" s="81"/>
      <c r="D13" s="81"/>
      <c r="E13" s="81"/>
      <c r="F13" s="8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81" t="s">
        <v>57</v>
      </c>
      <c r="C22" s="81"/>
      <c r="D22" s="81"/>
      <c r="E22" s="81"/>
      <c r="F22" s="81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82" t="s">
        <v>57</v>
      </c>
      <c r="C40" s="83"/>
      <c r="D40" s="83"/>
      <c r="E40" s="83"/>
      <c r="F40" s="84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Pengambilan'!E141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Pengambilan'!F141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Pengambilan'!G141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81" t="s">
        <v>57</v>
      </c>
      <c r="C5" s="81"/>
      <c r="D5" s="81"/>
      <c r="E5" s="81"/>
      <c r="F5" s="8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81" t="s">
        <v>57</v>
      </c>
      <c r="C14" s="81"/>
      <c r="D14" s="81"/>
      <c r="E14" s="81"/>
      <c r="F14" s="8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81" t="s">
        <v>57</v>
      </c>
      <c r="C23" s="81"/>
      <c r="D23" s="81"/>
      <c r="E23" s="81"/>
      <c r="F23" s="8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81" t="s">
        <v>57</v>
      </c>
      <c r="C32" s="81"/>
      <c r="D32" s="81"/>
      <c r="E32" s="81"/>
      <c r="F32" s="81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81" t="s">
        <v>57</v>
      </c>
      <c r="C41" s="81"/>
      <c r="D41" s="81"/>
      <c r="E41" s="81"/>
      <c r="F41" s="81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Pengambilan'!E140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Pengambilan'!F140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Pengambilan'!G140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81" t="s">
        <v>57</v>
      </c>
      <c r="C5" s="81"/>
      <c r="D5" s="81"/>
      <c r="E5" s="81"/>
      <c r="F5" s="8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81" t="s">
        <v>57</v>
      </c>
      <c r="C14" s="81"/>
      <c r="D14" s="81"/>
      <c r="E14" s="81"/>
      <c r="F14" s="8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81" t="s">
        <v>57</v>
      </c>
      <c r="C23" s="81"/>
      <c r="D23" s="81"/>
      <c r="E23" s="81"/>
      <c r="F23" s="8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81" t="s">
        <v>57</v>
      </c>
      <c r="C32" s="81"/>
      <c r="D32" s="81"/>
      <c r="E32" s="81"/>
      <c r="F32" s="81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Pengambilan'!E139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Pengambilan'!F139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Pengambilan'!G139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81" t="s">
        <v>38</v>
      </c>
      <c r="C3" s="81"/>
      <c r="D3" s="81"/>
      <c r="E3" s="81"/>
      <c r="F3" s="8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81" t="s">
        <v>41</v>
      </c>
      <c r="C11" s="81"/>
      <c r="D11" s="81"/>
      <c r="E11" s="81"/>
      <c r="F11" s="8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81" t="s">
        <v>41</v>
      </c>
      <c r="C20" s="81"/>
      <c r="D20" s="81"/>
      <c r="E20" s="81"/>
      <c r="F20" s="81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81" t="s">
        <v>41</v>
      </c>
      <c r="C29" s="81"/>
      <c r="D29" s="81"/>
      <c r="E29" s="81"/>
      <c r="F29" s="81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81" t="s">
        <v>41</v>
      </c>
      <c r="C38" s="81"/>
      <c r="D38" s="81"/>
      <c r="E38" s="81"/>
      <c r="F38" s="81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85" t="s">
        <v>41</v>
      </c>
      <c r="C48" s="81"/>
      <c r="D48" s="81"/>
      <c r="E48" s="81"/>
      <c r="F48" s="86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81" t="s">
        <v>16</v>
      </c>
      <c r="C3" s="81"/>
      <c r="D3" s="81"/>
      <c r="E3" s="81"/>
      <c r="F3" s="8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81" t="s">
        <v>17</v>
      </c>
      <c r="C11" s="81"/>
      <c r="D11" s="81"/>
      <c r="E11" s="81"/>
      <c r="F11" s="8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81" t="s">
        <v>20</v>
      </c>
      <c r="C19" s="81"/>
      <c r="D19" s="81"/>
      <c r="E19" s="81"/>
      <c r="F19" s="81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81" t="s">
        <v>22</v>
      </c>
      <c r="C27" s="81"/>
      <c r="D27" s="81"/>
      <c r="E27" s="81"/>
      <c r="F27" s="81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81" t="s">
        <v>22</v>
      </c>
      <c r="C35" s="81"/>
      <c r="D35" s="81"/>
      <c r="E35" s="81"/>
      <c r="F35" s="81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81" t="s">
        <v>22</v>
      </c>
      <c r="C43" s="81"/>
      <c r="D43" s="81"/>
      <c r="E43" s="81"/>
      <c r="F43" s="81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Rincian Pengambilan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2018-12-07T02:29:34Z</dcterms:created>
  <dcterms:modified xsi:type="dcterms:W3CDTF">2019-07-22T03:50:49Z</dcterms:modified>
</cp:coreProperties>
</file>