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15" i="20"/>
  <c r="T15"/>
  <c r="O14"/>
  <c r="J17"/>
  <c r="E14"/>
  <c r="AD14"/>
  <c r="AD13"/>
  <c r="Y8"/>
  <c r="O13"/>
  <c r="E13"/>
  <c r="J16"/>
  <c r="AC22"/>
  <c r="AD22" s="1"/>
  <c r="AB22"/>
  <c r="Y7"/>
  <c r="Y22"/>
  <c r="X22"/>
  <c r="W22"/>
  <c r="S22"/>
  <c r="T14"/>
  <c r="C22"/>
  <c r="D22"/>
  <c r="E22" s="1"/>
  <c r="E12"/>
  <c r="H22"/>
  <c r="I22"/>
  <c r="J22" s="1"/>
  <c r="J15"/>
  <c r="T22"/>
  <c r="R22"/>
  <c r="M22"/>
  <c r="N22"/>
  <c r="T13"/>
  <c r="J14"/>
  <c r="O22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8" s="1"/>
  <c r="C25"/>
  <c r="D28"/>
  <c r="E27"/>
  <c r="F27" s="1"/>
  <c r="E26"/>
  <c r="F26" s="1"/>
  <c r="C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8" s="1"/>
  <c r="C5"/>
  <c r="D8"/>
  <c r="E7"/>
  <c r="F7" s="1"/>
  <c r="E6"/>
  <c r="F6" s="1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T19" i="18" l="1"/>
  <c r="U19"/>
  <c r="Y19"/>
  <c r="E18" i="16"/>
  <c r="F18" s="1"/>
  <c r="C18"/>
  <c r="C28"/>
  <c r="C8" i="17"/>
  <c r="E36" i="16"/>
  <c r="F36" s="1"/>
  <c r="E25" i="17"/>
  <c r="V19" i="18"/>
  <c r="X19"/>
  <c r="E18" i="17"/>
  <c r="F18" s="1"/>
  <c r="F15"/>
  <c r="E5"/>
  <c r="C48" i="16"/>
  <c r="E47"/>
  <c r="F47" s="1"/>
  <c r="E25"/>
  <c r="E28" s="1"/>
  <c r="H147" i="8"/>
  <c r="M147" s="1"/>
  <c r="F15" i="16"/>
  <c r="C39" i="15"/>
  <c r="C49"/>
  <c r="E47"/>
  <c r="E49" s="1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<sst xmlns="http://schemas.openxmlformats.org/spreadsheetml/2006/main" count="892" uniqueCount="243">
  <si>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</si>
  <si>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</si>
  <si>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</si>
  <si>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</si>
  <si>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</si>
  <si>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</si>
  <si>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</si>
  <si>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</si>
  <si>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</si>
  <si>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</si>
  <si>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</si>
  <si>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</si>
  <si>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</si>
  <si>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</si>
  <si>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</si>
  <si>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</si>
  <si>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</si>
  <si>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</si>
  <si>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</si>
  <si>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</si>
  <si>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</si>
  <si>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</si>
  <si>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</si>
  <si>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</si>
  <si>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</si>
  <si>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</si>
  <si>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</si>
  <si>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</si>
  <si>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</si>
  <si>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</si>
  <si>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</si>
  <si>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</si>
  <si>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</si>
  <si>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</si>
  <si>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</si>
  <si>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</si>
  <si>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</si>
  <si>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</si>
  <si>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</si>
  <si>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</si>
  <si>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</si>
  <si>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</si>
  <si>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</si>
  <si>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</si>
  <si>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</si>
  <si>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</si>
  <si>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</si>
  <si>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</si>
  <si>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</si>
  <si>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</si>
  <si>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</si>
  <si>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</si>
  <si>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</si>
  <si>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</si>
  <si>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</si>
  <si>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</si>
  <si>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</si>
  <si>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</si>
  <si>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</si>
  <si>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</si>
  <si>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</si>
  <si>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</si>
  <si>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</si>
  <si>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</si>
  <si>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</si>
  <si>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</si>
  <si>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</si>
  <si>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</si>
  <si>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</si>
  <si>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</si>
  <si>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</si>
  <si>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</si>
  <si>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</si>
  <si>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</si>
  <si>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</si>
  <si>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</si>
  <si>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</si>
  <si>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</si>
  <si>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</si>
  <si>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</si>
  <si>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</si>
  <si>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</si>
  <si>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</si>
  <si>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</si>
  <si>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</si>
  <si>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</si>
  <si>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</si>
  <si>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</si>
  <si>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</si>
  <si>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</si>
  <si>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</si>
  <si>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</si>
  <si>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</si>
  <si>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</si>
  <si>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</si>
  <si>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</si>
  <si>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</si>
  <si>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</si>
  <si>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</si>
  <si>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</si>
  <si>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</si>
  <si>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</si>
  <si>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</si>
  <si>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</si>
  <si>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</si>
  <si>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</si>
  <si>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</si>
  <si>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</si>
  <si>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</si>
  <si>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</si>
  <si>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</si>
  <si>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</si>
  <si>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</si>
  <si>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</si>
  <si>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</si>
  <si>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</si>
  <si>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</si>
  <si>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</si>
  <si>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</si>
  <si>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</si>
  <si>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</si>
  <si>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</si>
  <si>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</si>
  <si>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</si>
  <si>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</si>
  <si>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</si>
  <si>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</si>
  <si>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</si>
  <si>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</si>
  <si>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</si>
  <si>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</si>
  <si>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</si>
  <si>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</si>
  <si>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</si>
  <si>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</si>
  <si>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</si>
  <si>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</si>
  <si>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</si>
  <si>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</si>
  <si>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</si>
  <si>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</si>
  <si>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</si>
  <si>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</si>
  <si>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</si>
  <si>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</si>
  <si>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</si>
  <si>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</si>
  <si>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</si>
  <si>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</si>
  <si>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</si>
  <si>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</si>
  <si>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</si>
  <si>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</si>
  <si>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</si>
  <si>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</si>
  <si>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</si>
  <si>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</si>
  <si>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</si>
  <si>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</si>
  <si>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</si>
  <si>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</si>
  <si>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</si>
  <si>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</si>
  <si>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</si>
  <si>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</si>
  <si>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</si>
  <si>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</si>
  <si>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</si>
  <si>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</si>
  <si>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</si>
  <si>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</si>
  <si>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</si>
  <si>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</si>
  <si>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</si>
  <si>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</si>
  <si>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</si>
  <si>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</si>
  <si>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</si>
  <si>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</si>
  <si>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</si>
  <si>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</si>
  <si>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</si>
  <si>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</si>
  <si>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</si>
  <si>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</si>
  <si>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</si>
  <si>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</si>
  <si>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</si>
  <si>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</si>
  <si>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</si>
  <si>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</si>
  <si>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</si>
  <si>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</si>
  <si>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</si>
  <si>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</si>
  <si>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</si>
  <si>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</si>
  <si>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</si>
  <si>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</si>
  <si>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</si>
  <si>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</si>
  <si>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</si>
  <si>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</si>
  <si>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</si>
  <si>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</si>
  <si>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</si>
  <si>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</si>
  <si>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</si>
  <si>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</si>
  <si>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</si>
  <si>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</si>
  <si>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</si>
  <si>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</si>
  <si>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</si>
  <si>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</si>
  <si>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</si>
  <si>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</si>
  <si>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</si>
  <si>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</si>
  <si>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</si>
  <si>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</si>
  <si>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</si>
  <si>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</si>
  <si>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</si>
  <si>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</si>
  <si>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</si>
  <si>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</si>
  <si>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</si>
  <si>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</si>
  <si>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</si>
  <si>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</si>
  <si>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</si>
  <si>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</si>
  <si>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</si>
  <si>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</si>
  <si>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</si>
  <si>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</si>
  <si>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</si>
  <si>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</si>
  <si>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</si>
  <si>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</si>
  <si>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</si>
  <si>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Sales bulan Oktober 2019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</si>
</sst>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4" activePane="bottomLeft" state="frozen"/>
      <selection pane="bottomLeft" activeCell="B134" sqref="B1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122" t="s">
        <v>12</v>
      </c>
      <c r="C2" s="122" t="s">
        <v>23</v>
      </c>
      <c r="D2" s="122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3"/>
      <c r="C3" s="123"/>
      <c r="D3" s="123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121" t="s">
        <v>53</v>
      </c>
      <c r="D140" s="121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121" t="s">
        <v>54</v>
      </c>
      <c r="D141" s="121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121" t="s">
        <v>58</v>
      </c>
      <c r="D142" s="121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121" t="s">
        <v>111</v>
      </c>
      <c r="D143" s="121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121" t="s">
        <v>131</v>
      </c>
      <c r="D144" s="121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121" t="s">
        <v>168</v>
      </c>
      <c r="D145" s="121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121" t="s">
        <v>174</v>
      </c>
      <c r="D146" s="121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121" t="s">
        <v>197</v>
      </c>
      <c r="D147" s="121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121" t="s">
        <v>208</v>
      </c>
      <c r="D148" s="121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D20" sqref="D2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241</v>
      </c>
    </row>
    <row r="4" spans="2:6">
      <c r="B4" s="124" t="s">
        <v>57</v>
      </c>
      <c r="C4" s="124"/>
      <c r="D4" s="124"/>
      <c r="E4" s="124"/>
      <c r="F4" s="12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/>
      <c r="C6" s="21"/>
      <c r="D6" s="1"/>
      <c r="E6" s="23"/>
      <c r="F6" s="5"/>
    </row>
    <row r="7" spans="2:6">
      <c r="B7" s="1"/>
      <c r="C7" s="21"/>
      <c r="D7" s="1"/>
      <c r="E7" s="23"/>
      <c r="F7" s="5"/>
    </row>
    <row r="8" spans="2:6">
      <c r="B8" s="1"/>
      <c r="C8" s="21"/>
      <c r="D8" s="1"/>
      <c r="E8" s="23"/>
      <c r="F8" s="5"/>
    </row>
    <row r="9" spans="2:6">
      <c r="B9" s="53"/>
      <c r="C9" s="21"/>
      <c r="D9" s="21"/>
      <c r="E9" s="23"/>
      <c r="F9" s="5"/>
    </row>
    <row r="10" spans="2:6">
      <c r="B10" s="8" t="s">
        <v>242</v>
      </c>
      <c r="C10" s="9"/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2" sqref="B2:F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4" t="s">
        <v>57</v>
      </c>
      <c r="C3" s="124"/>
      <c r="D3" s="124"/>
      <c r="E3" s="124"/>
      <c r="F3" s="12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4" t="s">
        <v>57</v>
      </c>
      <c r="C13" s="124"/>
      <c r="D13" s="124"/>
      <c r="E13" s="124"/>
      <c r="F13" s="12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4" t="s">
        <v>57</v>
      </c>
      <c r="C23" s="124"/>
      <c r="D23" s="124"/>
      <c r="E23" s="124"/>
      <c r="F23" s="12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4" t="s">
        <v>57</v>
      </c>
      <c r="C3" s="124"/>
      <c r="D3" s="124"/>
      <c r="E3" s="124"/>
      <c r="F3" s="12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4" t="s">
        <v>57</v>
      </c>
      <c r="C13" s="124"/>
      <c r="D13" s="124"/>
      <c r="E13" s="124"/>
      <c r="F13" s="12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4" t="s">
        <v>57</v>
      </c>
      <c r="C23" s="124"/>
      <c r="D23" s="124"/>
      <c r="E23" s="124"/>
      <c r="F23" s="12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4" t="s">
        <v>57</v>
      </c>
      <c r="C33" s="124"/>
      <c r="D33" s="124"/>
      <c r="E33" s="124"/>
      <c r="F33" s="124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4" t="s">
        <v>57</v>
      </c>
      <c r="C43" s="124"/>
      <c r="D43" s="124"/>
      <c r="E43" s="124"/>
      <c r="F43" s="12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4" t="s">
        <v>57</v>
      </c>
      <c r="C4" s="124"/>
      <c r="D4" s="124"/>
      <c r="E4" s="124"/>
      <c r="F4" s="124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4" t="s">
        <v>57</v>
      </c>
      <c r="C14" s="124"/>
      <c r="D14" s="124"/>
      <c r="E14" s="124"/>
      <c r="F14" s="124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4" t="s">
        <v>57</v>
      </c>
      <c r="C24" s="124"/>
      <c r="D24" s="124"/>
      <c r="E24" s="124"/>
      <c r="F24" s="124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4" t="s">
        <v>57</v>
      </c>
      <c r="C34" s="124"/>
      <c r="D34" s="124"/>
      <c r="E34" s="124"/>
      <c r="F34" s="124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4" t="s">
        <v>57</v>
      </c>
      <c r="C44" s="124"/>
      <c r="D44" s="124"/>
      <c r="E44" s="124"/>
      <c r="F44" s="124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4" t="s">
        <v>57</v>
      </c>
      <c r="C4" s="124"/>
      <c r="D4" s="124"/>
      <c r="E4" s="124"/>
      <c r="F4" s="12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4" t="s">
        <v>57</v>
      </c>
      <c r="C14" s="124"/>
      <c r="D14" s="124"/>
      <c r="E14" s="124"/>
      <c r="F14" s="12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4" t="s">
        <v>57</v>
      </c>
      <c r="C24" s="124"/>
      <c r="D24" s="124"/>
      <c r="E24" s="124"/>
      <c r="F24" s="124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4" t="s">
        <v>57</v>
      </c>
      <c r="C4" s="124"/>
      <c r="D4" s="124"/>
      <c r="E4" s="124"/>
      <c r="F4" s="12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4" t="s">
        <v>57</v>
      </c>
      <c r="C13" s="124"/>
      <c r="D13" s="124"/>
      <c r="E13" s="124"/>
      <c r="F13" s="12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25" t="s">
        <v>57</v>
      </c>
      <c r="C22" s="126"/>
      <c r="D22" s="126"/>
      <c r="E22" s="126"/>
      <c r="F22" s="127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25" t="s">
        <v>57</v>
      </c>
      <c r="C31" s="126"/>
      <c r="D31" s="126"/>
      <c r="E31" s="126"/>
      <c r="F31" s="127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25" t="s">
        <v>57</v>
      </c>
      <c r="C41" s="126"/>
      <c r="D41" s="126"/>
      <c r="E41" s="126"/>
      <c r="F41" s="127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4" t="s">
        <v>57</v>
      </c>
      <c r="C4" s="124"/>
      <c r="D4" s="124"/>
      <c r="E4" s="124"/>
      <c r="F4" s="12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4" t="s">
        <v>57</v>
      </c>
      <c r="C13" s="124"/>
      <c r="D13" s="124"/>
      <c r="E13" s="124"/>
      <c r="F13" s="12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4" t="s">
        <v>57</v>
      </c>
      <c r="C22" s="124"/>
      <c r="D22" s="124"/>
      <c r="E22" s="124"/>
      <c r="F22" s="12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25" t="s">
        <v>57</v>
      </c>
      <c r="C40" s="126"/>
      <c r="D40" s="126"/>
      <c r="E40" s="126"/>
      <c r="F40" s="127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4" t="s">
        <v>57</v>
      </c>
      <c r="C5" s="124"/>
      <c r="D5" s="124"/>
      <c r="E5" s="124"/>
      <c r="F5" s="12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4" t="s">
        <v>57</v>
      </c>
      <c r="C14" s="124"/>
      <c r="D14" s="124"/>
      <c r="E14" s="124"/>
      <c r="F14" s="12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4" t="s">
        <v>57</v>
      </c>
      <c r="C23" s="124"/>
      <c r="D23" s="124"/>
      <c r="E23" s="124"/>
      <c r="F23" s="12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4" t="s">
        <v>57</v>
      </c>
      <c r="C32" s="124"/>
      <c r="D32" s="124"/>
      <c r="E32" s="124"/>
      <c r="F32" s="124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4" t="s">
        <v>57</v>
      </c>
      <c r="C41" s="124"/>
      <c r="D41" s="124"/>
      <c r="E41" s="124"/>
      <c r="F41" s="124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4" t="s">
        <v>57</v>
      </c>
      <c r="C5" s="124"/>
      <c r="D5" s="124"/>
      <c r="E5" s="124"/>
      <c r="F5" s="12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4" t="s">
        <v>57</v>
      </c>
      <c r="C14" s="124"/>
      <c r="D14" s="124"/>
      <c r="E14" s="124"/>
      <c r="F14" s="12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4" t="s">
        <v>57</v>
      </c>
      <c r="C23" s="124"/>
      <c r="D23" s="124"/>
      <c r="E23" s="124"/>
      <c r="F23" s="12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4" t="s">
        <v>57</v>
      </c>
      <c r="C32" s="124"/>
      <c r="D32" s="124"/>
      <c r="E32" s="124"/>
      <c r="F32" s="124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4" t="s">
        <v>38</v>
      </c>
      <c r="C3" s="124"/>
      <c r="D3" s="124"/>
      <c r="E3" s="124"/>
      <c r="F3" s="12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4" t="s">
        <v>41</v>
      </c>
      <c r="C11" s="124"/>
      <c r="D11" s="124"/>
      <c r="E11" s="124"/>
      <c r="F11" s="12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4" t="s">
        <v>41</v>
      </c>
      <c r="C20" s="124"/>
      <c r="D20" s="124"/>
      <c r="E20" s="124"/>
      <c r="F20" s="124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4" t="s">
        <v>41</v>
      </c>
      <c r="C29" s="124"/>
      <c r="D29" s="124"/>
      <c r="E29" s="124"/>
      <c r="F29" s="124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4" t="s">
        <v>41</v>
      </c>
      <c r="C38" s="124"/>
      <c r="D38" s="124"/>
      <c r="E38" s="124"/>
      <c r="F38" s="124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28" t="s">
        <v>41</v>
      </c>
      <c r="C48" s="124"/>
      <c r="D48" s="124"/>
      <c r="E48" s="124"/>
      <c r="F48" s="129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4" t="s">
        <v>16</v>
      </c>
      <c r="C3" s="124"/>
      <c r="D3" s="124"/>
      <c r="E3" s="124"/>
      <c r="F3" s="12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4" t="s">
        <v>17</v>
      </c>
      <c r="C11" s="124"/>
      <c r="D11" s="124"/>
      <c r="E11" s="124"/>
      <c r="F11" s="12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4" t="s">
        <v>20</v>
      </c>
      <c r="C19" s="124"/>
      <c r="D19" s="124"/>
      <c r="E19" s="124"/>
      <c r="F19" s="124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4" t="s">
        <v>22</v>
      </c>
      <c r="C27" s="124"/>
      <c r="D27" s="124"/>
      <c r="E27" s="124"/>
      <c r="F27" s="124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4" t="s">
        <v>22</v>
      </c>
      <c r="C35" s="124"/>
      <c r="D35" s="124"/>
      <c r="E35" s="124"/>
      <c r="F35" s="124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4" t="s">
        <v>22</v>
      </c>
      <c r="C43" s="124"/>
      <c r="D43" s="124"/>
      <c r="E43" s="124"/>
      <c r="F43" s="12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80" bestFit="1" customWidth="1"/>
    <col min="4" max="4" width="7" style="80" customWidth="1"/>
    <col min="5" max="5" width="5.85546875" style="80" customWidth="1"/>
    <col min="6" max="6" width="7" style="80" customWidth="1"/>
    <col min="7" max="7" width="5.85546875" style="80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10.7109375" style="80" bestFit="1" customWidth="1"/>
    <col min="12" max="12" width="7" style="80" customWidth="1"/>
    <col min="13" max="13" width="5.85546875" style="80" customWidth="1"/>
    <col min="14" max="14" width="7" style="80" customWidth="1"/>
    <col min="15" max="15" width="5.85546875" style="80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customWidth="1"/>
    <col min="21" max="21" width="5.85546875" style="80" customWidth="1"/>
    <col min="22" max="22" width="7" style="80" customWidth="1"/>
    <col min="23" max="23" width="5.85546875" style="80" customWidth="1"/>
    <col min="24" max="24" width="7" style="80" bestFit="1" customWidth="1"/>
    <col min="25" max="25" width="5.85546875" bestFit="1" customWidth="1"/>
  </cols>
  <sheetData>
    <row r="2" spans="3:27" hidden="1"/>
    <row r="3" spans="3:27" s="91" customFormat="1" ht="21" hidden="1" customHeight="1">
      <c r="C3" s="130" t="s">
        <v>0</v>
      </c>
      <c r="D3" s="130"/>
      <c r="E3" s="130"/>
      <c r="F3" s="130"/>
      <c r="G3" s="130"/>
      <c r="H3" s="130"/>
      <c r="I3" s="130"/>
      <c r="J3" s="92"/>
      <c r="K3" s="130" t="s">
        <v>231</v>
      </c>
      <c r="L3" s="130"/>
      <c r="M3" s="130"/>
      <c r="N3" s="130"/>
      <c r="O3" s="130"/>
      <c r="P3" s="130"/>
      <c r="Q3" s="130"/>
      <c r="R3" s="92"/>
      <c r="S3" s="92"/>
      <c r="T3" s="130" t="s">
        <v>224</v>
      </c>
      <c r="U3" s="130"/>
      <c r="V3" s="130"/>
      <c r="W3" s="130"/>
      <c r="X3" s="130"/>
      <c r="Y3" s="130"/>
    </row>
    <row r="4" spans="3:27" ht="37.5" hidden="1" customHeight="1">
      <c r="C4" s="143" t="s">
        <v>232</v>
      </c>
      <c r="D4" s="140" t="s">
        <v>219</v>
      </c>
      <c r="E4" s="140"/>
      <c r="F4" s="141" t="s">
        <v>222</v>
      </c>
      <c r="G4" s="141"/>
      <c r="H4" s="142" t="s">
        <v>223</v>
      </c>
      <c r="I4" s="142"/>
      <c r="J4" s="93"/>
      <c r="K4" s="143" t="s">
        <v>232</v>
      </c>
      <c r="L4" s="140" t="s">
        <v>219</v>
      </c>
      <c r="M4" s="140"/>
      <c r="N4" s="141" t="s">
        <v>222</v>
      </c>
      <c r="O4" s="141"/>
      <c r="P4" s="142" t="s">
        <v>223</v>
      </c>
      <c r="Q4" s="142"/>
      <c r="R4" s="93"/>
      <c r="S4" s="93"/>
      <c r="T4" s="140" t="s">
        <v>219</v>
      </c>
      <c r="U4" s="140"/>
      <c r="V4" s="141" t="s">
        <v>222</v>
      </c>
      <c r="W4" s="141"/>
      <c r="X4" s="142" t="s">
        <v>223</v>
      </c>
      <c r="Y4" s="142"/>
    </row>
    <row r="5" spans="3:27" ht="20.25" hidden="1" customHeight="1">
      <c r="C5" s="143"/>
      <c r="D5" s="94" t="s">
        <v>220</v>
      </c>
      <c r="E5" s="94" t="s">
        <v>221</v>
      </c>
      <c r="F5" s="95" t="s">
        <v>220</v>
      </c>
      <c r="G5" s="95" t="s">
        <v>221</v>
      </c>
      <c r="H5" s="96" t="s">
        <v>220</v>
      </c>
      <c r="I5" s="96" t="s">
        <v>221</v>
      </c>
      <c r="J5" s="93"/>
      <c r="K5" s="143"/>
      <c r="L5" s="94" t="s">
        <v>220</v>
      </c>
      <c r="M5" s="94" t="s">
        <v>221</v>
      </c>
      <c r="N5" s="95" t="s">
        <v>220</v>
      </c>
      <c r="O5" s="95" t="s">
        <v>221</v>
      </c>
      <c r="P5" s="96" t="s">
        <v>220</v>
      </c>
      <c r="Q5" s="96" t="s">
        <v>221</v>
      </c>
      <c r="R5" s="93"/>
      <c r="S5" s="93"/>
      <c r="T5" s="94" t="s">
        <v>220</v>
      </c>
      <c r="U5" s="94" t="s">
        <v>221</v>
      </c>
      <c r="V5" s="95" t="s">
        <v>220</v>
      </c>
      <c r="W5" s="95" t="s">
        <v>221</v>
      </c>
      <c r="X5" s="96" t="s">
        <v>220</v>
      </c>
      <c r="Y5" s="96" t="s">
        <v>221</v>
      </c>
    </row>
    <row r="6" spans="3:27" ht="20.25" hidden="1" customHeight="1">
      <c r="C6" s="79" t="s">
        <v>226</v>
      </c>
      <c r="D6" s="88"/>
      <c r="E6" s="88">
        <v>100</v>
      </c>
      <c r="F6" s="86">
        <v>300</v>
      </c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34"/>
      <c r="U6" s="134"/>
      <c r="V6" s="137"/>
      <c r="W6" s="137"/>
      <c r="X6" s="131"/>
      <c r="Y6" s="131"/>
    </row>
    <row r="7" spans="3:27" hidden="1">
      <c r="C7" s="82">
        <v>43710</v>
      </c>
      <c r="D7" s="88">
        <v>1500</v>
      </c>
      <c r="E7" s="88"/>
      <c r="F7" s="86"/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35"/>
      <c r="U7" s="135"/>
      <c r="V7" s="138"/>
      <c r="W7" s="138"/>
      <c r="X7" s="132"/>
      <c r="Y7" s="132"/>
    </row>
    <row r="8" spans="3:27" hidden="1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43713</v>
      </c>
      <c r="L8" s="88"/>
      <c r="M8" s="88"/>
      <c r="N8" s="86"/>
      <c r="O8" s="86">
        <v>50</v>
      </c>
      <c r="P8" s="84"/>
      <c r="Q8" s="84"/>
      <c r="T8" s="135"/>
      <c r="U8" s="135"/>
      <c r="V8" s="138"/>
      <c r="W8" s="138"/>
      <c r="X8" s="132"/>
      <c r="Y8" s="132"/>
    </row>
    <row r="9" spans="3:27" hidden="1">
      <c r="C9" s="82">
        <v>43743</v>
      </c>
      <c r="D9" s="88"/>
      <c r="E9" s="88"/>
      <c r="F9" s="86">
        <v>1000</v>
      </c>
      <c r="G9" s="86"/>
      <c r="H9" s="84"/>
      <c r="I9" s="84"/>
      <c r="K9" s="82">
        <v>43717</v>
      </c>
      <c r="L9" s="88">
        <v>50</v>
      </c>
      <c r="M9" s="88">
        <v>200</v>
      </c>
      <c r="N9" s="86">
        <v>50</v>
      </c>
      <c r="O9" s="86">
        <v>100</v>
      </c>
      <c r="P9" s="84"/>
      <c r="Q9" s="84">
        <v>50</v>
      </c>
      <c r="T9" s="135"/>
      <c r="U9" s="135"/>
      <c r="V9" s="138"/>
      <c r="W9" s="138"/>
      <c r="X9" s="132"/>
      <c r="Y9" s="132"/>
    </row>
    <row r="10" spans="3:27" hidden="1">
      <c r="C10" s="82">
        <v>43752</v>
      </c>
      <c r="D10" s="88"/>
      <c r="E10" s="88">
        <v>420</v>
      </c>
      <c r="F10" s="86"/>
      <c r="G10" s="86">
        <v>308</v>
      </c>
      <c r="H10" s="84"/>
      <c r="I10" s="84">
        <v>100</v>
      </c>
      <c r="K10" s="82">
        <v>43724</v>
      </c>
      <c r="L10" s="88">
        <v>200</v>
      </c>
      <c r="M10" s="88">
        <v>200</v>
      </c>
      <c r="N10" s="86">
        <v>100</v>
      </c>
      <c r="O10" s="86">
        <v>100</v>
      </c>
      <c r="P10" s="84">
        <v>4</v>
      </c>
      <c r="Q10" s="84">
        <v>25</v>
      </c>
      <c r="T10" s="135"/>
      <c r="U10" s="135"/>
      <c r="V10" s="138"/>
      <c r="W10" s="138"/>
      <c r="X10" s="132"/>
      <c r="Y10" s="132"/>
    </row>
    <row r="11" spans="3:27" hidden="1">
      <c r="C11" s="82"/>
      <c r="D11" s="88"/>
      <c r="E11" s="88"/>
      <c r="F11" s="86"/>
      <c r="G11" s="86"/>
      <c r="H11" s="84"/>
      <c r="I11" s="84"/>
      <c r="K11" s="82">
        <v>43731</v>
      </c>
      <c r="L11" s="88">
        <v>150</v>
      </c>
      <c r="M11" s="88">
        <v>300</v>
      </c>
      <c r="N11" s="86">
        <v>100</v>
      </c>
      <c r="O11" s="86">
        <v>100</v>
      </c>
      <c r="P11" s="84"/>
      <c r="Q11" s="84">
        <v>25</v>
      </c>
      <c r="T11" s="135"/>
      <c r="U11" s="135"/>
      <c r="V11" s="138"/>
      <c r="W11" s="138"/>
      <c r="X11" s="132"/>
      <c r="Y11" s="132"/>
      <c r="AA11" t="s">
        <v>97</v>
      </c>
    </row>
    <row r="12" spans="3:27" hidden="1">
      <c r="C12" s="82"/>
      <c r="D12" s="88"/>
      <c r="E12" s="88"/>
      <c r="F12" s="86"/>
      <c r="G12" s="86"/>
      <c r="H12" s="84"/>
      <c r="I12" s="84"/>
      <c r="K12" s="82">
        <v>43738</v>
      </c>
      <c r="L12" s="88">
        <v>100</v>
      </c>
      <c r="M12" s="88">
        <v>300</v>
      </c>
      <c r="N12" s="86">
        <v>0</v>
      </c>
      <c r="O12" s="86">
        <v>100</v>
      </c>
      <c r="P12" s="84">
        <v>0</v>
      </c>
      <c r="Q12" s="84">
        <v>25</v>
      </c>
      <c r="T12" s="135"/>
      <c r="U12" s="135"/>
      <c r="V12" s="138"/>
      <c r="W12" s="138"/>
      <c r="X12" s="132"/>
      <c r="Y12" s="132"/>
    </row>
    <row r="13" spans="3:27" hidden="1">
      <c r="C13" s="82"/>
      <c r="D13" s="88"/>
      <c r="E13" s="88"/>
      <c r="F13" s="86"/>
      <c r="G13" s="86"/>
      <c r="H13" s="84"/>
      <c r="I13" s="84"/>
      <c r="K13" s="82">
        <v>43745</v>
      </c>
      <c r="L13" s="88">
        <v>250</v>
      </c>
      <c r="M13" s="88">
        <v>300</v>
      </c>
      <c r="N13" s="86">
        <v>100</v>
      </c>
      <c r="O13" s="86">
        <v>100</v>
      </c>
      <c r="P13" s="84">
        <v>25</v>
      </c>
      <c r="Q13" s="84">
        <v>25</v>
      </c>
      <c r="T13" s="135"/>
      <c r="U13" s="135"/>
      <c r="V13" s="138"/>
      <c r="W13" s="138"/>
      <c r="X13" s="132"/>
      <c r="Y13" s="132"/>
    </row>
    <row r="14" spans="3:27" hidden="1">
      <c r="C14" s="82"/>
      <c r="D14" s="88"/>
      <c r="E14" s="88"/>
      <c r="F14" s="86"/>
      <c r="G14" s="86"/>
      <c r="H14" s="84"/>
      <c r="I14" s="84"/>
      <c r="K14" s="82">
        <v>43752</v>
      </c>
      <c r="L14" s="88">
        <v>150</v>
      </c>
      <c r="M14" s="88">
        <v>350</v>
      </c>
      <c r="N14" s="86">
        <v>50</v>
      </c>
      <c r="O14" s="86">
        <v>94</v>
      </c>
      <c r="P14" s="84">
        <v>25</v>
      </c>
      <c r="Q14" s="84">
        <v>25</v>
      </c>
      <c r="T14" s="135"/>
      <c r="U14" s="135"/>
      <c r="V14" s="138"/>
      <c r="W14" s="138"/>
      <c r="X14" s="132"/>
      <c r="Y14" s="132"/>
    </row>
    <row r="15" spans="3:27" hidden="1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35"/>
      <c r="U15" s="135"/>
      <c r="V15" s="138"/>
      <c r="W15" s="138"/>
      <c r="X15" s="132"/>
      <c r="Y15" s="132"/>
    </row>
    <row r="16" spans="3:27" hidden="1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35"/>
      <c r="U16" s="135"/>
      <c r="V16" s="138"/>
      <c r="W16" s="138"/>
      <c r="X16" s="132"/>
      <c r="Y16" s="132"/>
    </row>
    <row r="17" spans="3:25" hidden="1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35"/>
      <c r="U17" s="135"/>
      <c r="V17" s="138"/>
      <c r="W17" s="138"/>
      <c r="X17" s="132"/>
      <c r="Y17" s="132"/>
    </row>
    <row r="18" spans="3:25" hidden="1">
      <c r="C18" s="79" t="s">
        <v>225</v>
      </c>
      <c r="D18" s="88">
        <f t="shared" ref="D18:I18" si="0">SUM(D6:D17)</f>
        <v>1500</v>
      </c>
      <c r="E18" s="88">
        <f t="shared" si="0"/>
        <v>1920</v>
      </c>
      <c r="F18" s="86">
        <f t="shared" si="0"/>
        <v>1300</v>
      </c>
      <c r="G18" s="86">
        <f t="shared" si="0"/>
        <v>958</v>
      </c>
      <c r="H18" s="84">
        <f t="shared" si="0"/>
        <v>223</v>
      </c>
      <c r="I18" s="84">
        <f t="shared" si="0"/>
        <v>275</v>
      </c>
      <c r="K18" s="82"/>
      <c r="L18" s="88"/>
      <c r="M18" s="88"/>
      <c r="N18" s="86"/>
      <c r="O18" s="86"/>
      <c r="P18" s="84"/>
      <c r="Q18" s="84"/>
      <c r="T18" s="136"/>
      <c r="U18" s="136"/>
      <c r="V18" s="139"/>
      <c r="W18" s="139"/>
      <c r="X18" s="133"/>
      <c r="Y18" s="133"/>
    </row>
    <row r="19" spans="3:25" hidden="1">
      <c r="K19" s="79" t="s">
        <v>225</v>
      </c>
      <c r="L19" s="88">
        <f t="shared" ref="L19:Q19" si="1">SUM(L7:L18)</f>
        <v>1075</v>
      </c>
      <c r="M19" s="88">
        <f t="shared" si="1"/>
        <v>1850</v>
      </c>
      <c r="N19" s="86">
        <f t="shared" si="1"/>
        <v>450</v>
      </c>
      <c r="O19" s="86">
        <f t="shared" si="1"/>
        <v>744</v>
      </c>
      <c r="P19" s="84">
        <f t="shared" si="1"/>
        <v>54</v>
      </c>
      <c r="Q19" s="84">
        <f t="shared" si="1"/>
        <v>200</v>
      </c>
      <c r="T19" s="88">
        <f t="shared" ref="T19:Y19" si="2">D18-L19</f>
        <v>425</v>
      </c>
      <c r="U19" s="88">
        <f t="shared" si="2"/>
        <v>70</v>
      </c>
      <c r="V19" s="86">
        <f t="shared" si="2"/>
        <v>850</v>
      </c>
      <c r="W19" s="86">
        <f t="shared" si="2"/>
        <v>214</v>
      </c>
      <c r="X19" s="84">
        <f t="shared" si="2"/>
        <v>169</v>
      </c>
      <c r="Y19" s="89">
        <f t="shared" si="2"/>
        <v>75</v>
      </c>
    </row>
    <row r="20" spans="3:25" hidden="1">
      <c r="T20" s="80" t="s">
        <v>235</v>
      </c>
      <c r="U20" s="80" t="s">
        <v>235</v>
      </c>
      <c r="V20" s="80" t="s">
        <v>235</v>
      </c>
      <c r="W20" s="80" t="s">
        <v>235</v>
      </c>
      <c r="X20" s="80" t="s">
        <v>235</v>
      </c>
      <c r="Y20" s="80" t="s">
        <v>235</v>
      </c>
    </row>
    <row r="21" spans="3:25" hidden="1"/>
    <row r="22" spans="3:25" hidden="1"/>
    <row r="24" spans="3:25" ht="15.75" thickBot="1"/>
    <row r="25" spans="3:25" ht="18" thickBot="1">
      <c r="C25" s="144" t="s">
        <v>0</v>
      </c>
      <c r="D25" s="145"/>
      <c r="E25" s="145"/>
      <c r="F25" s="145"/>
      <c r="G25" s="145"/>
      <c r="H25" s="145"/>
      <c r="I25" s="146"/>
      <c r="J25" s="97"/>
      <c r="K25" s="144" t="s">
        <v>231</v>
      </c>
      <c r="L25" s="145"/>
      <c r="M25" s="145"/>
      <c r="N25" s="145"/>
      <c r="O25" s="145"/>
      <c r="P25" s="145"/>
      <c r="Q25" s="146"/>
      <c r="R25" s="98"/>
      <c r="S25" s="97"/>
      <c r="T25" s="144" t="s">
        <v>224</v>
      </c>
      <c r="U25" s="145"/>
      <c r="V25" s="145"/>
      <c r="W25" s="145"/>
      <c r="X25" s="145"/>
      <c r="Y25" s="146"/>
    </row>
    <row r="26" spans="3:25" ht="30" customHeight="1" thickBot="1">
      <c r="C26" s="147" t="s">
        <v>232</v>
      </c>
      <c r="D26" s="149" t="s">
        <v>219</v>
      </c>
      <c r="E26" s="150"/>
      <c r="F26" s="151" t="s">
        <v>222</v>
      </c>
      <c r="G26" s="152"/>
      <c r="H26" s="153" t="s">
        <v>223</v>
      </c>
      <c r="I26" s="154"/>
      <c r="J26" s="97"/>
      <c r="K26" s="147" t="s">
        <v>232</v>
      </c>
      <c r="L26" s="155" t="s">
        <v>219</v>
      </c>
      <c r="M26" s="156"/>
      <c r="N26" s="151" t="s">
        <v>222</v>
      </c>
      <c r="O26" s="152"/>
      <c r="P26" s="153" t="s">
        <v>223</v>
      </c>
      <c r="Q26" s="154"/>
      <c r="R26" s="98"/>
      <c r="S26" s="97"/>
      <c r="T26" s="155" t="s">
        <v>219</v>
      </c>
      <c r="U26" s="156"/>
      <c r="V26" s="151" t="s">
        <v>222</v>
      </c>
      <c r="W26" s="152"/>
      <c r="X26" s="153" t="s">
        <v>223</v>
      </c>
      <c r="Y26" s="154"/>
    </row>
    <row r="27" spans="3:25" ht="15.75" thickBot="1">
      <c r="C27" s="148"/>
      <c r="D27" s="99" t="s">
        <v>220</v>
      </c>
      <c r="E27" s="99" t="s">
        <v>221</v>
      </c>
      <c r="F27" s="100" t="s">
        <v>220</v>
      </c>
      <c r="G27" s="100" t="s">
        <v>221</v>
      </c>
      <c r="H27" s="101" t="s">
        <v>220</v>
      </c>
      <c r="I27" s="101" t="s">
        <v>221</v>
      </c>
      <c r="J27" s="97"/>
      <c r="K27" s="148"/>
      <c r="L27" s="99" t="s">
        <v>220</v>
      </c>
      <c r="M27" s="99" t="s">
        <v>221</v>
      </c>
      <c r="N27" s="100" t="s">
        <v>220</v>
      </c>
      <c r="O27" s="100" t="s">
        <v>221</v>
      </c>
      <c r="P27" s="101" t="s">
        <v>220</v>
      </c>
      <c r="Q27" s="101" t="s">
        <v>221</v>
      </c>
      <c r="R27" s="98"/>
      <c r="S27" s="97"/>
      <c r="T27" s="99" t="s">
        <v>220</v>
      </c>
      <c r="U27" s="99" t="s">
        <v>221</v>
      </c>
      <c r="V27" s="100" t="s">
        <v>220</v>
      </c>
      <c r="W27" s="100" t="s">
        <v>221</v>
      </c>
      <c r="X27" s="101" t="s">
        <v>220</v>
      </c>
      <c r="Y27" s="101" t="s">
        <v>221</v>
      </c>
    </row>
    <row r="28" spans="3:25" ht="15.75" thickBot="1">
      <c r="C28" s="102" t="s">
        <v>226</v>
      </c>
      <c r="D28" s="103"/>
      <c r="E28" s="104">
        <v>100</v>
      </c>
      <c r="F28" s="105"/>
      <c r="G28" s="105"/>
      <c r="H28" s="106"/>
      <c r="I28" s="107">
        <v>25</v>
      </c>
      <c r="J28" s="97"/>
      <c r="K28" s="108"/>
      <c r="L28" s="103"/>
      <c r="M28" s="103"/>
      <c r="N28" s="105"/>
      <c r="O28" s="105"/>
      <c r="P28" s="106"/>
      <c r="Q28" s="106"/>
      <c r="R28" s="98"/>
      <c r="S28" s="97"/>
      <c r="T28" s="160"/>
      <c r="U28" s="160"/>
      <c r="V28" s="163"/>
      <c r="W28" s="163"/>
      <c r="X28" s="157"/>
      <c r="Y28" s="157"/>
    </row>
    <row r="29" spans="3:25" ht="15.75" thickBot="1">
      <c r="C29" s="109">
        <v>43710</v>
      </c>
      <c r="D29" s="104">
        <v>1500</v>
      </c>
      <c r="E29" s="103"/>
      <c r="F29" s="110">
        <v>300</v>
      </c>
      <c r="G29" s="105"/>
      <c r="H29" s="107">
        <v>223</v>
      </c>
      <c r="I29" s="106"/>
      <c r="J29" s="97"/>
      <c r="K29" s="111">
        <v>43710</v>
      </c>
      <c r="L29" s="104">
        <v>175</v>
      </c>
      <c r="M29" s="104">
        <v>200</v>
      </c>
      <c r="N29" s="110">
        <v>50</v>
      </c>
      <c r="O29" s="110">
        <v>100</v>
      </c>
      <c r="P29" s="106"/>
      <c r="Q29" s="107">
        <v>25</v>
      </c>
      <c r="R29" s="98"/>
      <c r="S29" s="97"/>
      <c r="T29" s="161"/>
      <c r="U29" s="161"/>
      <c r="V29" s="164"/>
      <c r="W29" s="164"/>
      <c r="X29" s="158"/>
      <c r="Y29" s="158"/>
    </row>
    <row r="30" spans="3:25" ht="15.75" thickBot="1">
      <c r="C30" s="109">
        <v>43713</v>
      </c>
      <c r="D30" s="103"/>
      <c r="E30" s="104">
        <v>1400</v>
      </c>
      <c r="F30" s="105"/>
      <c r="G30" s="110">
        <v>650</v>
      </c>
      <c r="H30" s="106"/>
      <c r="I30" s="107">
        <v>150</v>
      </c>
      <c r="J30" s="97"/>
      <c r="K30" s="111">
        <v>43717</v>
      </c>
      <c r="L30" s="104">
        <v>50</v>
      </c>
      <c r="M30" s="104">
        <v>200</v>
      </c>
      <c r="N30" s="110">
        <v>50</v>
      </c>
      <c r="O30" s="110">
        <v>100</v>
      </c>
      <c r="P30" s="106"/>
      <c r="Q30" s="107">
        <v>50</v>
      </c>
      <c r="R30" s="98"/>
      <c r="S30" s="97"/>
      <c r="T30" s="161"/>
      <c r="U30" s="161"/>
      <c r="V30" s="164"/>
      <c r="W30" s="164"/>
      <c r="X30" s="158"/>
      <c r="Y30" s="158"/>
    </row>
    <row r="31" spans="3:25" ht="15.75" thickBot="1">
      <c r="C31" s="109">
        <v>43743</v>
      </c>
      <c r="D31" s="103"/>
      <c r="E31" s="103"/>
      <c r="F31" s="110">
        <v>1000</v>
      </c>
      <c r="G31" s="105"/>
      <c r="H31" s="106"/>
      <c r="I31" s="106"/>
      <c r="J31" s="97"/>
      <c r="K31" s="111">
        <v>43724</v>
      </c>
      <c r="L31" s="104">
        <v>200</v>
      </c>
      <c r="M31" s="104">
        <v>200</v>
      </c>
      <c r="N31" s="110">
        <v>100</v>
      </c>
      <c r="O31" s="110">
        <v>100</v>
      </c>
      <c r="P31" s="107">
        <v>4</v>
      </c>
      <c r="Q31" s="107">
        <v>25</v>
      </c>
      <c r="R31" s="98"/>
      <c r="S31" s="97"/>
      <c r="T31" s="161"/>
      <c r="U31" s="161"/>
      <c r="V31" s="164"/>
      <c r="W31" s="164"/>
      <c r="X31" s="158"/>
      <c r="Y31" s="158"/>
    </row>
    <row r="32" spans="3:25" ht="15.75" thickBot="1">
      <c r="C32" s="109">
        <v>43752</v>
      </c>
      <c r="D32" s="103"/>
      <c r="E32" s="104">
        <v>420</v>
      </c>
      <c r="F32" s="105"/>
      <c r="G32" s="110">
        <v>308</v>
      </c>
      <c r="H32" s="106"/>
      <c r="I32" s="107">
        <v>100</v>
      </c>
      <c r="J32" s="97"/>
      <c r="K32" s="111">
        <v>43731</v>
      </c>
      <c r="L32" s="104">
        <v>150</v>
      </c>
      <c r="M32" s="104">
        <v>300</v>
      </c>
      <c r="N32" s="110">
        <v>100</v>
      </c>
      <c r="O32" s="110">
        <v>100</v>
      </c>
      <c r="P32" s="106"/>
      <c r="Q32" s="107">
        <v>25</v>
      </c>
      <c r="R32" s="98"/>
      <c r="S32" s="97"/>
      <c r="T32" s="161"/>
      <c r="U32" s="161"/>
      <c r="V32" s="164"/>
      <c r="W32" s="164"/>
      <c r="X32" s="158"/>
      <c r="Y32" s="158"/>
    </row>
    <row r="33" spans="3:25" ht="15.75" thickBot="1">
      <c r="C33" s="112"/>
      <c r="D33" s="103"/>
      <c r="E33" s="103"/>
      <c r="F33" s="105"/>
      <c r="G33" s="105"/>
      <c r="H33" s="106"/>
      <c r="I33" s="106"/>
      <c r="J33" s="97"/>
      <c r="K33" s="111">
        <v>43738</v>
      </c>
      <c r="L33" s="104">
        <v>100</v>
      </c>
      <c r="M33" s="104">
        <v>300</v>
      </c>
      <c r="N33" s="110">
        <v>0</v>
      </c>
      <c r="O33" s="110">
        <v>100</v>
      </c>
      <c r="P33" s="107">
        <v>0</v>
      </c>
      <c r="Q33" s="107">
        <v>25</v>
      </c>
      <c r="R33" s="98"/>
      <c r="S33" s="97"/>
      <c r="T33" s="161"/>
      <c r="U33" s="161"/>
      <c r="V33" s="164"/>
      <c r="W33" s="164"/>
      <c r="X33" s="158"/>
      <c r="Y33" s="158"/>
    </row>
    <row r="34" spans="3:25" ht="15.75" thickBot="1">
      <c r="C34" s="112"/>
      <c r="D34" s="103"/>
      <c r="E34" s="103"/>
      <c r="F34" s="105"/>
      <c r="G34" s="105"/>
      <c r="H34" s="106"/>
      <c r="I34" s="106"/>
      <c r="J34" s="97"/>
      <c r="K34" s="111">
        <v>43745</v>
      </c>
      <c r="L34" s="104">
        <v>250</v>
      </c>
      <c r="M34" s="104">
        <v>300</v>
      </c>
      <c r="N34" s="110">
        <v>100</v>
      </c>
      <c r="O34" s="110">
        <v>100</v>
      </c>
      <c r="P34" s="107">
        <v>25</v>
      </c>
      <c r="Q34" s="107">
        <v>25</v>
      </c>
      <c r="R34" s="98"/>
      <c r="S34" s="97"/>
      <c r="T34" s="161"/>
      <c r="U34" s="161"/>
      <c r="V34" s="164"/>
      <c r="W34" s="164"/>
      <c r="X34" s="158"/>
      <c r="Y34" s="158"/>
    </row>
    <row r="35" spans="3:25" ht="15.75" thickBot="1">
      <c r="C35" s="112"/>
      <c r="D35" s="103"/>
      <c r="E35" s="103"/>
      <c r="F35" s="105"/>
      <c r="G35" s="105"/>
      <c r="H35" s="106"/>
      <c r="I35" s="106"/>
      <c r="J35" s="97"/>
      <c r="K35" s="111">
        <v>43752</v>
      </c>
      <c r="L35" s="104">
        <v>150</v>
      </c>
      <c r="M35" s="104">
        <v>350</v>
      </c>
      <c r="N35" s="110">
        <v>50</v>
      </c>
      <c r="O35" s="110">
        <v>94</v>
      </c>
      <c r="P35" s="107">
        <v>25</v>
      </c>
      <c r="Q35" s="107">
        <v>25</v>
      </c>
      <c r="R35" s="98"/>
      <c r="S35" s="97"/>
      <c r="T35" s="161"/>
      <c r="U35" s="161"/>
      <c r="V35" s="164"/>
      <c r="W35" s="164"/>
      <c r="X35" s="158"/>
      <c r="Y35" s="158"/>
    </row>
    <row r="36" spans="3:25" ht="15.75" thickBot="1">
      <c r="C36" s="112"/>
      <c r="D36" s="103"/>
      <c r="E36" s="103"/>
      <c r="F36" s="105"/>
      <c r="G36" s="105"/>
      <c r="H36" s="106"/>
      <c r="I36" s="106"/>
      <c r="J36" s="97"/>
      <c r="K36" s="108"/>
      <c r="L36" s="103"/>
      <c r="M36" s="103"/>
      <c r="N36" s="105"/>
      <c r="O36" s="105"/>
      <c r="P36" s="106"/>
      <c r="Q36" s="106"/>
      <c r="R36" s="98"/>
      <c r="S36" s="97"/>
      <c r="T36" s="161"/>
      <c r="U36" s="161"/>
      <c r="V36" s="164"/>
      <c r="W36" s="164"/>
      <c r="X36" s="158"/>
      <c r="Y36" s="158"/>
    </row>
    <row r="37" spans="3:25" ht="15.75" thickBot="1">
      <c r="C37" s="112"/>
      <c r="D37" s="103"/>
      <c r="E37" s="103"/>
      <c r="F37" s="105"/>
      <c r="G37" s="105"/>
      <c r="H37" s="106"/>
      <c r="I37" s="106"/>
      <c r="J37" s="97"/>
      <c r="K37" s="108"/>
      <c r="L37" s="103"/>
      <c r="M37" s="103"/>
      <c r="N37" s="105"/>
      <c r="O37" s="105"/>
      <c r="P37" s="106"/>
      <c r="Q37" s="106"/>
      <c r="R37" s="98"/>
      <c r="S37" s="97"/>
      <c r="T37" s="161"/>
      <c r="U37" s="161"/>
      <c r="V37" s="164"/>
      <c r="W37" s="164"/>
      <c r="X37" s="158"/>
      <c r="Y37" s="158"/>
    </row>
    <row r="38" spans="3:25" ht="15.75" thickBot="1">
      <c r="C38" s="112"/>
      <c r="D38" s="103"/>
      <c r="E38" s="103"/>
      <c r="F38" s="105"/>
      <c r="G38" s="105"/>
      <c r="H38" s="106"/>
      <c r="I38" s="106"/>
      <c r="J38" s="97"/>
      <c r="K38" s="108"/>
      <c r="L38" s="103"/>
      <c r="M38" s="103"/>
      <c r="N38" s="105"/>
      <c r="O38" s="105"/>
      <c r="P38" s="106"/>
      <c r="Q38" s="106"/>
      <c r="R38" s="98"/>
      <c r="S38" s="97"/>
      <c r="T38" s="161"/>
      <c r="U38" s="161"/>
      <c r="V38" s="164"/>
      <c r="W38" s="164"/>
      <c r="X38" s="158"/>
      <c r="Y38" s="158"/>
    </row>
    <row r="39" spans="3:25" ht="15.75" thickBot="1">
      <c r="C39" s="112"/>
      <c r="D39" s="103"/>
      <c r="E39" s="103"/>
      <c r="F39" s="105"/>
      <c r="G39" s="105"/>
      <c r="H39" s="106"/>
      <c r="I39" s="106"/>
      <c r="J39" s="97"/>
      <c r="K39" s="108"/>
      <c r="L39" s="103"/>
      <c r="M39" s="103"/>
      <c r="N39" s="105"/>
      <c r="O39" s="105"/>
      <c r="P39" s="106"/>
      <c r="Q39" s="106"/>
      <c r="R39" s="98"/>
      <c r="S39" s="97"/>
      <c r="T39" s="162"/>
      <c r="U39" s="162"/>
      <c r="V39" s="165"/>
      <c r="W39" s="165"/>
      <c r="X39" s="159"/>
      <c r="Y39" s="159"/>
    </row>
    <row r="40" spans="3:25" ht="15.75" thickBot="1">
      <c r="C40" s="102" t="s">
        <v>225</v>
      </c>
      <c r="D40" s="104">
        <v>1500</v>
      </c>
      <c r="E40" s="104">
        <v>1920</v>
      </c>
      <c r="F40" s="110">
        <v>1300</v>
      </c>
      <c r="G40" s="110">
        <v>958</v>
      </c>
      <c r="H40" s="107">
        <v>223</v>
      </c>
      <c r="I40" s="107">
        <v>275</v>
      </c>
      <c r="J40" s="97"/>
      <c r="K40" s="113" t="s">
        <v>225</v>
      </c>
      <c r="L40" s="104">
        <v>1075</v>
      </c>
      <c r="M40" s="104">
        <v>1850</v>
      </c>
      <c r="N40" s="110">
        <v>450</v>
      </c>
      <c r="O40" s="110">
        <v>694</v>
      </c>
      <c r="P40" s="107">
        <v>54</v>
      </c>
      <c r="Q40" s="107">
        <v>200</v>
      </c>
      <c r="R40" s="98"/>
      <c r="S40" s="97"/>
      <c r="T40" s="104">
        <v>425</v>
      </c>
      <c r="U40" s="104">
        <v>70</v>
      </c>
      <c r="V40" s="110">
        <v>850</v>
      </c>
      <c r="W40" s="110">
        <v>264</v>
      </c>
      <c r="X40" s="107">
        <v>169</v>
      </c>
      <c r="Y40" s="114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2"/>
  <sheetViews>
    <sheetView tabSelected="1" topLeftCell="I1" workbookViewId="0">
      <selection activeCell="AD15" sqref="AD15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67" t="s">
        <v>233</v>
      </c>
      <c r="C2" s="167"/>
      <c r="D2" s="167"/>
      <c r="E2" s="167"/>
      <c r="F2" s="115"/>
      <c r="G2" s="166" t="s">
        <v>236</v>
      </c>
      <c r="H2" s="166"/>
      <c r="I2" s="166"/>
      <c r="J2" s="166"/>
      <c r="K2" s="115"/>
      <c r="L2" s="166" t="s">
        <v>237</v>
      </c>
      <c r="M2" s="166"/>
      <c r="N2" s="166"/>
      <c r="O2" s="166"/>
      <c r="P2" s="115"/>
      <c r="Q2" s="166" t="s">
        <v>238</v>
      </c>
      <c r="R2" s="166"/>
      <c r="S2" s="166"/>
      <c r="T2" s="166"/>
      <c r="U2" s="115"/>
      <c r="V2" s="166" t="s">
        <v>239</v>
      </c>
      <c r="W2" s="166"/>
      <c r="X2" s="166"/>
      <c r="Y2" s="166"/>
      <c r="Z2" s="115"/>
      <c r="AA2" s="166" t="s">
        <v>240</v>
      </c>
      <c r="AB2" s="166"/>
      <c r="AC2" s="166"/>
      <c r="AD2" s="166"/>
    </row>
    <row r="3" spans="2:30">
      <c r="B3" s="53" t="s">
        <v>232</v>
      </c>
      <c r="C3" s="81" t="s">
        <v>0</v>
      </c>
      <c r="D3" s="81" t="s">
        <v>231</v>
      </c>
      <c r="E3" s="81" t="s">
        <v>234</v>
      </c>
      <c r="F3" s="115"/>
      <c r="G3" s="81" t="s">
        <v>232</v>
      </c>
      <c r="H3" s="81" t="s">
        <v>0</v>
      </c>
      <c r="I3" s="81" t="s">
        <v>231</v>
      </c>
      <c r="J3" s="81" t="s">
        <v>234</v>
      </c>
      <c r="K3" s="115"/>
      <c r="L3" s="81" t="s">
        <v>232</v>
      </c>
      <c r="M3" s="81" t="s">
        <v>0</v>
      </c>
      <c r="N3" s="81" t="s">
        <v>231</v>
      </c>
      <c r="O3" s="81" t="s">
        <v>234</v>
      </c>
      <c r="P3" s="115"/>
      <c r="Q3" s="81" t="s">
        <v>232</v>
      </c>
      <c r="R3" s="81" t="s">
        <v>0</v>
      </c>
      <c r="S3" s="81" t="s">
        <v>231</v>
      </c>
      <c r="T3" s="81" t="s">
        <v>234</v>
      </c>
      <c r="U3" s="115"/>
      <c r="V3" s="81" t="s">
        <v>232</v>
      </c>
      <c r="W3" s="81" t="s">
        <v>0</v>
      </c>
      <c r="X3" s="81" t="s">
        <v>231</v>
      </c>
      <c r="Y3" s="81" t="s">
        <v>234</v>
      </c>
      <c r="Z3" s="115"/>
      <c r="AA3" s="81" t="s">
        <v>232</v>
      </c>
      <c r="AB3" s="81" t="s">
        <v>0</v>
      </c>
      <c r="AC3" s="81" t="s">
        <v>231</v>
      </c>
      <c r="AD3" s="81" t="s">
        <v>234</v>
      </c>
    </row>
    <row r="4" spans="2:30">
      <c r="B4" s="117">
        <v>43710</v>
      </c>
      <c r="C4" s="81">
        <v>1500</v>
      </c>
      <c r="D4" s="81"/>
      <c r="E4" s="81">
        <f>C4-D4</f>
        <v>1500</v>
      </c>
      <c r="F4" s="115"/>
      <c r="G4" s="81" t="s">
        <v>226</v>
      </c>
      <c r="H4" s="81">
        <v>100</v>
      </c>
      <c r="I4" s="81"/>
      <c r="J4" s="81">
        <f>H4</f>
        <v>100</v>
      </c>
      <c r="K4" s="115"/>
      <c r="L4" s="81" t="s">
        <v>226</v>
      </c>
      <c r="M4" s="81">
        <v>300</v>
      </c>
      <c r="N4" s="81"/>
      <c r="O4" s="81">
        <f>M4</f>
        <v>300</v>
      </c>
      <c r="P4" s="115"/>
      <c r="Q4" s="117">
        <v>43713</v>
      </c>
      <c r="R4" s="81">
        <v>650</v>
      </c>
      <c r="S4" s="81"/>
      <c r="T4" s="81">
        <f>R4-S4</f>
        <v>650</v>
      </c>
      <c r="U4" s="115"/>
      <c r="V4" s="81" t="s">
        <v>226</v>
      </c>
      <c r="W4" s="81">
        <v>223</v>
      </c>
      <c r="X4" s="81"/>
      <c r="Y4" s="81">
        <f>W4</f>
        <v>223</v>
      </c>
      <c r="Z4" s="115"/>
      <c r="AA4" s="81" t="s">
        <v>226</v>
      </c>
      <c r="AB4" s="81">
        <v>25</v>
      </c>
      <c r="AC4" s="81"/>
      <c r="AD4" s="81">
        <f>AB4</f>
        <v>25</v>
      </c>
    </row>
    <row r="5" spans="2:30">
      <c r="B5" s="117">
        <v>43710</v>
      </c>
      <c r="C5" s="81"/>
      <c r="D5" s="81">
        <v>175</v>
      </c>
      <c r="E5" s="81">
        <f>E4-D5</f>
        <v>1325</v>
      </c>
      <c r="F5" s="115"/>
      <c r="G5" s="117">
        <v>43710</v>
      </c>
      <c r="H5" s="81"/>
      <c r="I5" s="81">
        <v>100</v>
      </c>
      <c r="J5" s="81">
        <f>H5+J4-I5</f>
        <v>0</v>
      </c>
      <c r="K5" s="115"/>
      <c r="L5" s="117">
        <v>43710</v>
      </c>
      <c r="M5" s="81"/>
      <c r="N5" s="81">
        <v>50</v>
      </c>
      <c r="O5" s="81">
        <f>M5+O4-N5</f>
        <v>250</v>
      </c>
      <c r="P5" s="115"/>
      <c r="Q5" s="117">
        <v>43713</v>
      </c>
      <c r="R5" s="81"/>
      <c r="S5" s="81">
        <v>100</v>
      </c>
      <c r="T5" s="81">
        <f>R5+T4-S5</f>
        <v>550</v>
      </c>
      <c r="U5" s="115"/>
      <c r="V5" s="117">
        <v>43724</v>
      </c>
      <c r="W5" s="81"/>
      <c r="X5" s="81">
        <v>4</v>
      </c>
      <c r="Y5" s="81">
        <f>W5+Y4-X5</f>
        <v>219</v>
      </c>
      <c r="Z5" s="115"/>
      <c r="AA5" s="117">
        <v>43710</v>
      </c>
      <c r="AB5" s="81"/>
      <c r="AC5" s="81">
        <v>25</v>
      </c>
      <c r="AD5" s="81">
        <f>AB5+AD4-AC5</f>
        <v>0</v>
      </c>
    </row>
    <row r="6" spans="2:30">
      <c r="B6" s="117">
        <v>43717</v>
      </c>
      <c r="C6" s="81"/>
      <c r="D6" s="81">
        <v>50</v>
      </c>
      <c r="E6" s="81">
        <f>E5-D6</f>
        <v>1275</v>
      </c>
      <c r="F6" s="115"/>
      <c r="G6" s="117">
        <v>43713</v>
      </c>
      <c r="H6" s="81">
        <v>1400</v>
      </c>
      <c r="I6" s="81"/>
      <c r="J6" s="81">
        <f>H6+J5-I6</f>
        <v>1400</v>
      </c>
      <c r="K6" s="115"/>
      <c r="L6" s="117">
        <v>43717</v>
      </c>
      <c r="M6" s="81"/>
      <c r="N6" s="81">
        <v>50</v>
      </c>
      <c r="O6" s="81">
        <f>M6-N6+O5</f>
        <v>200</v>
      </c>
      <c r="P6" s="115"/>
      <c r="Q6" s="117">
        <v>43717</v>
      </c>
      <c r="R6" s="81"/>
      <c r="S6" s="81">
        <v>100</v>
      </c>
      <c r="T6" s="81">
        <f t="shared" ref="T6:T15" si="0">R6+T5-S6</f>
        <v>450</v>
      </c>
      <c r="U6" s="115"/>
      <c r="V6" s="117">
        <v>43745</v>
      </c>
      <c r="W6" s="81"/>
      <c r="X6" s="81">
        <v>25</v>
      </c>
      <c r="Y6" s="81">
        <f t="shared" ref="Y6" si="1">W6+Y5-X6</f>
        <v>194</v>
      </c>
      <c r="Z6" s="115"/>
      <c r="AA6" s="117">
        <v>43713</v>
      </c>
      <c r="AB6" s="81">
        <v>150</v>
      </c>
      <c r="AC6" s="81"/>
      <c r="AD6" s="81">
        <f t="shared" ref="AD6:AD15" si="2">AB6+AD5-AC6</f>
        <v>150</v>
      </c>
    </row>
    <row r="7" spans="2:30">
      <c r="B7" s="117">
        <v>43724</v>
      </c>
      <c r="C7" s="81"/>
      <c r="D7" s="81">
        <v>200</v>
      </c>
      <c r="E7" s="81">
        <f t="shared" ref="E7:E14" si="3">E6-D7</f>
        <v>1075</v>
      </c>
      <c r="F7" s="115"/>
      <c r="G7" s="117">
        <v>43713</v>
      </c>
      <c r="H7" s="81"/>
      <c r="I7" s="81">
        <v>100</v>
      </c>
      <c r="J7" s="81">
        <f t="shared" ref="J7:J17" si="4">H7+J6-I7</f>
        <v>1300</v>
      </c>
      <c r="K7" s="115"/>
      <c r="L7" s="117">
        <v>43724</v>
      </c>
      <c r="M7" s="81"/>
      <c r="N7" s="81">
        <v>100</v>
      </c>
      <c r="O7" s="81">
        <f t="shared" ref="O7:O14" si="5">M7-N7+O6</f>
        <v>100</v>
      </c>
      <c r="P7" s="115"/>
      <c r="Q7" s="117">
        <v>43724</v>
      </c>
      <c r="R7" s="81"/>
      <c r="S7" s="81">
        <v>100</v>
      </c>
      <c r="T7" s="81">
        <f t="shared" si="0"/>
        <v>350</v>
      </c>
      <c r="U7" s="115"/>
      <c r="V7" s="117">
        <v>43752</v>
      </c>
      <c r="W7" s="81"/>
      <c r="X7" s="81">
        <v>25</v>
      </c>
      <c r="Y7" s="81">
        <f>W7+Y6-X7</f>
        <v>169</v>
      </c>
      <c r="Z7" s="115"/>
      <c r="AA7" s="117">
        <v>43717</v>
      </c>
      <c r="AB7" s="81"/>
      <c r="AC7" s="81">
        <v>50</v>
      </c>
      <c r="AD7" s="81">
        <f t="shared" si="2"/>
        <v>100</v>
      </c>
    </row>
    <row r="8" spans="2:30">
      <c r="B8" s="117">
        <v>43731</v>
      </c>
      <c r="C8" s="81"/>
      <c r="D8" s="81">
        <v>150</v>
      </c>
      <c r="E8" s="81">
        <f t="shared" si="3"/>
        <v>925</v>
      </c>
      <c r="F8" s="115"/>
      <c r="G8" s="117">
        <v>43717</v>
      </c>
      <c r="H8" s="81"/>
      <c r="I8" s="81">
        <v>200</v>
      </c>
      <c r="J8" s="81">
        <f t="shared" si="4"/>
        <v>1100</v>
      </c>
      <c r="K8" s="115"/>
      <c r="L8" s="117">
        <v>43731</v>
      </c>
      <c r="M8" s="81"/>
      <c r="N8" s="81">
        <v>100</v>
      </c>
      <c r="O8" s="81">
        <f t="shared" si="5"/>
        <v>0</v>
      </c>
      <c r="P8" s="115"/>
      <c r="Q8" s="117">
        <v>43731</v>
      </c>
      <c r="R8" s="81"/>
      <c r="S8" s="81">
        <v>100</v>
      </c>
      <c r="T8" s="81">
        <f t="shared" si="0"/>
        <v>250</v>
      </c>
      <c r="U8" s="115"/>
      <c r="V8" s="117">
        <v>43766</v>
      </c>
      <c r="W8" s="81"/>
      <c r="X8" s="81">
        <v>25</v>
      </c>
      <c r="Y8" s="119">
        <f>W8+Y7-X8</f>
        <v>144</v>
      </c>
      <c r="Z8" s="115"/>
      <c r="AA8" s="117">
        <v>43724</v>
      </c>
      <c r="AB8" s="81"/>
      <c r="AC8" s="81">
        <v>25</v>
      </c>
      <c r="AD8" s="81">
        <f t="shared" si="2"/>
        <v>75</v>
      </c>
    </row>
    <row r="9" spans="2:30">
      <c r="B9" s="117">
        <v>43738</v>
      </c>
      <c r="C9" s="81"/>
      <c r="D9" s="81">
        <v>100</v>
      </c>
      <c r="E9" s="81">
        <f t="shared" si="3"/>
        <v>825</v>
      </c>
      <c r="F9" s="115"/>
      <c r="G9" s="117">
        <v>43724</v>
      </c>
      <c r="H9" s="81"/>
      <c r="I9" s="81">
        <v>200</v>
      </c>
      <c r="J9" s="81">
        <f t="shared" si="4"/>
        <v>900</v>
      </c>
      <c r="K9" s="115"/>
      <c r="L9" s="117">
        <v>43738</v>
      </c>
      <c r="M9" s="81"/>
      <c r="N9" s="81">
        <v>0</v>
      </c>
      <c r="O9" s="81">
        <f t="shared" si="5"/>
        <v>0</v>
      </c>
      <c r="P9" s="115"/>
      <c r="Q9" s="117">
        <v>43738</v>
      </c>
      <c r="R9" s="81"/>
      <c r="S9" s="81">
        <v>100</v>
      </c>
      <c r="T9" s="81">
        <f t="shared" si="0"/>
        <v>150</v>
      </c>
      <c r="U9" s="115"/>
      <c r="V9" s="117"/>
      <c r="W9" s="81"/>
      <c r="X9" s="81"/>
      <c r="Y9" s="81"/>
      <c r="Z9" s="115"/>
      <c r="AA9" s="117">
        <v>43731</v>
      </c>
      <c r="AB9" s="81"/>
      <c r="AC9" s="81">
        <v>25</v>
      </c>
      <c r="AD9" s="81">
        <f t="shared" si="2"/>
        <v>50</v>
      </c>
    </row>
    <row r="10" spans="2:30">
      <c r="B10" s="117">
        <v>43745</v>
      </c>
      <c r="C10" s="81"/>
      <c r="D10" s="81">
        <v>250</v>
      </c>
      <c r="E10" s="81">
        <f t="shared" si="3"/>
        <v>575</v>
      </c>
      <c r="F10" s="115"/>
      <c r="G10" s="117">
        <v>43731</v>
      </c>
      <c r="H10" s="81"/>
      <c r="I10" s="81">
        <v>300</v>
      </c>
      <c r="J10" s="81">
        <f t="shared" si="4"/>
        <v>600</v>
      </c>
      <c r="K10" s="115"/>
      <c r="L10" s="117">
        <v>43743</v>
      </c>
      <c r="M10" s="81">
        <v>1000</v>
      </c>
      <c r="N10" s="81">
        <v>0</v>
      </c>
      <c r="O10" s="81">
        <f t="shared" si="5"/>
        <v>1000</v>
      </c>
      <c r="P10" s="115"/>
      <c r="Q10" s="117">
        <v>43745</v>
      </c>
      <c r="R10" s="81"/>
      <c r="S10" s="81">
        <v>100</v>
      </c>
      <c r="T10" s="81">
        <f t="shared" si="0"/>
        <v>50</v>
      </c>
      <c r="U10" s="115"/>
      <c r="V10" s="81"/>
      <c r="W10" s="81"/>
      <c r="X10" s="81"/>
      <c r="Y10" s="81"/>
      <c r="Z10" s="115"/>
      <c r="AA10" s="117">
        <v>43738</v>
      </c>
      <c r="AB10" s="81"/>
      <c r="AC10" s="81">
        <v>25</v>
      </c>
      <c r="AD10" s="81">
        <f t="shared" si="2"/>
        <v>25</v>
      </c>
    </row>
    <row r="11" spans="2:30">
      <c r="B11" s="117">
        <v>43752</v>
      </c>
      <c r="C11" s="81"/>
      <c r="D11" s="81">
        <v>150</v>
      </c>
      <c r="E11" s="81">
        <f t="shared" si="3"/>
        <v>425</v>
      </c>
      <c r="F11" s="115"/>
      <c r="G11" s="117">
        <v>43738</v>
      </c>
      <c r="H11" s="81"/>
      <c r="I11" s="81">
        <v>300</v>
      </c>
      <c r="J11" s="81">
        <f t="shared" si="4"/>
        <v>300</v>
      </c>
      <c r="K11" s="115"/>
      <c r="L11" s="117">
        <v>43745</v>
      </c>
      <c r="M11" s="81"/>
      <c r="N11" s="81">
        <v>100</v>
      </c>
      <c r="O11" s="81">
        <f t="shared" si="5"/>
        <v>900</v>
      </c>
      <c r="P11" s="115"/>
      <c r="Q11" s="117">
        <v>43752</v>
      </c>
      <c r="R11" s="81">
        <v>308</v>
      </c>
      <c r="S11" s="81">
        <v>0</v>
      </c>
      <c r="T11" s="81">
        <f t="shared" si="0"/>
        <v>358</v>
      </c>
      <c r="U11" s="115"/>
      <c r="V11" s="81"/>
      <c r="W11" s="81"/>
      <c r="X11" s="81"/>
      <c r="Y11" s="81"/>
      <c r="Z11" s="115"/>
      <c r="AA11" s="117">
        <v>43745</v>
      </c>
      <c r="AB11" s="81"/>
      <c r="AC11" s="81">
        <v>25</v>
      </c>
      <c r="AD11" s="81">
        <f t="shared" si="2"/>
        <v>0</v>
      </c>
    </row>
    <row r="12" spans="2:30">
      <c r="B12" s="117">
        <v>43759</v>
      </c>
      <c r="C12" s="81"/>
      <c r="D12" s="81">
        <v>150</v>
      </c>
      <c r="E12" s="118">
        <f t="shared" si="3"/>
        <v>275</v>
      </c>
      <c r="F12" s="115"/>
      <c r="G12" s="117">
        <v>43745</v>
      </c>
      <c r="H12" s="81"/>
      <c r="I12" s="81">
        <v>300</v>
      </c>
      <c r="J12" s="81">
        <f t="shared" si="4"/>
        <v>0</v>
      </c>
      <c r="K12" s="115"/>
      <c r="L12" s="117">
        <v>43752</v>
      </c>
      <c r="M12" s="81"/>
      <c r="N12" s="81">
        <v>50</v>
      </c>
      <c r="O12" s="81">
        <f t="shared" si="5"/>
        <v>850</v>
      </c>
      <c r="P12" s="115"/>
      <c r="Q12" s="117">
        <v>43752</v>
      </c>
      <c r="R12" s="81"/>
      <c r="S12" s="81">
        <v>94</v>
      </c>
      <c r="T12" s="81">
        <f t="shared" si="0"/>
        <v>264</v>
      </c>
      <c r="U12" s="115"/>
      <c r="V12" s="81"/>
      <c r="W12" s="81"/>
      <c r="X12" s="81"/>
      <c r="Y12" s="81"/>
      <c r="Z12" s="115"/>
      <c r="AA12" s="117">
        <v>43752</v>
      </c>
      <c r="AB12" s="81">
        <v>100</v>
      </c>
      <c r="AC12" s="81"/>
      <c r="AD12" s="81">
        <f t="shared" si="2"/>
        <v>100</v>
      </c>
    </row>
    <row r="13" spans="2:30">
      <c r="B13" s="117">
        <v>43766</v>
      </c>
      <c r="C13" s="81"/>
      <c r="D13" s="81">
        <v>150</v>
      </c>
      <c r="E13" s="119">
        <f t="shared" si="3"/>
        <v>125</v>
      </c>
      <c r="F13" s="115"/>
      <c r="G13" s="117">
        <v>43752</v>
      </c>
      <c r="H13" s="81">
        <v>420</v>
      </c>
      <c r="I13" s="81">
        <v>350</v>
      </c>
      <c r="J13" s="81">
        <f t="shared" si="4"/>
        <v>70</v>
      </c>
      <c r="K13" s="115"/>
      <c r="L13" s="117">
        <v>43766</v>
      </c>
      <c r="M13" s="81"/>
      <c r="N13" s="81">
        <v>50</v>
      </c>
      <c r="O13" s="119">
        <f t="shared" si="5"/>
        <v>800</v>
      </c>
      <c r="P13" s="115"/>
      <c r="Q13" s="117">
        <v>43759</v>
      </c>
      <c r="R13" s="81">
        <v>44</v>
      </c>
      <c r="S13" s="81"/>
      <c r="T13" s="116">
        <f t="shared" si="0"/>
        <v>308</v>
      </c>
      <c r="U13" s="115"/>
      <c r="V13" s="81"/>
      <c r="W13" s="81"/>
      <c r="X13" s="81"/>
      <c r="Y13" s="81"/>
      <c r="Z13" s="115"/>
      <c r="AA13" s="117">
        <v>43752</v>
      </c>
      <c r="AB13" s="81"/>
      <c r="AC13" s="81">
        <v>25</v>
      </c>
      <c r="AD13" s="81">
        <f t="shared" si="2"/>
        <v>75</v>
      </c>
    </row>
    <row r="14" spans="2:30">
      <c r="B14" s="117">
        <v>43773</v>
      </c>
      <c r="C14" s="81"/>
      <c r="D14" s="81">
        <v>125</v>
      </c>
      <c r="E14" s="120">
        <f t="shared" si="3"/>
        <v>0</v>
      </c>
      <c r="F14" s="115"/>
      <c r="G14" s="117">
        <v>43759</v>
      </c>
      <c r="H14" s="81">
        <v>800</v>
      </c>
      <c r="I14" s="81"/>
      <c r="J14" s="116">
        <f t="shared" si="4"/>
        <v>870</v>
      </c>
      <c r="K14" s="115"/>
      <c r="L14" s="117">
        <v>43773</v>
      </c>
      <c r="M14" s="81"/>
      <c r="N14" s="81">
        <v>100</v>
      </c>
      <c r="O14" s="120">
        <f t="shared" si="5"/>
        <v>700</v>
      </c>
      <c r="P14" s="115"/>
      <c r="Q14" s="117">
        <v>43759</v>
      </c>
      <c r="R14" s="81"/>
      <c r="S14" s="81">
        <v>44</v>
      </c>
      <c r="T14" s="118">
        <f t="shared" si="0"/>
        <v>264</v>
      </c>
      <c r="U14" s="115"/>
      <c r="V14" s="81"/>
      <c r="W14" s="81"/>
      <c r="X14" s="81"/>
      <c r="Y14" s="81"/>
      <c r="Z14" s="115"/>
      <c r="AA14" s="117">
        <v>43766</v>
      </c>
      <c r="AB14" s="81"/>
      <c r="AC14" s="119">
        <v>25</v>
      </c>
      <c r="AD14" s="119">
        <f t="shared" si="2"/>
        <v>50</v>
      </c>
    </row>
    <row r="15" spans="2:30">
      <c r="B15" s="53"/>
      <c r="C15" s="81"/>
      <c r="D15" s="81"/>
      <c r="E15" s="81"/>
      <c r="F15" s="115"/>
      <c r="G15" s="117">
        <v>43759</v>
      </c>
      <c r="H15" s="81"/>
      <c r="I15" s="81">
        <v>200</v>
      </c>
      <c r="J15" s="118">
        <f t="shared" si="4"/>
        <v>670</v>
      </c>
      <c r="K15" s="115"/>
      <c r="L15" s="81"/>
      <c r="M15" s="81"/>
      <c r="N15" s="81"/>
      <c r="O15" s="81"/>
      <c r="P15" s="115"/>
      <c r="Q15" s="117">
        <v>43773</v>
      </c>
      <c r="R15" s="81"/>
      <c r="S15" s="81">
        <v>88</v>
      </c>
      <c r="T15" s="120">
        <f t="shared" si="0"/>
        <v>176</v>
      </c>
      <c r="U15" s="115"/>
      <c r="V15" s="81"/>
      <c r="W15" s="81"/>
      <c r="X15" s="81"/>
      <c r="Y15" s="81"/>
      <c r="Z15" s="115"/>
      <c r="AA15" s="117">
        <v>43773</v>
      </c>
      <c r="AB15" s="81"/>
      <c r="AC15" s="81">
        <v>25</v>
      </c>
      <c r="AD15" s="120">
        <f t="shared" si="2"/>
        <v>25</v>
      </c>
    </row>
    <row r="16" spans="2:30">
      <c r="B16" s="53"/>
      <c r="C16" s="81"/>
      <c r="D16" s="81"/>
      <c r="E16" s="81"/>
      <c r="F16" s="115"/>
      <c r="G16" s="117">
        <v>43766</v>
      </c>
      <c r="H16" s="81"/>
      <c r="I16" s="81">
        <v>300</v>
      </c>
      <c r="J16" s="119">
        <f t="shared" si="4"/>
        <v>370</v>
      </c>
      <c r="K16" s="115"/>
      <c r="L16" s="81"/>
      <c r="M16" s="81"/>
      <c r="N16" s="81"/>
      <c r="O16" s="81"/>
      <c r="P16" s="115"/>
      <c r="Q16" s="81"/>
      <c r="R16" s="81"/>
      <c r="S16" s="81"/>
      <c r="T16" s="81"/>
      <c r="U16" s="115"/>
      <c r="V16" s="81"/>
      <c r="W16" s="81"/>
      <c r="X16" s="81"/>
      <c r="Y16" s="81"/>
      <c r="Z16" s="115"/>
      <c r="AA16" s="81"/>
      <c r="AB16" s="81"/>
      <c r="AC16" s="81"/>
      <c r="AD16" s="81"/>
    </row>
    <row r="17" spans="2:30">
      <c r="B17" s="53"/>
      <c r="C17" s="81"/>
      <c r="D17" s="81"/>
      <c r="E17" s="81"/>
      <c r="F17" s="115"/>
      <c r="G17" s="117">
        <v>43773</v>
      </c>
      <c r="H17" s="81"/>
      <c r="I17" s="81">
        <v>300</v>
      </c>
      <c r="J17" s="120">
        <f t="shared" si="4"/>
        <v>70</v>
      </c>
      <c r="K17" s="115"/>
      <c r="L17" s="81"/>
      <c r="M17" s="81"/>
      <c r="N17" s="81"/>
      <c r="O17" s="81"/>
      <c r="P17" s="115"/>
      <c r="Q17" s="81"/>
      <c r="R17" s="81"/>
      <c r="S17" s="81"/>
      <c r="T17" s="81"/>
      <c r="U17" s="115"/>
      <c r="V17" s="81"/>
      <c r="W17" s="81"/>
      <c r="X17" s="81"/>
      <c r="Y17" s="81"/>
      <c r="Z17" s="115"/>
      <c r="AA17" s="81"/>
      <c r="AB17" s="81"/>
      <c r="AC17" s="81"/>
      <c r="AD17" s="81"/>
    </row>
    <row r="18" spans="2:30">
      <c r="B18" s="53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B18" s="81"/>
      <c r="AC18" s="81"/>
      <c r="AD18" s="81"/>
    </row>
    <row r="19" spans="2:30">
      <c r="B19" s="53"/>
      <c r="C19" s="81"/>
      <c r="D19" s="81"/>
      <c r="E19" s="81"/>
      <c r="F19" s="115"/>
      <c r="G19" s="81"/>
      <c r="H19" s="81"/>
      <c r="I19" s="81"/>
      <c r="J19" s="81"/>
      <c r="K19" s="115"/>
      <c r="L19" s="81"/>
      <c r="M19" s="81"/>
      <c r="N19" s="81"/>
      <c r="O19" s="81"/>
      <c r="P19" s="115"/>
      <c r="Q19" s="81"/>
      <c r="R19" s="81"/>
      <c r="S19" s="81"/>
      <c r="T19" s="81"/>
      <c r="U19" s="115"/>
      <c r="V19" s="81"/>
      <c r="W19" s="81"/>
      <c r="X19" s="81"/>
      <c r="Y19" s="81"/>
      <c r="Z19" s="115"/>
      <c r="AA19" s="81"/>
      <c r="AB19" s="81"/>
      <c r="AC19" s="81"/>
      <c r="AD19" s="81"/>
    </row>
    <row r="20" spans="2:30">
      <c r="B20" s="53"/>
      <c r="C20" s="81"/>
      <c r="D20" s="81"/>
      <c r="E20" s="81"/>
      <c r="F20" s="115"/>
      <c r="G20" s="81"/>
      <c r="H20" s="81"/>
      <c r="I20" s="81"/>
      <c r="J20" s="81"/>
      <c r="K20" s="115"/>
      <c r="L20" s="81"/>
      <c r="M20" s="81"/>
      <c r="N20" s="81"/>
      <c r="O20" s="81"/>
      <c r="P20" s="115"/>
      <c r="Q20" s="81"/>
      <c r="R20" s="81"/>
      <c r="S20" s="81"/>
      <c r="T20" s="81"/>
      <c r="U20" s="115"/>
      <c r="V20" s="81"/>
      <c r="W20" s="81"/>
      <c r="X20" s="81"/>
      <c r="Y20" s="81"/>
      <c r="Z20" s="115"/>
      <c r="AA20" s="81"/>
      <c r="AB20" s="81"/>
      <c r="AC20" s="81"/>
      <c r="AD20" s="81"/>
    </row>
    <row r="21" spans="2:30">
      <c r="B21" s="53"/>
      <c r="C21" s="81"/>
      <c r="D21" s="81"/>
      <c r="E21" s="81"/>
      <c r="F21" s="115"/>
      <c r="G21" s="81"/>
      <c r="H21" s="81"/>
      <c r="I21" s="81"/>
      <c r="J21" s="81"/>
      <c r="K21" s="115"/>
      <c r="L21" s="81"/>
      <c r="M21" s="81"/>
      <c r="N21" s="81"/>
      <c r="O21" s="81"/>
      <c r="P21" s="115"/>
      <c r="Q21" s="81"/>
      <c r="R21" s="81"/>
      <c r="S21" s="81"/>
      <c r="T21" s="81"/>
      <c r="U21" s="115"/>
      <c r="V21" s="81"/>
      <c r="W21" s="81"/>
      <c r="X21" s="81"/>
      <c r="Y21" s="81"/>
      <c r="Z21" s="115"/>
      <c r="AA21" s="81"/>
      <c r="AB21" s="81"/>
      <c r="AC21" s="81"/>
      <c r="AD21" s="81"/>
    </row>
    <row r="22" spans="2:30">
      <c r="B22" s="53" t="s">
        <v>170</v>
      </c>
      <c r="C22" s="81">
        <f>SUM(C4:C21)</f>
        <v>1500</v>
      </c>
      <c r="D22" s="81">
        <f>SUM(D4:D21)</f>
        <v>1500</v>
      </c>
      <c r="E22" s="81">
        <f>C22-D22</f>
        <v>0</v>
      </c>
      <c r="F22" s="115"/>
      <c r="G22" s="53" t="s">
        <v>170</v>
      </c>
      <c r="H22" s="81">
        <f>SUM(H4:H21)</f>
        <v>2720</v>
      </c>
      <c r="I22" s="81">
        <f>SUM(I4:I21)</f>
        <v>2650</v>
      </c>
      <c r="J22" s="81">
        <f>H22-I22</f>
        <v>70</v>
      </c>
      <c r="K22" s="115"/>
      <c r="L22" s="81" t="s">
        <v>170</v>
      </c>
      <c r="M22" s="81">
        <f>SUM(M4:M21)</f>
        <v>1300</v>
      </c>
      <c r="N22" s="81">
        <f>SUM(N4:N21)</f>
        <v>600</v>
      </c>
      <c r="O22" s="81">
        <f>M22-N22</f>
        <v>700</v>
      </c>
      <c r="P22" s="115"/>
      <c r="Q22" s="81" t="s">
        <v>170</v>
      </c>
      <c r="R22" s="116">
        <f>SUM(R4:R21)</f>
        <v>1002</v>
      </c>
      <c r="S22" s="116">
        <f>SUM(S4:S21)</f>
        <v>826</v>
      </c>
      <c r="T22" s="116">
        <f>R22-S22</f>
        <v>176</v>
      </c>
      <c r="U22" s="115"/>
      <c r="V22" s="81" t="s">
        <v>170</v>
      </c>
      <c r="W22" s="81">
        <f>SUM(W4:W21)</f>
        <v>223</v>
      </c>
      <c r="X22" s="81">
        <f>SUM(X4:X21)</f>
        <v>79</v>
      </c>
      <c r="Y22" s="81">
        <f>W22-X22</f>
        <v>144</v>
      </c>
      <c r="Z22" s="115"/>
      <c r="AA22" s="81" t="s">
        <v>170</v>
      </c>
      <c r="AB22" s="81">
        <f>SUM(AB4:AB21)</f>
        <v>275</v>
      </c>
      <c r="AC22" s="81">
        <f>SUM(AC4:AC21)</f>
        <v>250</v>
      </c>
      <c r="AD22" s="81">
        <f>AB22-AC22</f>
        <v>25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2019-11-05T02:14:14Z</dcterms:modified>
</cp:coreProperties>
</file>