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D14" i="1"/>
  <c r="G11" i="1"/>
  <c r="F11" i="1"/>
  <c r="D11" i="1"/>
  <c r="F8" i="1"/>
  <c r="G8" i="1"/>
  <c r="D8" i="1"/>
</calcChain>
</file>

<file path=xl/sharedStrings.xml><?xml version="1.0" encoding="utf-8"?>
<sst xmlns="http://schemas.openxmlformats.org/spreadsheetml/2006/main" count="40" uniqueCount="24">
  <si>
    <t>Koreksi Harga Patokan Nego</t>
  </si>
  <si>
    <t>Penentuan Harga Dasar Masing2 Brand</t>
  </si>
  <si>
    <t>Catenzo Junior</t>
  </si>
  <si>
    <t>Harga Robby</t>
  </si>
  <si>
    <t>Harga Jual - 30%</t>
  </si>
  <si>
    <t>Pengecekan Via Faktur Atlantis</t>
  </si>
  <si>
    <t>CRL 065</t>
  </si>
  <si>
    <t>Harga Jual</t>
  </si>
  <si>
    <t>HPP</t>
  </si>
  <si>
    <t>Disc 10%</t>
  </si>
  <si>
    <t>Hrg Jual- disc 10%-margin 30%</t>
  </si>
  <si>
    <t>Brand</t>
  </si>
  <si>
    <t>Koreksi</t>
  </si>
  <si>
    <t>Harga Jual berbeda, disc blm dihitung</t>
  </si>
  <si>
    <t>Harga Jual - 37.8%</t>
  </si>
  <si>
    <t>Contoh kode</t>
  </si>
  <si>
    <t>T 3212</t>
  </si>
  <si>
    <t>disc 46%</t>
  </si>
  <si>
    <t>HRCN/TDLR</t>
  </si>
  <si>
    <t>Hrg Jual- disc 46%-margin 30%</t>
  </si>
  <si>
    <t>Gshop</t>
  </si>
  <si>
    <t>AMD 0370</t>
  </si>
  <si>
    <t>Penentuan harga dasar-dasar masing brand harus berdasaran validasi dari Nota Belanja</t>
  </si>
  <si>
    <t>Hasil akhir sama, sudah sesuai dgn data yg saya berikan. Metodenya disamakan dengan faktur supaya bisa divalidasi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</si>
</sst>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7" sqref="H17"/>
    </sheetView>
  </sheetViews>
  <sheetFormatPr defaultRowHeight="15" x14ac:dyDescent="0.25"/>
  <cols>
    <col min="1" max="1" width="4.42578125" customWidth="1"/>
    <col min="2" max="2" width="20" customWidth="1"/>
    <col min="3" max="3" width="11.85546875" customWidth="1"/>
    <col min="4" max="4" width="10.85546875" customWidth="1"/>
    <col min="5" max="5" width="12.140625" bestFit="1" customWidth="1"/>
    <col min="6" max="7" width="10.5703125" bestFit="1" customWidth="1"/>
    <col min="8" max="8" width="60.140625" customWidth="1"/>
  </cols>
  <sheetData>
    <row r="1" spans="1:8" x14ac:dyDescent="0.25">
      <c r="A1" s="1" t="s">
        <v>0</v>
      </c>
    </row>
    <row r="3" spans="1:8" x14ac:dyDescent="0.25">
      <c r="A3" s="1" t="s">
        <v>1</v>
      </c>
    </row>
    <row r="5" spans="1:8" x14ac:dyDescent="0.25">
      <c r="A5" s="2"/>
      <c r="B5" s="3" t="s">
        <v>11</v>
      </c>
      <c r="C5" s="4" t="s">
        <v>3</v>
      </c>
      <c r="D5" s="4"/>
      <c r="E5" s="4" t="s">
        <v>5</v>
      </c>
      <c r="F5" s="4"/>
      <c r="G5" s="4"/>
      <c r="H5" s="3" t="s">
        <v>12</v>
      </c>
    </row>
    <row r="6" spans="1:8" x14ac:dyDescent="0.25">
      <c r="A6" s="5">
        <v>1</v>
      </c>
      <c r="B6" s="5" t="s">
        <v>2</v>
      </c>
      <c r="C6" s="6" t="s">
        <v>4</v>
      </c>
      <c r="D6" s="6"/>
      <c r="E6" s="2" t="s">
        <v>10</v>
      </c>
      <c r="F6" s="2"/>
      <c r="G6" s="2"/>
      <c r="H6" s="5" t="s">
        <v>13</v>
      </c>
    </row>
    <row r="7" spans="1:8" x14ac:dyDescent="0.25">
      <c r="A7" s="5"/>
      <c r="B7" s="5"/>
      <c r="C7" s="2" t="s">
        <v>7</v>
      </c>
      <c r="D7" s="2" t="s">
        <v>8</v>
      </c>
      <c r="E7" s="2" t="s">
        <v>7</v>
      </c>
      <c r="F7" s="2" t="s">
        <v>9</v>
      </c>
      <c r="G7" s="2" t="s">
        <v>8</v>
      </c>
      <c r="H7" s="5"/>
    </row>
    <row r="8" spans="1:8" x14ac:dyDescent="0.25">
      <c r="A8" s="5"/>
      <c r="B8" s="2" t="s">
        <v>6</v>
      </c>
      <c r="C8" s="7">
        <v>108900</v>
      </c>
      <c r="D8" s="7">
        <f>C8-(C8*30%)</f>
        <v>76230</v>
      </c>
      <c r="E8" s="7">
        <v>100000</v>
      </c>
      <c r="F8" s="7">
        <f>E8-(E8*10%)</f>
        <v>90000</v>
      </c>
      <c r="G8" s="7">
        <f>F8-(F8*30%)</f>
        <v>63000</v>
      </c>
      <c r="H8" s="8" t="s">
        <v>15</v>
      </c>
    </row>
    <row r="9" spans="1:8" x14ac:dyDescent="0.25">
      <c r="A9" s="5">
        <v>2</v>
      </c>
      <c r="B9" s="5" t="s">
        <v>18</v>
      </c>
      <c r="C9" s="6" t="s">
        <v>14</v>
      </c>
      <c r="D9" s="6"/>
      <c r="E9" s="2" t="s">
        <v>19</v>
      </c>
      <c r="F9" s="2"/>
      <c r="G9" s="2"/>
      <c r="H9" s="9" t="s">
        <v>23</v>
      </c>
    </row>
    <row r="10" spans="1:8" x14ac:dyDescent="0.25">
      <c r="A10" s="5"/>
      <c r="B10" s="5"/>
      <c r="C10" s="2" t="s">
        <v>7</v>
      </c>
      <c r="D10" s="2" t="s">
        <v>8</v>
      </c>
      <c r="E10" s="2" t="s">
        <v>7</v>
      </c>
      <c r="F10" s="2" t="s">
        <v>17</v>
      </c>
      <c r="G10" s="2" t="s">
        <v>8</v>
      </c>
      <c r="H10" s="9"/>
    </row>
    <row r="11" spans="1:8" x14ac:dyDescent="0.25">
      <c r="A11" s="5"/>
      <c r="B11" s="2" t="s">
        <v>16</v>
      </c>
      <c r="C11" s="7">
        <v>159000</v>
      </c>
      <c r="D11" s="7">
        <f>C11*37.8%</f>
        <v>60101.999999999993</v>
      </c>
      <c r="E11" s="7">
        <v>159000</v>
      </c>
      <c r="F11" s="7">
        <f>E11-(E11*46%)</f>
        <v>85860</v>
      </c>
      <c r="G11" s="7">
        <f>F11-(F11*30%)</f>
        <v>60102</v>
      </c>
      <c r="H11" s="8" t="s">
        <v>15</v>
      </c>
    </row>
    <row r="12" spans="1:8" x14ac:dyDescent="0.25">
      <c r="A12" s="5">
        <v>3</v>
      </c>
      <c r="B12" s="5" t="s">
        <v>20</v>
      </c>
      <c r="C12" s="6" t="s">
        <v>4</v>
      </c>
      <c r="D12" s="6"/>
      <c r="E12" s="2" t="s">
        <v>19</v>
      </c>
      <c r="F12" s="2"/>
      <c r="G12" s="2"/>
      <c r="H12" s="6" t="s">
        <v>13</v>
      </c>
    </row>
    <row r="13" spans="1:8" x14ac:dyDescent="0.25">
      <c r="A13" s="5"/>
      <c r="B13" s="5"/>
      <c r="C13" s="2" t="s">
        <v>7</v>
      </c>
      <c r="D13" s="2" t="s">
        <v>8</v>
      </c>
      <c r="E13" s="2" t="s">
        <v>7</v>
      </c>
      <c r="F13" s="2" t="s">
        <v>17</v>
      </c>
      <c r="G13" s="2" t="s">
        <v>8</v>
      </c>
      <c r="H13" s="6"/>
    </row>
    <row r="14" spans="1:8" x14ac:dyDescent="0.25">
      <c r="A14" s="5"/>
      <c r="B14" s="2" t="s">
        <v>21</v>
      </c>
      <c r="C14" s="7">
        <v>77755</v>
      </c>
      <c r="D14" s="7">
        <f>C14-(C14*30%)</f>
        <v>54428.5</v>
      </c>
      <c r="E14" s="7">
        <v>119000</v>
      </c>
      <c r="F14" s="7">
        <f>E14*46%</f>
        <v>54740</v>
      </c>
      <c r="G14" s="7">
        <f>F14-(F14*30%)</f>
        <v>38318</v>
      </c>
      <c r="H14" s="8" t="s">
        <v>15</v>
      </c>
    </row>
    <row r="16" spans="1:8" x14ac:dyDescent="0.25">
      <c r="B16" s="1" t="s">
        <v>22</v>
      </c>
    </row>
  </sheetData>
  <mergeCells count="14">
    <mergeCell ref="A6:A8"/>
    <mergeCell ref="A9:A11"/>
    <mergeCell ref="B9:B10"/>
    <mergeCell ref="B6:B7"/>
    <mergeCell ref="H9:H10"/>
    <mergeCell ref="B12:B13"/>
    <mergeCell ref="C12:D12"/>
    <mergeCell ref="A12:A14"/>
    <mergeCell ref="H12:H13"/>
    <mergeCell ref="C6:D6"/>
    <mergeCell ref="C5:D5"/>
    <mergeCell ref="E5:G5"/>
    <mergeCell ref="H6:H7"/>
    <mergeCell ref="C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2018-01-29T02:34:32Z</dcterms:created>
  <dcterms:modified xsi:type="dcterms:W3CDTF">2018-01-29T03:26:40Z</dcterms:modified>
</cp:coreProperties>
</file>