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1"/>
  </bookViews>
  <sheets>
    <sheet name="2017" sheetId="1" r:id="rId1"/>
    <sheet name="Sheet2" sheetId="2" r:id="rId2"/>
  </sheets>
  <calcPr calcId="144525"/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5" i="2"/>
  <c r="M42" i="1"/>
  <c r="L42" i="1"/>
  <c r="J42" i="1"/>
  <c r="F42" i="1"/>
  <c r="E42" i="1"/>
  <c r="C42" i="1"/>
  <c r="H5" i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<sst xmlns="http://schemas.openxmlformats.org/spreadsheetml/2006/main" count="143" uniqueCount="62">
  <si>
    <t>INFICLO</t>
  </si>
  <si>
    <t>BLACKKELLY</t>
  </si>
  <si>
    <t>NO</t>
  </si>
  <si>
    <t>PELANGGAN</t>
  </si>
  <si>
    <t>NILAI PENJUALAN</t>
  </si>
  <si>
    <t>CASHBACK</t>
  </si>
  <si>
    <t>%</t>
  </si>
  <si>
    <t>Nilai</t>
  </si>
  <si>
    <t>Dibayarkan</t>
  </si>
  <si>
    <t>ARIF JULIANSAH (BANDROS)</t>
  </si>
  <si>
    <t>ATLANTIS</t>
  </si>
  <si>
    <t>TAUFIK ST</t>
  </si>
  <si>
    <t>MARTIN SUKIYONO</t>
  </si>
  <si>
    <t>JAYA MANDIRI | ASEP RADJIS</t>
  </si>
  <si>
    <t>WENPI SARAGIH</t>
  </si>
  <si>
    <t>ADE GILANG RAMADHAN</t>
  </si>
  <si>
    <t>INDRA FASHION BANDUNG</t>
  </si>
  <si>
    <t>NILAM COLLECTION</t>
  </si>
  <si>
    <t>ASEP JENAL M</t>
  </si>
  <si>
    <t>IMAS JUBAEDAH - KOPO</t>
  </si>
  <si>
    <t>ENDAH ISKANDAR | JAYA MANDIRI BDG</t>
  </si>
  <si>
    <t xml:space="preserve">Gunanjar ari setiawan </t>
  </si>
  <si>
    <t>TAKUR (TAUFIK KURNIAWAN)</t>
  </si>
  <si>
    <t>ANIP  SANATA (ASSUNAH MART)</t>
  </si>
  <si>
    <t>DIRWAN</t>
  </si>
  <si>
    <t>SAMSUL BAHRI (GHAISAN COLLECTION)</t>
  </si>
  <si>
    <t>YUAN PERDANA</t>
  </si>
  <si>
    <t>FERI D WAHYUDI</t>
  </si>
  <si>
    <t>PUJA-ARCAMANIK</t>
  </si>
  <si>
    <t>KURNIA | Eka Jaya (Cikarang)</t>
  </si>
  <si>
    <t>HENDAR | TUNAS KARYA MANDIRI</t>
  </si>
  <si>
    <t>Agus Andrianto</t>
  </si>
  <si>
    <t>NINA MUTMAINAH - SUKAWANGI</t>
  </si>
  <si>
    <t>PT AZALEA SEJAHTERA MANDIRI</t>
  </si>
  <si>
    <t>MUH IRFAN AL ANSHARI</t>
  </si>
  <si>
    <t>MISBAH - CIBUNTU</t>
  </si>
  <si>
    <t>BOJES KUNINGAN</t>
  </si>
  <si>
    <t>DEDI KURNIADI</t>
  </si>
  <si>
    <t>ASEP FAHMI (DIAN JAYA)</t>
  </si>
  <si>
    <t>AL MUMTAZ - ASEP JUNAIDI</t>
  </si>
  <si>
    <t xml:space="preserve">LIGART JAYA  </t>
  </si>
  <si>
    <t>IRMAYANTI</t>
  </si>
  <si>
    <t>NARNIA</t>
  </si>
  <si>
    <t>MULANA ROHIMAT</t>
  </si>
  <si>
    <t>MULYANA - PAMULANG</t>
  </si>
  <si>
    <t>ABDUL LATIF BKT</t>
  </si>
  <si>
    <t>HW FASHION BANDUNG</t>
  </si>
  <si>
    <t>LEDI PUTRA MANDIRI (LPM)</t>
  </si>
  <si>
    <t>CANDRA BANDUNG STORE</t>
  </si>
  <si>
    <t>CENGCENG MISBAH | HDR</t>
  </si>
  <si>
    <t>DWI RUSTANTO</t>
  </si>
  <si>
    <t>TOTAL</t>
  </si>
  <si>
    <t>DATA PEMBAYARAN CASHBACK PELANGGAN</t>
  </si>
  <si>
    <t>NO.</t>
  </si>
  <si>
    <t>NILAI CASHBACK</t>
  </si>
  <si>
    <t>INF</t>
  </si>
  <si>
    <t>BCL</t>
  </si>
  <si>
    <t>DIBAYARKAN</t>
  </si>
  <si>
    <t>TGL PEMBAYARAN</t>
  </si>
  <si>
    <t>BIAYA ADMIN</t>
  </si>
  <si>
    <t>KET.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</si>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</sst>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4">
    <xf numFmtId="0" fontId="0" fillId="0" borderId="0" xfId="0"/>
    <xf numFmtId="0" fontId="3" fillId="2" borderId="1" xfId="0" applyFont="1" applyFill="1" applyBorder="1"/>
    <xf numFmtId="0" fontId="0" fillId="0" borderId="1" xfId="0" applyBorder="1"/>
    <xf numFmtId="164" fontId="0" fillId="0" borderId="1" xfId="1" applyNumberFormat="1" applyFont="1" applyBorder="1"/>
    <xf numFmtId="165" fontId="0" fillId="0" borderId="1" xfId="3" applyNumberFormat="1" applyFont="1" applyBorder="1"/>
    <xf numFmtId="164" fontId="0" fillId="0" borderId="1" xfId="1" applyNumberFormat="1" applyFont="1" applyFill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3" fillId="0" borderId="4" xfId="0" applyFont="1" applyBorder="1" applyAlignment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Fill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/>
    <xf numFmtId="0" fontId="0" fillId="0" borderId="1" xfId="0" applyBorder="1" applyAlignment="1">
      <alignment horizontal="center"/>
    </xf>
    <xf numFmtId="41" fontId="4" fillId="0" borderId="0" xfId="2" applyFont="1"/>
    <xf numFmtId="41" fontId="0" fillId="0" borderId="1" xfId="2" applyFont="1" applyBorder="1"/>
    <xf numFmtId="41" fontId="0" fillId="0" borderId="0" xfId="2" applyFont="1"/>
    <xf numFmtId="0" fontId="4" fillId="0" borderId="0" xfId="0" applyFont="1" applyFill="1"/>
    <xf numFmtId="41" fontId="4" fillId="0" borderId="0" xfId="2" applyFont="1" applyFill="1"/>
    <xf numFmtId="41" fontId="4" fillId="0" borderId="1" xfId="2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1" fontId="0" fillId="0" borderId="1" xfId="2" applyFont="1" applyFill="1" applyBorder="1"/>
    <xf numFmtId="41" fontId="0" fillId="0" borderId="0" xfId="2" applyFont="1" applyFill="1"/>
    <xf numFmtId="41" fontId="0" fillId="0" borderId="1" xfId="0" applyNumberFormat="1" applyBorder="1"/>
    <xf numFmtId="0" fontId="0" fillId="3" borderId="1" xfId="0" applyFill="1" applyBorder="1"/>
    <xf numFmtId="41" fontId="0" fillId="3" borderId="1" xfId="2" applyFont="1" applyFill="1" applyBorder="1"/>
    <xf numFmtId="41" fontId="0" fillId="3" borderId="1" xfId="0" applyNumberFormat="1" applyFill="1" applyBorder="1"/>
    <xf numFmtId="15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41" fontId="0" fillId="4" borderId="1" xfId="2" applyFont="1" applyFill="1" applyBorder="1"/>
    <xf numFmtId="41" fontId="0" fillId="4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5" borderId="1" xfId="0" applyFill="1" applyBorder="1"/>
    <xf numFmtId="164" fontId="0" fillId="5" borderId="1" xfId="1" applyNumberFormat="1" applyFont="1" applyFill="1" applyBorder="1"/>
    <xf numFmtId="41" fontId="0" fillId="5" borderId="1" xfId="2" applyFont="1" applyFill="1" applyBorder="1"/>
    <xf numFmtId="41" fontId="0" fillId="5" borderId="1" xfId="0" applyNumberFormat="1" applyFill="1" applyBorder="1"/>
    <xf numFmtId="0" fontId="0" fillId="5" borderId="1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164" fontId="3" fillId="2" borderId="1" xfId="1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1" fontId="4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1" fontId="4" fillId="0" borderId="1" xfId="2" applyFont="1" applyBorder="1" applyAlignment="1">
      <alignment horizontal="center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D12" sqref="D12"/>
    </sheetView>
  </sheetViews>
  <sheetFormatPr defaultRowHeight="15" x14ac:dyDescent="0.25"/>
  <cols>
    <col min="1" max="1" width="3.85546875" bestFit="1" customWidth="1"/>
    <col min="2" max="2" width="36.42578125" bestFit="1" customWidth="1"/>
    <col min="3" max="3" width="18.28515625" style="9" bestFit="1" customWidth="1"/>
    <col min="4" max="4" width="10.42578125" bestFit="1" customWidth="1"/>
    <col min="5" max="5" width="14.28515625" bestFit="1" customWidth="1"/>
    <col min="6" max="6" width="12.5703125" bestFit="1" customWidth="1"/>
    <col min="8" max="8" width="4.42578125" bestFit="1" customWidth="1"/>
    <col min="9" max="9" width="36.42578125" bestFit="1" customWidth="1"/>
    <col min="10" max="10" width="18.28515625" bestFit="1" customWidth="1"/>
    <col min="12" max="13" width="14.28515625" bestFit="1" customWidth="1"/>
  </cols>
  <sheetData>
    <row r="1" spans="1:13" x14ac:dyDescent="0.25">
      <c r="A1" s="45" t="s">
        <v>0</v>
      </c>
      <c r="B1" s="45"/>
      <c r="C1" s="45"/>
      <c r="D1" s="45"/>
      <c r="E1" s="45"/>
      <c r="F1" s="45"/>
      <c r="H1" s="45" t="s">
        <v>1</v>
      </c>
      <c r="I1" s="45"/>
      <c r="J1" s="45"/>
      <c r="K1" s="45"/>
      <c r="L1" s="45"/>
      <c r="M1" s="45"/>
    </row>
    <row r="2" spans="1:13" x14ac:dyDescent="0.25">
      <c r="A2" s="46" t="s">
        <v>2</v>
      </c>
      <c r="B2" s="46" t="s">
        <v>3</v>
      </c>
      <c r="C2" s="47" t="s">
        <v>4</v>
      </c>
      <c r="D2" s="45" t="s">
        <v>5</v>
      </c>
      <c r="E2" s="45"/>
      <c r="F2" s="45"/>
      <c r="H2" s="46" t="s">
        <v>2</v>
      </c>
      <c r="I2" s="46" t="s">
        <v>3</v>
      </c>
      <c r="J2" s="47" t="s">
        <v>4</v>
      </c>
      <c r="K2" s="45" t="s">
        <v>5</v>
      </c>
      <c r="L2" s="45"/>
      <c r="M2" s="45"/>
    </row>
    <row r="3" spans="1:13" x14ac:dyDescent="0.25">
      <c r="A3" s="46"/>
      <c r="B3" s="46"/>
      <c r="C3" s="47"/>
      <c r="D3" s="1" t="s">
        <v>6</v>
      </c>
      <c r="E3" s="1" t="s">
        <v>7</v>
      </c>
      <c r="F3" s="1" t="s">
        <v>8</v>
      </c>
      <c r="H3" s="46"/>
      <c r="I3" s="46"/>
      <c r="J3" s="47"/>
      <c r="K3" s="1" t="s">
        <v>6</v>
      </c>
      <c r="L3" s="1" t="s">
        <v>7</v>
      </c>
      <c r="M3" s="1" t="s">
        <v>8</v>
      </c>
    </row>
    <row r="4" spans="1:13" x14ac:dyDescent="0.25">
      <c r="A4" s="2">
        <v>1</v>
      </c>
      <c r="B4" s="2" t="s">
        <v>9</v>
      </c>
      <c r="C4" s="3">
        <v>1089001287.5</v>
      </c>
      <c r="D4" s="4">
        <v>0.03</v>
      </c>
      <c r="E4" s="3">
        <v>32670038.625</v>
      </c>
      <c r="F4" s="3">
        <v>32670038.625</v>
      </c>
      <c r="H4" s="5">
        <v>1</v>
      </c>
      <c r="I4" s="2" t="s">
        <v>9</v>
      </c>
      <c r="J4" s="3">
        <v>645815975</v>
      </c>
      <c r="K4" s="4">
        <v>0.03</v>
      </c>
      <c r="L4" s="3">
        <v>19374479.25</v>
      </c>
      <c r="M4" s="3">
        <v>19374479.25</v>
      </c>
    </row>
    <row r="5" spans="1:13" x14ac:dyDescent="0.25">
      <c r="A5" s="2">
        <f>A4+1</f>
        <v>2</v>
      </c>
      <c r="B5" s="2" t="s">
        <v>10</v>
      </c>
      <c r="C5" s="3">
        <v>674743125</v>
      </c>
      <c r="D5" s="4">
        <v>0.03</v>
      </c>
      <c r="E5" s="3">
        <v>20242293.75</v>
      </c>
      <c r="F5" s="3">
        <v>0</v>
      </c>
      <c r="H5" s="6">
        <f>H4+1</f>
        <v>2</v>
      </c>
      <c r="I5" s="2" t="s">
        <v>10</v>
      </c>
      <c r="J5" s="3">
        <v>619832237.5</v>
      </c>
      <c r="K5" s="4">
        <v>0.03</v>
      </c>
      <c r="L5" s="3">
        <v>18594967.125</v>
      </c>
      <c r="M5" s="3">
        <v>0</v>
      </c>
    </row>
    <row r="6" spans="1:13" x14ac:dyDescent="0.25">
      <c r="A6" s="2">
        <f t="shared" ref="A6:A41" si="0">A5+1</f>
        <v>3</v>
      </c>
      <c r="B6" s="2" t="s">
        <v>11</v>
      </c>
      <c r="C6" s="3">
        <v>499280162.5</v>
      </c>
      <c r="D6" s="4">
        <v>0.03</v>
      </c>
      <c r="E6" s="3">
        <v>14978404.875</v>
      </c>
      <c r="F6" s="3">
        <v>14978404.875</v>
      </c>
      <c r="H6" s="6">
        <f t="shared" ref="H6:H32" si="1">H5+1</f>
        <v>3</v>
      </c>
      <c r="I6" s="2" t="s">
        <v>11</v>
      </c>
      <c r="J6" s="3">
        <v>325899962.5</v>
      </c>
      <c r="K6" s="4">
        <v>0.03</v>
      </c>
      <c r="L6" s="3">
        <v>9776998.875</v>
      </c>
      <c r="M6" s="3">
        <v>9776998.875</v>
      </c>
    </row>
    <row r="7" spans="1:13" x14ac:dyDescent="0.25">
      <c r="A7" s="2">
        <f t="shared" si="0"/>
        <v>4</v>
      </c>
      <c r="B7" s="2" t="s">
        <v>12</v>
      </c>
      <c r="C7" s="3">
        <v>219148562.5</v>
      </c>
      <c r="D7" s="4">
        <v>0.03</v>
      </c>
      <c r="E7" s="3">
        <v>6574456.875</v>
      </c>
      <c r="F7" s="3">
        <v>6574456.875</v>
      </c>
      <c r="H7" s="6">
        <f t="shared" si="1"/>
        <v>4</v>
      </c>
      <c r="I7" s="2" t="s">
        <v>13</v>
      </c>
      <c r="J7" s="3">
        <v>156551675</v>
      </c>
      <c r="K7" s="4">
        <v>0.03</v>
      </c>
      <c r="L7" s="3">
        <v>4696550.25</v>
      </c>
      <c r="M7" s="3">
        <v>4696550.25</v>
      </c>
    </row>
    <row r="8" spans="1:13" x14ac:dyDescent="0.25">
      <c r="A8" s="2">
        <f t="shared" si="0"/>
        <v>5</v>
      </c>
      <c r="B8" s="2" t="s">
        <v>14</v>
      </c>
      <c r="C8" s="3">
        <v>215052075</v>
      </c>
      <c r="D8" s="4">
        <v>0.03</v>
      </c>
      <c r="E8" s="3">
        <v>6451562.25</v>
      </c>
      <c r="F8" s="3">
        <v>6451562.25</v>
      </c>
      <c r="H8" s="6">
        <f t="shared" si="1"/>
        <v>5</v>
      </c>
      <c r="I8" s="2" t="s">
        <v>15</v>
      </c>
      <c r="J8" s="3">
        <v>162627237.5</v>
      </c>
      <c r="K8" s="4">
        <v>0.03</v>
      </c>
      <c r="L8" s="3">
        <v>4878817.125</v>
      </c>
      <c r="M8" s="3">
        <v>4878817.125</v>
      </c>
    </row>
    <row r="9" spans="1:13" x14ac:dyDescent="0.25">
      <c r="A9" s="2">
        <f t="shared" si="0"/>
        <v>6</v>
      </c>
      <c r="B9" s="2" t="s">
        <v>16</v>
      </c>
      <c r="C9" s="3">
        <v>176551287.5</v>
      </c>
      <c r="D9" s="4">
        <v>0.03</v>
      </c>
      <c r="E9" s="3">
        <v>5296538.625</v>
      </c>
      <c r="F9" s="3">
        <v>5296538.625</v>
      </c>
      <c r="H9" s="6">
        <f t="shared" si="1"/>
        <v>6</v>
      </c>
      <c r="I9" s="2" t="s">
        <v>14</v>
      </c>
      <c r="J9" s="3">
        <v>144798325</v>
      </c>
      <c r="K9" s="4">
        <v>0.03</v>
      </c>
      <c r="L9" s="3">
        <v>4343949.75</v>
      </c>
      <c r="M9" s="3">
        <v>4343949.75</v>
      </c>
    </row>
    <row r="10" spans="1:13" x14ac:dyDescent="0.25">
      <c r="A10" s="2">
        <f t="shared" si="0"/>
        <v>7</v>
      </c>
      <c r="B10" s="2" t="s">
        <v>17</v>
      </c>
      <c r="C10" s="3">
        <v>170108312.5</v>
      </c>
      <c r="D10" s="4">
        <v>0.03</v>
      </c>
      <c r="E10" s="3">
        <v>5103249.375</v>
      </c>
      <c r="F10" s="3">
        <v>5103249.375</v>
      </c>
      <c r="H10" s="6">
        <f t="shared" si="1"/>
        <v>7</v>
      </c>
      <c r="I10" s="2" t="s">
        <v>18</v>
      </c>
      <c r="J10" s="3">
        <v>133249987.5</v>
      </c>
      <c r="K10" s="4">
        <v>0.03</v>
      </c>
      <c r="L10" s="3">
        <v>3997499.625</v>
      </c>
      <c r="M10" s="3">
        <v>3997499.625</v>
      </c>
    </row>
    <row r="11" spans="1:13" x14ac:dyDescent="0.25">
      <c r="A11" s="2">
        <f t="shared" si="0"/>
        <v>8</v>
      </c>
      <c r="B11" s="2" t="s">
        <v>19</v>
      </c>
      <c r="C11" s="3">
        <v>159628087.5</v>
      </c>
      <c r="D11" s="4">
        <v>0.03</v>
      </c>
      <c r="E11" s="3">
        <v>4788842.625</v>
      </c>
      <c r="F11" s="3">
        <v>4788842.625</v>
      </c>
      <c r="H11" s="6">
        <f t="shared" si="1"/>
        <v>8</v>
      </c>
      <c r="I11" s="2" t="s">
        <v>16</v>
      </c>
      <c r="J11" s="3">
        <v>126661150</v>
      </c>
      <c r="K11" s="4">
        <v>0.03</v>
      </c>
      <c r="L11" s="3">
        <v>3799834.5</v>
      </c>
      <c r="M11" s="3">
        <v>3799834.5</v>
      </c>
    </row>
    <row r="12" spans="1:13" x14ac:dyDescent="0.25">
      <c r="A12" s="2">
        <f t="shared" si="0"/>
        <v>9</v>
      </c>
      <c r="B12" s="2" t="s">
        <v>18</v>
      </c>
      <c r="C12" s="3">
        <v>157711225</v>
      </c>
      <c r="D12" s="4">
        <v>0.03</v>
      </c>
      <c r="E12" s="3">
        <v>4731336.75</v>
      </c>
      <c r="F12" s="3">
        <v>4731336.75</v>
      </c>
      <c r="H12" s="6">
        <f t="shared" si="1"/>
        <v>9</v>
      </c>
      <c r="I12" s="2" t="s">
        <v>17</v>
      </c>
      <c r="J12" s="3">
        <v>122822700</v>
      </c>
      <c r="K12" s="4">
        <v>0.03</v>
      </c>
      <c r="L12" s="3">
        <v>3684681</v>
      </c>
      <c r="M12" s="3">
        <v>3684681</v>
      </c>
    </row>
    <row r="13" spans="1:13" x14ac:dyDescent="0.25">
      <c r="A13" s="2">
        <f t="shared" si="0"/>
        <v>10</v>
      </c>
      <c r="B13" s="2" t="s">
        <v>13</v>
      </c>
      <c r="C13" s="3">
        <v>135816362.5</v>
      </c>
      <c r="D13" s="4">
        <v>0.03</v>
      </c>
      <c r="E13" s="3">
        <v>4074490.875</v>
      </c>
      <c r="F13" s="3">
        <v>4074490.875</v>
      </c>
      <c r="H13" s="6">
        <f t="shared" si="1"/>
        <v>10</v>
      </c>
      <c r="I13" s="2" t="s">
        <v>20</v>
      </c>
      <c r="J13" s="3">
        <v>96785412.5</v>
      </c>
      <c r="K13" s="4">
        <v>2.5000000000000001E-2</v>
      </c>
      <c r="L13" s="3">
        <v>2419635.3125</v>
      </c>
      <c r="M13" s="3">
        <v>2419635.3125</v>
      </c>
    </row>
    <row r="14" spans="1:13" x14ac:dyDescent="0.25">
      <c r="A14" s="2">
        <f t="shared" si="0"/>
        <v>11</v>
      </c>
      <c r="B14" s="2" t="s">
        <v>21</v>
      </c>
      <c r="C14" s="3">
        <v>152792150</v>
      </c>
      <c r="D14" s="4">
        <v>0.03</v>
      </c>
      <c r="E14" s="3">
        <v>4583764.5</v>
      </c>
      <c r="F14" s="3">
        <v>4583764.5</v>
      </c>
      <c r="H14" s="6">
        <f t="shared" si="1"/>
        <v>11</v>
      </c>
      <c r="I14" s="2" t="s">
        <v>22</v>
      </c>
      <c r="J14" s="3">
        <v>95737162.5</v>
      </c>
      <c r="K14" s="4">
        <v>2.5000000000000001E-2</v>
      </c>
      <c r="L14" s="3">
        <v>2393429.0625</v>
      </c>
      <c r="M14" s="3">
        <v>2393429.0625</v>
      </c>
    </row>
    <row r="15" spans="1:13" x14ac:dyDescent="0.25">
      <c r="A15" s="2">
        <f t="shared" si="0"/>
        <v>12</v>
      </c>
      <c r="B15" s="2" t="s">
        <v>23</v>
      </c>
      <c r="C15" s="3">
        <v>125247062.5</v>
      </c>
      <c r="D15" s="4">
        <v>0.03</v>
      </c>
      <c r="E15" s="3">
        <v>3757411.875</v>
      </c>
      <c r="F15" s="3">
        <v>3757411.875</v>
      </c>
      <c r="H15" s="6">
        <f t="shared" si="1"/>
        <v>12</v>
      </c>
      <c r="I15" s="2" t="s">
        <v>24</v>
      </c>
      <c r="J15" s="3">
        <v>94555825</v>
      </c>
      <c r="K15" s="4">
        <v>2.5000000000000001E-2</v>
      </c>
      <c r="L15" s="3">
        <v>2363895.625</v>
      </c>
      <c r="M15" s="3">
        <v>2363895.625</v>
      </c>
    </row>
    <row r="16" spans="1:13" x14ac:dyDescent="0.25">
      <c r="A16" s="2">
        <f t="shared" si="0"/>
        <v>13</v>
      </c>
      <c r="B16" s="2" t="s">
        <v>22</v>
      </c>
      <c r="C16" s="3">
        <v>122583737.5</v>
      </c>
      <c r="D16" s="4">
        <v>0.03</v>
      </c>
      <c r="E16" s="3">
        <v>3677512.125</v>
      </c>
      <c r="F16" s="3">
        <v>3677512.125</v>
      </c>
      <c r="H16" s="6">
        <f t="shared" si="1"/>
        <v>13</v>
      </c>
      <c r="I16" s="2" t="s">
        <v>25</v>
      </c>
      <c r="J16" s="3">
        <v>94071862.5</v>
      </c>
      <c r="K16" s="4">
        <v>2.5000000000000001E-2</v>
      </c>
      <c r="L16" s="3">
        <v>2351796.5625</v>
      </c>
      <c r="M16" s="3">
        <v>2351796.5625</v>
      </c>
    </row>
    <row r="17" spans="1:13" x14ac:dyDescent="0.25">
      <c r="A17" s="2">
        <f t="shared" si="0"/>
        <v>14</v>
      </c>
      <c r="B17" s="2" t="s">
        <v>26</v>
      </c>
      <c r="C17" s="3">
        <v>119378175</v>
      </c>
      <c r="D17" s="4">
        <v>0.03</v>
      </c>
      <c r="E17" s="3">
        <v>3581345.25</v>
      </c>
      <c r="F17" s="3">
        <v>3581345.25</v>
      </c>
      <c r="H17" s="6">
        <f t="shared" si="1"/>
        <v>14</v>
      </c>
      <c r="I17" s="2" t="s">
        <v>27</v>
      </c>
      <c r="J17" s="3">
        <v>91560350</v>
      </c>
      <c r="K17" s="4">
        <v>2.5000000000000001E-2</v>
      </c>
      <c r="L17" s="3">
        <v>2289008.75</v>
      </c>
      <c r="M17" s="3">
        <v>2289008.75</v>
      </c>
    </row>
    <row r="18" spans="1:13" x14ac:dyDescent="0.25">
      <c r="A18" s="2">
        <f t="shared" si="0"/>
        <v>15</v>
      </c>
      <c r="B18" s="2" t="s">
        <v>28</v>
      </c>
      <c r="C18" s="3">
        <v>116754575</v>
      </c>
      <c r="D18" s="4">
        <v>2.5000000000000001E-2</v>
      </c>
      <c r="E18" s="3">
        <v>2918864.375</v>
      </c>
      <c r="F18" s="3">
        <v>2918864.375</v>
      </c>
      <c r="H18" s="6">
        <f t="shared" si="1"/>
        <v>15</v>
      </c>
      <c r="I18" s="2" t="s">
        <v>29</v>
      </c>
      <c r="J18" s="3">
        <v>84574350</v>
      </c>
      <c r="K18" s="4">
        <v>2.5000000000000001E-2</v>
      </c>
      <c r="L18" s="3">
        <v>2114358.75</v>
      </c>
      <c r="M18" s="3">
        <v>2114358.75</v>
      </c>
    </row>
    <row r="19" spans="1:13" x14ac:dyDescent="0.25">
      <c r="A19" s="2">
        <f t="shared" si="0"/>
        <v>16</v>
      </c>
      <c r="B19" s="2" t="s">
        <v>30</v>
      </c>
      <c r="C19" s="3">
        <v>113206100</v>
      </c>
      <c r="D19" s="4">
        <v>2.5000000000000001E-2</v>
      </c>
      <c r="E19" s="3">
        <v>2830152.5</v>
      </c>
      <c r="F19" s="3">
        <v>2830152.5</v>
      </c>
      <c r="H19" s="6">
        <f t="shared" si="1"/>
        <v>16</v>
      </c>
      <c r="I19" s="2" t="s">
        <v>31</v>
      </c>
      <c r="J19" s="3">
        <v>81510187.5</v>
      </c>
      <c r="K19" s="4">
        <v>2.5000000000000001E-2</v>
      </c>
      <c r="L19" s="3">
        <v>2037754.6875</v>
      </c>
      <c r="M19" s="3">
        <v>2037754.6875</v>
      </c>
    </row>
    <row r="20" spans="1:13" x14ac:dyDescent="0.25">
      <c r="A20" s="2">
        <f t="shared" si="0"/>
        <v>17</v>
      </c>
      <c r="B20" s="2" t="s">
        <v>32</v>
      </c>
      <c r="C20" s="3">
        <v>105517300</v>
      </c>
      <c r="D20" s="4">
        <v>2.5000000000000001E-2</v>
      </c>
      <c r="E20" s="3">
        <v>2637932.5</v>
      </c>
      <c r="F20" s="3">
        <v>2637932.5</v>
      </c>
      <c r="H20" s="6">
        <f t="shared" si="1"/>
        <v>17</v>
      </c>
      <c r="I20" s="2" t="s">
        <v>33</v>
      </c>
      <c r="J20" s="3">
        <v>78876087.5</v>
      </c>
      <c r="K20" s="4">
        <v>0.02</v>
      </c>
      <c r="L20" s="3">
        <v>1577521.75</v>
      </c>
      <c r="M20" s="3">
        <v>1577521.75</v>
      </c>
    </row>
    <row r="21" spans="1:13" x14ac:dyDescent="0.25">
      <c r="A21" s="2">
        <f t="shared" si="0"/>
        <v>18</v>
      </c>
      <c r="B21" s="2" t="s">
        <v>34</v>
      </c>
      <c r="C21" s="3">
        <v>103426050</v>
      </c>
      <c r="D21" s="4">
        <v>2.5000000000000001E-2</v>
      </c>
      <c r="E21" s="3">
        <v>2585651.25</v>
      </c>
      <c r="F21" s="3">
        <v>2585651.25</v>
      </c>
      <c r="H21" s="6">
        <f t="shared" si="1"/>
        <v>18</v>
      </c>
      <c r="I21" s="2" t="s">
        <v>35</v>
      </c>
      <c r="J21" s="3">
        <v>73448287.5</v>
      </c>
      <c r="K21" s="4">
        <v>0.02</v>
      </c>
      <c r="L21" s="3">
        <v>1468965.75</v>
      </c>
      <c r="M21" s="3">
        <v>1468965.75</v>
      </c>
    </row>
    <row r="22" spans="1:13" x14ac:dyDescent="0.25">
      <c r="A22" s="2">
        <f t="shared" si="0"/>
        <v>19</v>
      </c>
      <c r="B22" s="2" t="s">
        <v>35</v>
      </c>
      <c r="C22" s="3">
        <v>95881450</v>
      </c>
      <c r="D22" s="4">
        <v>2.5000000000000001E-2</v>
      </c>
      <c r="E22" s="3">
        <v>2397036.25</v>
      </c>
      <c r="F22" s="3">
        <v>2397036.25</v>
      </c>
      <c r="H22" s="6">
        <f t="shared" si="1"/>
        <v>19</v>
      </c>
      <c r="I22" s="2" t="s">
        <v>36</v>
      </c>
      <c r="J22" s="3">
        <v>76823600</v>
      </c>
      <c r="K22" s="4">
        <v>0.02</v>
      </c>
      <c r="L22" s="3">
        <v>1536472</v>
      </c>
      <c r="M22" s="3">
        <v>1536472</v>
      </c>
    </row>
    <row r="23" spans="1:13" x14ac:dyDescent="0.25">
      <c r="A23" s="2">
        <f t="shared" si="0"/>
        <v>20</v>
      </c>
      <c r="B23" s="2" t="s">
        <v>31</v>
      </c>
      <c r="C23" s="3">
        <v>100651775</v>
      </c>
      <c r="D23" s="4">
        <v>2.5000000000000001E-2</v>
      </c>
      <c r="E23" s="3">
        <v>2516294.375</v>
      </c>
      <c r="F23" s="3">
        <v>2516294.375</v>
      </c>
      <c r="H23" s="6">
        <f t="shared" si="1"/>
        <v>20</v>
      </c>
      <c r="I23" s="2" t="s">
        <v>37</v>
      </c>
      <c r="J23" s="3">
        <v>70567262.5</v>
      </c>
      <c r="K23" s="4">
        <v>0.02</v>
      </c>
      <c r="L23" s="3">
        <v>1411345.25</v>
      </c>
      <c r="M23" s="3">
        <v>1411345.25</v>
      </c>
    </row>
    <row r="24" spans="1:13" x14ac:dyDescent="0.25">
      <c r="A24" s="2">
        <f t="shared" si="0"/>
        <v>21</v>
      </c>
      <c r="B24" s="2" t="s">
        <v>25</v>
      </c>
      <c r="C24" s="3">
        <v>99276100</v>
      </c>
      <c r="D24" s="4">
        <v>2.5000000000000001E-2</v>
      </c>
      <c r="E24" s="3">
        <v>2481902.5</v>
      </c>
      <c r="F24" s="3">
        <v>2481902.5</v>
      </c>
      <c r="H24" s="6">
        <f t="shared" si="1"/>
        <v>21</v>
      </c>
      <c r="I24" s="2" t="s">
        <v>26</v>
      </c>
      <c r="J24" s="3">
        <v>69080725</v>
      </c>
      <c r="K24" s="4">
        <v>0.02</v>
      </c>
      <c r="L24" s="3">
        <v>1381614.5</v>
      </c>
      <c r="M24" s="3">
        <v>1381614.5</v>
      </c>
    </row>
    <row r="25" spans="1:13" x14ac:dyDescent="0.25">
      <c r="A25" s="2">
        <f t="shared" si="0"/>
        <v>22</v>
      </c>
      <c r="B25" s="2" t="s">
        <v>37</v>
      </c>
      <c r="C25" s="3">
        <v>97821762.5</v>
      </c>
      <c r="D25" s="4">
        <v>2.5000000000000001E-2</v>
      </c>
      <c r="E25" s="3">
        <v>2445544.0625</v>
      </c>
      <c r="F25" s="3">
        <v>2445544.0625</v>
      </c>
      <c r="H25" s="6">
        <f t="shared" si="1"/>
        <v>22</v>
      </c>
      <c r="I25" s="2" t="s">
        <v>38</v>
      </c>
      <c r="J25" s="3">
        <v>59378200</v>
      </c>
      <c r="K25" s="4">
        <v>0.02</v>
      </c>
      <c r="L25" s="3">
        <v>1187564</v>
      </c>
      <c r="M25" s="3">
        <v>1187564</v>
      </c>
    </row>
    <row r="26" spans="1:13" x14ac:dyDescent="0.25">
      <c r="A26" s="2">
        <f t="shared" si="0"/>
        <v>23</v>
      </c>
      <c r="B26" s="2" t="s">
        <v>20</v>
      </c>
      <c r="C26" s="3">
        <v>83671962.5</v>
      </c>
      <c r="D26" s="4">
        <v>2.5000000000000001E-2</v>
      </c>
      <c r="E26" s="3">
        <v>2091799.0625</v>
      </c>
      <c r="F26" s="3">
        <v>2091799.0625</v>
      </c>
      <c r="H26" s="6">
        <f t="shared" si="1"/>
        <v>23</v>
      </c>
      <c r="I26" s="2" t="s">
        <v>19</v>
      </c>
      <c r="J26" s="3">
        <v>59081225</v>
      </c>
      <c r="K26" s="4">
        <v>0.02</v>
      </c>
      <c r="L26" s="3">
        <v>1181624.5</v>
      </c>
      <c r="M26" s="3">
        <v>1181624.5</v>
      </c>
    </row>
    <row r="27" spans="1:13" x14ac:dyDescent="0.25">
      <c r="A27" s="2">
        <f t="shared" si="0"/>
        <v>24</v>
      </c>
      <c r="B27" s="2" t="s">
        <v>29</v>
      </c>
      <c r="C27" s="3">
        <v>85792875</v>
      </c>
      <c r="D27" s="4">
        <v>2.5000000000000001E-2</v>
      </c>
      <c r="E27" s="3">
        <v>2144821.875</v>
      </c>
      <c r="F27" s="3">
        <v>2144821.875</v>
      </c>
      <c r="H27" s="6">
        <f t="shared" si="1"/>
        <v>24</v>
      </c>
      <c r="I27" s="2" t="s">
        <v>39</v>
      </c>
      <c r="J27" s="3">
        <v>56700962.5</v>
      </c>
      <c r="K27" s="4">
        <v>0.02</v>
      </c>
      <c r="L27" s="3">
        <v>1134019.25</v>
      </c>
      <c r="M27" s="3">
        <v>1134019.25</v>
      </c>
    </row>
    <row r="28" spans="1:13" x14ac:dyDescent="0.25">
      <c r="A28" s="2">
        <f t="shared" si="0"/>
        <v>25</v>
      </c>
      <c r="B28" s="2" t="s">
        <v>36</v>
      </c>
      <c r="C28" s="3">
        <v>84155487.5</v>
      </c>
      <c r="D28" s="4">
        <v>2.5000000000000001E-2</v>
      </c>
      <c r="E28" s="3">
        <v>2103887.1875</v>
      </c>
      <c r="F28" s="3">
        <v>2103887.1875</v>
      </c>
      <c r="H28" s="6">
        <f t="shared" si="1"/>
        <v>25</v>
      </c>
      <c r="I28" s="2" t="s">
        <v>40</v>
      </c>
      <c r="J28" s="3">
        <v>56651437.5</v>
      </c>
      <c r="K28" s="4">
        <v>0.02</v>
      </c>
      <c r="L28" s="3">
        <v>1133028.75</v>
      </c>
      <c r="M28" s="3">
        <v>1133028.75</v>
      </c>
    </row>
    <row r="29" spans="1:13" x14ac:dyDescent="0.25">
      <c r="A29" s="2">
        <f t="shared" si="0"/>
        <v>26</v>
      </c>
      <c r="B29" s="2" t="s">
        <v>41</v>
      </c>
      <c r="C29" s="3">
        <v>83871025</v>
      </c>
      <c r="D29" s="4">
        <v>2.5000000000000001E-2</v>
      </c>
      <c r="E29" s="3">
        <v>2096775.625</v>
      </c>
      <c r="F29" s="3">
        <v>2096775.625</v>
      </c>
      <c r="H29" s="6">
        <f t="shared" si="1"/>
        <v>26</v>
      </c>
      <c r="I29" s="2" t="s">
        <v>42</v>
      </c>
      <c r="J29" s="3">
        <v>56270812.5</v>
      </c>
      <c r="K29" s="4">
        <v>0.02</v>
      </c>
      <c r="L29" s="3">
        <v>1125416.25</v>
      </c>
      <c r="M29" s="3">
        <v>1125416.25</v>
      </c>
    </row>
    <row r="30" spans="1:13" x14ac:dyDescent="0.25">
      <c r="A30" s="2">
        <f t="shared" si="0"/>
        <v>27</v>
      </c>
      <c r="B30" s="2" t="s">
        <v>43</v>
      </c>
      <c r="C30" s="3">
        <v>78433600</v>
      </c>
      <c r="D30" s="4">
        <v>0.02</v>
      </c>
      <c r="E30" s="3">
        <v>1568672</v>
      </c>
      <c r="F30" s="3">
        <v>1568672</v>
      </c>
      <c r="H30" s="6">
        <f t="shared" si="1"/>
        <v>27</v>
      </c>
      <c r="I30" s="2" t="s">
        <v>44</v>
      </c>
      <c r="J30" s="3">
        <v>55915125</v>
      </c>
      <c r="K30" s="4">
        <v>0.02</v>
      </c>
      <c r="L30" s="3">
        <v>1118302.5</v>
      </c>
      <c r="M30" s="3">
        <v>1118302.5</v>
      </c>
    </row>
    <row r="31" spans="1:13" x14ac:dyDescent="0.25">
      <c r="A31" s="2">
        <f t="shared" si="0"/>
        <v>28</v>
      </c>
      <c r="B31" s="2" t="s">
        <v>24</v>
      </c>
      <c r="C31" s="3">
        <v>72754587.5</v>
      </c>
      <c r="D31" s="4">
        <v>0.02</v>
      </c>
      <c r="E31" s="3">
        <v>1455091.75</v>
      </c>
      <c r="F31" s="3">
        <v>1455091.75</v>
      </c>
      <c r="H31" s="6">
        <f t="shared" si="1"/>
        <v>28</v>
      </c>
      <c r="I31" s="2" t="s">
        <v>34</v>
      </c>
      <c r="J31" s="3">
        <v>54743675</v>
      </c>
      <c r="K31" s="4">
        <v>0.02</v>
      </c>
      <c r="L31" s="3">
        <v>1094873.5</v>
      </c>
      <c r="M31" s="3">
        <v>1094873.5</v>
      </c>
    </row>
    <row r="32" spans="1:13" x14ac:dyDescent="0.25">
      <c r="A32" s="2">
        <f t="shared" si="0"/>
        <v>29</v>
      </c>
      <c r="B32" s="2" t="s">
        <v>45</v>
      </c>
      <c r="C32" s="3">
        <v>70058712.5</v>
      </c>
      <c r="D32" s="4">
        <v>0.02</v>
      </c>
      <c r="E32" s="3">
        <v>1401174.25</v>
      </c>
      <c r="F32" s="3">
        <v>0</v>
      </c>
      <c r="H32" s="6">
        <f t="shared" si="1"/>
        <v>29</v>
      </c>
      <c r="I32" s="2" t="s">
        <v>23</v>
      </c>
      <c r="J32" s="3">
        <v>52287287.5</v>
      </c>
      <c r="K32" s="4">
        <v>0.02</v>
      </c>
      <c r="L32" s="3">
        <v>1045745.75</v>
      </c>
      <c r="M32" s="3">
        <v>1045745.75</v>
      </c>
    </row>
    <row r="33" spans="1:13" x14ac:dyDescent="0.25">
      <c r="A33" s="2">
        <f t="shared" si="0"/>
        <v>30</v>
      </c>
      <c r="B33" s="2" t="s">
        <v>46</v>
      </c>
      <c r="C33" s="3">
        <v>67871212.5</v>
      </c>
      <c r="D33" s="4">
        <v>0.02</v>
      </c>
      <c r="E33" s="3">
        <v>1357424.25</v>
      </c>
      <c r="F33" s="3">
        <v>1357424.25</v>
      </c>
      <c r="H33" s="2"/>
      <c r="I33" s="2"/>
      <c r="J33" s="2"/>
      <c r="K33" s="2"/>
      <c r="L33" s="2"/>
      <c r="M33" s="2"/>
    </row>
    <row r="34" spans="1:13" x14ac:dyDescent="0.25">
      <c r="A34" s="2">
        <f t="shared" si="0"/>
        <v>31</v>
      </c>
      <c r="B34" s="2" t="s">
        <v>33</v>
      </c>
      <c r="C34" s="3">
        <v>66419412.5</v>
      </c>
      <c r="D34" s="4">
        <v>0.02</v>
      </c>
      <c r="E34" s="3">
        <v>1328388.25</v>
      </c>
      <c r="F34" s="3">
        <v>1328388.25</v>
      </c>
      <c r="H34" s="2"/>
      <c r="I34" s="2"/>
      <c r="J34" s="2"/>
      <c r="K34" s="2"/>
      <c r="L34" s="2"/>
      <c r="M34" s="2"/>
    </row>
    <row r="35" spans="1:13" x14ac:dyDescent="0.25">
      <c r="A35" s="2">
        <f t="shared" si="0"/>
        <v>32</v>
      </c>
      <c r="B35" s="2" t="s">
        <v>38</v>
      </c>
      <c r="C35" s="3">
        <v>64950550</v>
      </c>
      <c r="D35" s="4">
        <v>0.02</v>
      </c>
      <c r="E35" s="3">
        <v>1299011</v>
      </c>
      <c r="F35" s="3">
        <v>1299011</v>
      </c>
      <c r="H35" s="2"/>
      <c r="I35" s="2"/>
      <c r="J35" s="2"/>
      <c r="K35" s="2"/>
      <c r="L35" s="2"/>
      <c r="M35" s="2"/>
    </row>
    <row r="36" spans="1:13" x14ac:dyDescent="0.25">
      <c r="A36" s="2">
        <f t="shared" si="0"/>
        <v>33</v>
      </c>
      <c r="B36" s="2" t="s">
        <v>47</v>
      </c>
      <c r="C36" s="3">
        <v>55030412.5</v>
      </c>
      <c r="D36" s="4">
        <v>0.02</v>
      </c>
      <c r="E36" s="3">
        <v>1100608.25</v>
      </c>
      <c r="F36" s="3">
        <v>1100608.25</v>
      </c>
      <c r="H36" s="2"/>
      <c r="I36" s="2"/>
      <c r="J36" s="2"/>
      <c r="K36" s="2"/>
      <c r="L36" s="2"/>
      <c r="M36" s="2"/>
    </row>
    <row r="37" spans="1:13" x14ac:dyDescent="0.25">
      <c r="A37" s="2">
        <f t="shared" si="0"/>
        <v>34</v>
      </c>
      <c r="B37" s="2" t="s">
        <v>48</v>
      </c>
      <c r="C37" s="3">
        <v>59302862.5</v>
      </c>
      <c r="D37" s="4">
        <v>0.02</v>
      </c>
      <c r="E37" s="3">
        <v>1186057.25</v>
      </c>
      <c r="F37" s="3">
        <v>1186057.25</v>
      </c>
      <c r="H37" s="2"/>
      <c r="I37" s="2"/>
      <c r="J37" s="2"/>
      <c r="K37" s="2"/>
      <c r="L37" s="2"/>
      <c r="M37" s="2"/>
    </row>
    <row r="38" spans="1:13" x14ac:dyDescent="0.25">
      <c r="A38" s="2">
        <f t="shared" si="0"/>
        <v>35</v>
      </c>
      <c r="B38" s="2" t="s">
        <v>27</v>
      </c>
      <c r="C38" s="3">
        <v>54705087.5</v>
      </c>
      <c r="D38" s="4">
        <v>0.02</v>
      </c>
      <c r="E38" s="3">
        <v>1094101.75</v>
      </c>
      <c r="F38" s="3">
        <v>1094101.75</v>
      </c>
      <c r="H38" s="2"/>
      <c r="I38" s="2"/>
      <c r="J38" s="2"/>
      <c r="K38" s="2"/>
      <c r="L38" s="2"/>
      <c r="M38" s="2"/>
    </row>
    <row r="39" spans="1:13" x14ac:dyDescent="0.25">
      <c r="A39" s="2">
        <f t="shared" si="0"/>
        <v>36</v>
      </c>
      <c r="B39" s="2" t="s">
        <v>49</v>
      </c>
      <c r="C39" s="3">
        <v>53226075</v>
      </c>
      <c r="D39" s="4">
        <v>0.02</v>
      </c>
      <c r="E39" s="3">
        <v>1064521.5</v>
      </c>
      <c r="F39" s="3">
        <v>1064521.5</v>
      </c>
      <c r="H39" s="2"/>
      <c r="I39" s="2"/>
      <c r="J39" s="2"/>
      <c r="K39" s="2"/>
      <c r="L39" s="2"/>
      <c r="M39" s="2"/>
    </row>
    <row r="40" spans="1:13" x14ac:dyDescent="0.25">
      <c r="A40" s="2">
        <f t="shared" si="0"/>
        <v>37</v>
      </c>
      <c r="B40" s="2" t="s">
        <v>44</v>
      </c>
      <c r="C40" s="3">
        <v>52332875</v>
      </c>
      <c r="D40" s="4">
        <v>0.02</v>
      </c>
      <c r="E40" s="3">
        <v>1046657.5</v>
      </c>
      <c r="F40" s="3">
        <v>1046657.5</v>
      </c>
      <c r="H40" s="2"/>
      <c r="I40" s="2"/>
      <c r="J40" s="2"/>
      <c r="K40" s="2"/>
      <c r="L40" s="2"/>
      <c r="M40" s="2"/>
    </row>
    <row r="41" spans="1:13" x14ac:dyDescent="0.25">
      <c r="A41" s="2">
        <f t="shared" si="0"/>
        <v>38</v>
      </c>
      <c r="B41" s="2" t="s">
        <v>50</v>
      </c>
      <c r="C41" s="3">
        <v>50405425</v>
      </c>
      <c r="D41" s="4">
        <v>0.02</v>
      </c>
      <c r="E41" s="3">
        <v>1008108.5</v>
      </c>
      <c r="F41" s="3">
        <v>1008108.5</v>
      </c>
      <c r="H41" s="2"/>
      <c r="I41" s="2"/>
      <c r="J41" s="2"/>
      <c r="K41" s="2"/>
      <c r="L41" s="2"/>
      <c r="M41" s="2"/>
    </row>
    <row r="42" spans="1:13" x14ac:dyDescent="0.25">
      <c r="A42" s="42" t="s">
        <v>51</v>
      </c>
      <c r="B42" s="43"/>
      <c r="C42" s="7">
        <f>SUM(C4:C41)</f>
        <v>5932558887.5</v>
      </c>
      <c r="D42" s="8"/>
      <c r="E42" s="7">
        <f>SUM(E4:E41)</f>
        <v>164671726.1875</v>
      </c>
      <c r="F42" s="7">
        <f>SUM(F4:F41)</f>
        <v>143028258.1875</v>
      </c>
      <c r="H42" s="42" t="s">
        <v>51</v>
      </c>
      <c r="I42" s="44"/>
      <c r="J42" s="7">
        <f>SUM(J4:J41)</f>
        <v>3896879087.5</v>
      </c>
      <c r="K42" s="8"/>
      <c r="L42" s="7">
        <f>SUM(L4:L41)</f>
        <v>105514150</v>
      </c>
      <c r="M42" s="7">
        <f>SUM(M4:M41)</f>
        <v>86919182.875</v>
      </c>
    </row>
  </sheetData>
  <mergeCells count="12">
    <mergeCell ref="A42:B42"/>
    <mergeCell ref="H42:I42"/>
    <mergeCell ref="A1:F1"/>
    <mergeCell ref="H1:M1"/>
    <mergeCell ref="A2:A3"/>
    <mergeCell ref="B2:B3"/>
    <mergeCell ref="C2:C3"/>
    <mergeCell ref="D2:F2"/>
    <mergeCell ref="H2:H3"/>
    <mergeCell ref="I2:I3"/>
    <mergeCell ref="J2:J3"/>
    <mergeCell ref="K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pane ySplit="4" topLeftCell="A5" activePane="bottomLeft" state="frozen"/>
      <selection pane="bottomLeft" activeCell="D12" sqref="D12"/>
    </sheetView>
  </sheetViews>
  <sheetFormatPr defaultRowHeight="15" x14ac:dyDescent="0.25"/>
  <cols>
    <col min="1" max="1" width="4.42578125" style="11" customWidth="1"/>
    <col min="2" max="2" width="40.140625" style="11" customWidth="1"/>
    <col min="3" max="3" width="12.7109375" style="26" customWidth="1"/>
    <col min="4" max="4" width="13" style="26" customWidth="1"/>
    <col min="5" max="5" width="11.5703125" bestFit="1" customWidth="1"/>
    <col min="6" max="6" width="15.42578125" style="20" bestFit="1" customWidth="1"/>
    <col min="7" max="7" width="15.85546875" style="10" customWidth="1"/>
    <col min="8" max="8" width="11.5703125" style="20" customWidth="1"/>
  </cols>
  <sheetData>
    <row r="1" spans="1:9" ht="28.5" customHeight="1" x14ac:dyDescent="0.25">
      <c r="A1" s="49" t="s">
        <v>52</v>
      </c>
      <c r="B1" s="49"/>
      <c r="C1" s="49"/>
      <c r="D1" s="49"/>
      <c r="E1" s="49"/>
      <c r="F1" s="49"/>
      <c r="G1" s="49"/>
      <c r="H1" s="49"/>
      <c r="I1" s="49"/>
    </row>
    <row r="2" spans="1:9" ht="14.25" customHeight="1" x14ac:dyDescent="0.25">
      <c r="A2" s="21"/>
      <c r="B2" s="21"/>
      <c r="C2" s="22"/>
      <c r="D2" s="22"/>
      <c r="E2" s="12"/>
      <c r="F2" s="18"/>
      <c r="G2" s="13"/>
      <c r="H2" s="18"/>
      <c r="I2" s="12"/>
    </row>
    <row r="3" spans="1:9" s="14" customFormat="1" ht="15.75" x14ac:dyDescent="0.25">
      <c r="A3" s="50" t="s">
        <v>53</v>
      </c>
      <c r="B3" s="50" t="s">
        <v>3</v>
      </c>
      <c r="C3" s="48" t="s">
        <v>54</v>
      </c>
      <c r="D3" s="48"/>
      <c r="E3" s="48"/>
      <c r="F3" s="51" t="s">
        <v>57</v>
      </c>
      <c r="G3" s="52" t="s">
        <v>58</v>
      </c>
      <c r="H3" s="53" t="s">
        <v>59</v>
      </c>
      <c r="I3" s="48" t="s">
        <v>60</v>
      </c>
    </row>
    <row r="4" spans="1:9" s="14" customFormat="1" ht="15.75" x14ac:dyDescent="0.25">
      <c r="A4" s="50"/>
      <c r="B4" s="50"/>
      <c r="C4" s="23" t="s">
        <v>55</v>
      </c>
      <c r="D4" s="23" t="s">
        <v>56</v>
      </c>
      <c r="E4" s="15" t="s">
        <v>51</v>
      </c>
      <c r="F4" s="51"/>
      <c r="G4" s="52"/>
      <c r="H4" s="53"/>
      <c r="I4" s="48"/>
    </row>
    <row r="5" spans="1:9" x14ac:dyDescent="0.25">
      <c r="A5" s="24">
        <v>1</v>
      </c>
      <c r="B5" s="33" t="s">
        <v>9</v>
      </c>
      <c r="C5" s="34">
        <v>32670038.625</v>
      </c>
      <c r="D5" s="34">
        <v>19374479.25</v>
      </c>
      <c r="E5" s="35">
        <f>C5+D5</f>
        <v>52044517.875</v>
      </c>
      <c r="F5" s="34"/>
      <c r="G5" s="36"/>
      <c r="H5" s="34"/>
      <c r="I5" s="33"/>
    </row>
    <row r="6" spans="1:9" x14ac:dyDescent="0.25">
      <c r="A6" s="24">
        <v>2</v>
      </c>
      <c r="B6" s="16" t="s">
        <v>10</v>
      </c>
      <c r="C6" s="25">
        <v>0</v>
      </c>
      <c r="D6" s="25">
        <v>0</v>
      </c>
      <c r="E6" s="27">
        <f t="shared" ref="E6:E46" si="0">C6+D6</f>
        <v>0</v>
      </c>
      <c r="F6" s="19"/>
      <c r="G6" s="17"/>
      <c r="H6" s="19"/>
      <c r="I6" s="2"/>
    </row>
    <row r="7" spans="1:9" x14ac:dyDescent="0.25">
      <c r="A7" s="24">
        <v>3</v>
      </c>
      <c r="B7" s="16" t="s">
        <v>11</v>
      </c>
      <c r="C7" s="25">
        <v>14978404.875</v>
      </c>
      <c r="D7" s="25">
        <v>9776998.875</v>
      </c>
      <c r="E7" s="27">
        <f t="shared" si="0"/>
        <v>24755403.75</v>
      </c>
      <c r="F7" s="19"/>
      <c r="G7" s="17"/>
      <c r="H7" s="19"/>
      <c r="I7" s="2"/>
    </row>
    <row r="8" spans="1:9" x14ac:dyDescent="0.25">
      <c r="A8" s="24">
        <v>4</v>
      </c>
      <c r="B8" s="28" t="s">
        <v>12</v>
      </c>
      <c r="C8" s="29">
        <v>6574456.875</v>
      </c>
      <c r="D8" s="29">
        <v>0</v>
      </c>
      <c r="E8" s="30">
        <f t="shared" si="0"/>
        <v>6574456.875</v>
      </c>
      <c r="F8" s="29">
        <v>6574500</v>
      </c>
      <c r="G8" s="31">
        <v>43158</v>
      </c>
      <c r="H8" s="29">
        <v>0</v>
      </c>
      <c r="I8" s="28"/>
    </row>
    <row r="9" spans="1:9" x14ac:dyDescent="0.25">
      <c r="A9" s="24">
        <v>5</v>
      </c>
      <c r="B9" s="33" t="s">
        <v>14</v>
      </c>
      <c r="C9" s="34">
        <v>6451562.25</v>
      </c>
      <c r="D9" s="34">
        <v>4343949.75</v>
      </c>
      <c r="E9" s="35">
        <f t="shared" si="0"/>
        <v>10795512</v>
      </c>
      <c r="F9" s="34"/>
      <c r="G9" s="36"/>
      <c r="H9" s="34"/>
      <c r="I9" s="33"/>
    </row>
    <row r="10" spans="1:9" x14ac:dyDescent="0.25">
      <c r="A10" s="24">
        <v>6</v>
      </c>
      <c r="B10" s="33" t="s">
        <v>16</v>
      </c>
      <c r="C10" s="34">
        <v>5296538.625</v>
      </c>
      <c r="D10" s="34">
        <v>3799834.5</v>
      </c>
      <c r="E10" s="35">
        <f t="shared" si="0"/>
        <v>9096373.125</v>
      </c>
      <c r="F10" s="34"/>
      <c r="G10" s="36"/>
      <c r="H10" s="34"/>
      <c r="I10" s="33" t="s">
        <v>61</v>
      </c>
    </row>
    <row r="11" spans="1:9" x14ac:dyDescent="0.25">
      <c r="A11" s="24">
        <v>7</v>
      </c>
      <c r="B11" s="28" t="s">
        <v>17</v>
      </c>
      <c r="C11" s="29">
        <v>5103249.375</v>
      </c>
      <c r="D11" s="29">
        <v>3684681</v>
      </c>
      <c r="E11" s="30">
        <f t="shared" si="0"/>
        <v>8787930.375</v>
      </c>
      <c r="F11" s="29">
        <v>8787900</v>
      </c>
      <c r="G11" s="31">
        <v>43157</v>
      </c>
      <c r="H11" s="29">
        <v>0</v>
      </c>
      <c r="I11" s="28"/>
    </row>
    <row r="12" spans="1:9" x14ac:dyDescent="0.25">
      <c r="A12" s="24">
        <v>8</v>
      </c>
      <c r="B12" s="28" t="s">
        <v>19</v>
      </c>
      <c r="C12" s="29">
        <v>4788842.625</v>
      </c>
      <c r="D12" s="29">
        <v>1181624.5</v>
      </c>
      <c r="E12" s="30">
        <f t="shared" si="0"/>
        <v>5970467.125</v>
      </c>
      <c r="F12" s="29">
        <v>5970500</v>
      </c>
      <c r="G12" s="31">
        <v>43157</v>
      </c>
      <c r="H12" s="29">
        <v>0</v>
      </c>
      <c r="I12" s="28"/>
    </row>
    <row r="13" spans="1:9" x14ac:dyDescent="0.25">
      <c r="A13" s="24">
        <v>9</v>
      </c>
      <c r="B13" s="28" t="s">
        <v>18</v>
      </c>
      <c r="C13" s="29">
        <v>4731336.75</v>
      </c>
      <c r="D13" s="29">
        <v>3997499.625</v>
      </c>
      <c r="E13" s="30">
        <f t="shared" si="0"/>
        <v>8728836.375</v>
      </c>
      <c r="F13" s="29">
        <v>8728900</v>
      </c>
      <c r="G13" s="31">
        <v>43157</v>
      </c>
      <c r="H13" s="29">
        <v>5000</v>
      </c>
      <c r="I13" s="28"/>
    </row>
    <row r="14" spans="1:9" x14ac:dyDescent="0.25">
      <c r="A14" s="24">
        <v>10</v>
      </c>
      <c r="B14" s="16" t="s">
        <v>13</v>
      </c>
      <c r="C14" s="25">
        <v>4074490.875</v>
      </c>
      <c r="D14" s="25">
        <v>4696550.25</v>
      </c>
      <c r="E14" s="27">
        <f t="shared" si="0"/>
        <v>8771041.125</v>
      </c>
      <c r="F14" s="19"/>
      <c r="G14" s="17"/>
      <c r="H14" s="19"/>
      <c r="I14" s="2"/>
    </row>
    <row r="15" spans="1:9" x14ac:dyDescent="0.25">
      <c r="A15" s="24">
        <v>11</v>
      </c>
      <c r="B15" s="33" t="s">
        <v>21</v>
      </c>
      <c r="C15" s="34">
        <v>4583764.5</v>
      </c>
      <c r="D15" s="34">
        <v>0</v>
      </c>
      <c r="E15" s="35">
        <f t="shared" si="0"/>
        <v>4583764.5</v>
      </c>
      <c r="F15" s="34"/>
      <c r="G15" s="36"/>
      <c r="H15" s="34"/>
      <c r="I15" s="33"/>
    </row>
    <row r="16" spans="1:9" x14ac:dyDescent="0.25">
      <c r="A16" s="24">
        <v>12</v>
      </c>
      <c r="B16" s="28" t="s">
        <v>23</v>
      </c>
      <c r="C16" s="29">
        <v>3757411.875</v>
      </c>
      <c r="D16" s="29">
        <v>1045745.75</v>
      </c>
      <c r="E16" s="30">
        <f t="shared" si="0"/>
        <v>4803157.625</v>
      </c>
      <c r="F16" s="29">
        <v>4803200</v>
      </c>
      <c r="G16" s="31">
        <v>43158</v>
      </c>
      <c r="H16" s="29">
        <v>5000</v>
      </c>
      <c r="I16" s="28"/>
    </row>
    <row r="17" spans="1:9" x14ac:dyDescent="0.25">
      <c r="A17" s="24">
        <v>13</v>
      </c>
      <c r="B17" s="16" t="s">
        <v>22</v>
      </c>
      <c r="C17" s="25">
        <v>3677512.125</v>
      </c>
      <c r="D17" s="25">
        <v>2393429.0625</v>
      </c>
      <c r="E17" s="27">
        <f t="shared" si="0"/>
        <v>6070941.1875</v>
      </c>
      <c r="F17" s="19"/>
      <c r="G17" s="17"/>
      <c r="H17" s="19"/>
      <c r="I17" s="2"/>
    </row>
    <row r="18" spans="1:9" x14ac:dyDescent="0.25">
      <c r="A18" s="24">
        <v>14</v>
      </c>
      <c r="B18" s="28" t="s">
        <v>26</v>
      </c>
      <c r="C18" s="29">
        <v>3581345.25</v>
      </c>
      <c r="D18" s="29">
        <v>1381614.5</v>
      </c>
      <c r="E18" s="30">
        <f t="shared" si="0"/>
        <v>4962959.75</v>
      </c>
      <c r="F18" s="29"/>
      <c r="G18" s="32"/>
      <c r="H18" s="29"/>
      <c r="I18" s="28"/>
    </row>
    <row r="19" spans="1:9" x14ac:dyDescent="0.25">
      <c r="A19" s="24">
        <v>15</v>
      </c>
      <c r="B19" s="28" t="s">
        <v>28</v>
      </c>
      <c r="C19" s="29">
        <v>2918864.375</v>
      </c>
      <c r="D19" s="29">
        <v>0</v>
      </c>
      <c r="E19" s="30">
        <f t="shared" si="0"/>
        <v>2918864.375</v>
      </c>
      <c r="F19" s="29">
        <v>2918864</v>
      </c>
      <c r="G19" s="31">
        <v>43158</v>
      </c>
      <c r="H19" s="29">
        <v>0</v>
      </c>
      <c r="I19" s="28"/>
    </row>
    <row r="20" spans="1:9" x14ac:dyDescent="0.25">
      <c r="A20" s="24">
        <v>16</v>
      </c>
      <c r="B20" s="16" t="s">
        <v>30</v>
      </c>
      <c r="C20" s="25">
        <v>2830152.5</v>
      </c>
      <c r="D20" s="25">
        <v>0</v>
      </c>
      <c r="E20" s="27">
        <f t="shared" si="0"/>
        <v>2830152.5</v>
      </c>
      <c r="F20" s="19"/>
      <c r="G20" s="17"/>
      <c r="H20" s="19"/>
      <c r="I20" s="2"/>
    </row>
    <row r="21" spans="1:9" x14ac:dyDescent="0.25">
      <c r="A21" s="24">
        <v>17</v>
      </c>
      <c r="B21" s="28" t="s">
        <v>32</v>
      </c>
      <c r="C21" s="29">
        <v>2637932.5</v>
      </c>
      <c r="D21" s="29">
        <v>0</v>
      </c>
      <c r="E21" s="30">
        <f t="shared" si="0"/>
        <v>2637932.5</v>
      </c>
      <c r="F21" s="29"/>
      <c r="G21" s="32"/>
      <c r="H21" s="29"/>
      <c r="I21" s="28"/>
    </row>
    <row r="22" spans="1:9" x14ac:dyDescent="0.25">
      <c r="A22" s="24">
        <v>18</v>
      </c>
      <c r="B22" s="33" t="s">
        <v>34</v>
      </c>
      <c r="C22" s="34">
        <v>2585651.25</v>
      </c>
      <c r="D22" s="34">
        <v>1094873.5</v>
      </c>
      <c r="E22" s="35">
        <f t="shared" si="0"/>
        <v>3680524.75</v>
      </c>
      <c r="F22" s="34"/>
      <c r="G22" s="36"/>
      <c r="H22" s="34"/>
      <c r="I22" s="33"/>
    </row>
    <row r="23" spans="1:9" x14ac:dyDescent="0.25">
      <c r="A23" s="24">
        <v>19</v>
      </c>
      <c r="B23" s="33" t="s">
        <v>35</v>
      </c>
      <c r="C23" s="34">
        <v>2397036.25</v>
      </c>
      <c r="D23" s="34">
        <v>1468965.75</v>
      </c>
      <c r="E23" s="35">
        <f t="shared" si="0"/>
        <v>3866002</v>
      </c>
      <c r="F23" s="34"/>
      <c r="G23" s="36"/>
      <c r="H23" s="34"/>
      <c r="I23" s="33" t="s">
        <v>61</v>
      </c>
    </row>
    <row r="24" spans="1:9" x14ac:dyDescent="0.25">
      <c r="A24" s="24">
        <v>20</v>
      </c>
      <c r="B24" s="28" t="s">
        <v>31</v>
      </c>
      <c r="C24" s="29">
        <v>2516294.375</v>
      </c>
      <c r="D24" s="29">
        <v>2037754.6875</v>
      </c>
      <c r="E24" s="30">
        <f t="shared" si="0"/>
        <v>4554049.0625</v>
      </c>
      <c r="F24" s="29">
        <v>4554000</v>
      </c>
      <c r="G24" s="31">
        <v>43158</v>
      </c>
      <c r="H24" s="29">
        <v>5000</v>
      </c>
      <c r="I24" s="28"/>
    </row>
    <row r="25" spans="1:9" x14ac:dyDescent="0.25">
      <c r="A25" s="24">
        <v>21</v>
      </c>
      <c r="B25" s="28" t="s">
        <v>25</v>
      </c>
      <c r="C25" s="29">
        <v>2481902.5</v>
      </c>
      <c r="D25" s="29">
        <v>2351796.5625</v>
      </c>
      <c r="E25" s="30">
        <f t="shared" si="0"/>
        <v>4833699.0625</v>
      </c>
      <c r="F25" s="29"/>
      <c r="G25" s="32"/>
      <c r="H25" s="29"/>
      <c r="I25" s="28"/>
    </row>
    <row r="26" spans="1:9" x14ac:dyDescent="0.25">
      <c r="A26" s="24">
        <v>22</v>
      </c>
      <c r="B26" s="28" t="s">
        <v>37</v>
      </c>
      <c r="C26" s="29">
        <v>2445544.0625</v>
      </c>
      <c r="D26" s="29">
        <v>1411345.25</v>
      </c>
      <c r="E26" s="30">
        <f t="shared" si="0"/>
        <v>3856889.3125</v>
      </c>
      <c r="F26" s="29">
        <v>3856900</v>
      </c>
      <c r="G26" s="31">
        <v>43157</v>
      </c>
      <c r="H26" s="29"/>
      <c r="I26" s="28"/>
    </row>
    <row r="27" spans="1:9" x14ac:dyDescent="0.25">
      <c r="A27" s="24">
        <v>23</v>
      </c>
      <c r="B27" s="16" t="s">
        <v>20</v>
      </c>
      <c r="C27" s="25">
        <v>2091799.0625</v>
      </c>
      <c r="D27" s="25">
        <v>2419635.3125</v>
      </c>
      <c r="E27" s="27">
        <f t="shared" si="0"/>
        <v>4511434.375</v>
      </c>
      <c r="F27" s="19"/>
      <c r="G27" s="17"/>
      <c r="H27" s="19"/>
      <c r="I27" s="2"/>
    </row>
    <row r="28" spans="1:9" x14ac:dyDescent="0.25">
      <c r="A28" s="24">
        <v>24</v>
      </c>
      <c r="B28" s="16" t="s">
        <v>29</v>
      </c>
      <c r="C28" s="25">
        <v>2144821.875</v>
      </c>
      <c r="D28" s="25">
        <v>2114358.75</v>
      </c>
      <c r="E28" s="27">
        <f t="shared" si="0"/>
        <v>4259180.625</v>
      </c>
      <c r="F28" s="19"/>
      <c r="G28" s="17"/>
      <c r="H28" s="19"/>
      <c r="I28" s="2"/>
    </row>
    <row r="29" spans="1:9" x14ac:dyDescent="0.25">
      <c r="A29" s="24">
        <v>25</v>
      </c>
      <c r="B29" s="33" t="s">
        <v>36</v>
      </c>
      <c r="C29" s="34">
        <v>2103887.1875</v>
      </c>
      <c r="D29" s="34">
        <v>1536472</v>
      </c>
      <c r="E29" s="35">
        <f t="shared" si="0"/>
        <v>3640359.1875</v>
      </c>
      <c r="F29" s="34"/>
      <c r="G29" s="36"/>
      <c r="H29" s="34"/>
      <c r="I29" s="33" t="s">
        <v>61</v>
      </c>
    </row>
    <row r="30" spans="1:9" x14ac:dyDescent="0.25">
      <c r="A30" s="24">
        <v>26</v>
      </c>
      <c r="B30" s="28" t="s">
        <v>41</v>
      </c>
      <c r="C30" s="29">
        <v>2096775.625</v>
      </c>
      <c r="D30" s="29">
        <v>0</v>
      </c>
      <c r="E30" s="30">
        <f t="shared" si="0"/>
        <v>2096775.625</v>
      </c>
      <c r="F30" s="29">
        <v>2096800</v>
      </c>
      <c r="G30" s="31">
        <v>43155</v>
      </c>
      <c r="H30" s="29">
        <v>0</v>
      </c>
      <c r="I30" s="28"/>
    </row>
    <row r="31" spans="1:9" x14ac:dyDescent="0.25">
      <c r="A31" s="24">
        <v>27</v>
      </c>
      <c r="B31" s="28" t="s">
        <v>43</v>
      </c>
      <c r="C31" s="29">
        <v>1568672</v>
      </c>
      <c r="D31" s="29">
        <v>0</v>
      </c>
      <c r="E31" s="30">
        <f t="shared" si="0"/>
        <v>1568672</v>
      </c>
      <c r="F31" s="29">
        <v>1568700</v>
      </c>
      <c r="G31" s="31">
        <v>43155</v>
      </c>
      <c r="H31" s="29">
        <v>0</v>
      </c>
      <c r="I31" s="28"/>
    </row>
    <row r="32" spans="1:9" x14ac:dyDescent="0.25">
      <c r="A32" s="24">
        <v>28</v>
      </c>
      <c r="B32" s="28" t="s">
        <v>24</v>
      </c>
      <c r="C32" s="29">
        <v>1455091.75</v>
      </c>
      <c r="D32" s="29">
        <v>2363895.625</v>
      </c>
      <c r="E32" s="30">
        <f t="shared" si="0"/>
        <v>3818987.375</v>
      </c>
      <c r="F32" s="29">
        <v>3819000</v>
      </c>
      <c r="G32" s="31">
        <v>43155</v>
      </c>
      <c r="H32" s="29">
        <v>5000</v>
      </c>
      <c r="I32" s="28"/>
    </row>
    <row r="33" spans="1:9" x14ac:dyDescent="0.25">
      <c r="A33" s="24">
        <v>29</v>
      </c>
      <c r="B33" s="37" t="s">
        <v>45</v>
      </c>
      <c r="C33" s="38">
        <v>1401174.25</v>
      </c>
      <c r="D33" s="39">
        <v>0</v>
      </c>
      <c r="E33" s="40">
        <f t="shared" si="0"/>
        <v>1401174.25</v>
      </c>
      <c r="F33" s="39"/>
      <c r="G33" s="41"/>
      <c r="H33" s="39"/>
      <c r="I33" s="37"/>
    </row>
    <row r="34" spans="1:9" x14ac:dyDescent="0.25">
      <c r="A34" s="24">
        <v>30</v>
      </c>
      <c r="B34" s="16" t="s">
        <v>46</v>
      </c>
      <c r="C34" s="25">
        <v>1357424.25</v>
      </c>
      <c r="D34" s="25">
        <v>0</v>
      </c>
      <c r="E34" s="27">
        <f t="shared" si="0"/>
        <v>1357424.25</v>
      </c>
      <c r="F34" s="19"/>
      <c r="G34" s="17"/>
      <c r="H34" s="19"/>
      <c r="I34" s="2"/>
    </row>
    <row r="35" spans="1:9" x14ac:dyDescent="0.25">
      <c r="A35" s="24">
        <v>31</v>
      </c>
      <c r="B35" s="33" t="s">
        <v>33</v>
      </c>
      <c r="C35" s="34">
        <v>1328388.25</v>
      </c>
      <c r="D35" s="34">
        <v>1577521.75</v>
      </c>
      <c r="E35" s="35">
        <f t="shared" si="0"/>
        <v>2905910</v>
      </c>
      <c r="F35" s="34"/>
      <c r="G35" s="36"/>
      <c r="H35" s="34"/>
      <c r="I35" s="33" t="s">
        <v>61</v>
      </c>
    </row>
    <row r="36" spans="1:9" x14ac:dyDescent="0.25">
      <c r="A36" s="24">
        <v>32</v>
      </c>
      <c r="B36" s="16" t="s">
        <v>38</v>
      </c>
      <c r="C36" s="25">
        <v>1299011</v>
      </c>
      <c r="D36" s="25">
        <v>1187564</v>
      </c>
      <c r="E36" s="27">
        <f t="shared" si="0"/>
        <v>2486575</v>
      </c>
      <c r="F36" s="19"/>
      <c r="G36" s="17"/>
      <c r="H36" s="19"/>
      <c r="I36" s="2"/>
    </row>
    <row r="37" spans="1:9" x14ac:dyDescent="0.25">
      <c r="A37" s="24">
        <v>33</v>
      </c>
      <c r="B37" s="28" t="s">
        <v>47</v>
      </c>
      <c r="C37" s="29">
        <v>1100608.25</v>
      </c>
      <c r="D37" s="29">
        <v>0</v>
      </c>
      <c r="E37" s="30">
        <f t="shared" si="0"/>
        <v>1100608.25</v>
      </c>
      <c r="F37" s="29">
        <v>1100600</v>
      </c>
      <c r="G37" s="31">
        <v>43155</v>
      </c>
      <c r="H37" s="29">
        <v>5000</v>
      </c>
      <c r="I37" s="28"/>
    </row>
    <row r="38" spans="1:9" x14ac:dyDescent="0.25">
      <c r="A38" s="24">
        <v>34</v>
      </c>
      <c r="B38" s="33" t="s">
        <v>48</v>
      </c>
      <c r="C38" s="34">
        <v>1186057.25</v>
      </c>
      <c r="D38" s="34">
        <v>0</v>
      </c>
      <c r="E38" s="35">
        <f t="shared" si="0"/>
        <v>1186057.25</v>
      </c>
      <c r="F38" s="34"/>
      <c r="G38" s="36"/>
      <c r="H38" s="34"/>
      <c r="I38" s="33"/>
    </row>
    <row r="39" spans="1:9" x14ac:dyDescent="0.25">
      <c r="A39" s="24">
        <v>35</v>
      </c>
      <c r="B39" s="28" t="s">
        <v>27</v>
      </c>
      <c r="C39" s="29">
        <v>1094101.75</v>
      </c>
      <c r="D39" s="29">
        <v>2289008.75</v>
      </c>
      <c r="E39" s="30">
        <f t="shared" si="0"/>
        <v>3383110.5</v>
      </c>
      <c r="F39" s="29">
        <v>3383100</v>
      </c>
      <c r="G39" s="31">
        <v>43157</v>
      </c>
      <c r="H39" s="29">
        <v>5000</v>
      </c>
      <c r="I39" s="28"/>
    </row>
    <row r="40" spans="1:9" x14ac:dyDescent="0.25">
      <c r="A40" s="24">
        <v>36</v>
      </c>
      <c r="B40" s="28" t="s">
        <v>49</v>
      </c>
      <c r="C40" s="29">
        <v>1064521.5</v>
      </c>
      <c r="D40" s="29">
        <v>0</v>
      </c>
      <c r="E40" s="30">
        <f t="shared" si="0"/>
        <v>1064521.5</v>
      </c>
      <c r="F40" s="29">
        <v>1064500</v>
      </c>
      <c r="G40" s="31">
        <v>43155</v>
      </c>
      <c r="H40" s="29">
        <v>5000</v>
      </c>
      <c r="I40" s="28"/>
    </row>
    <row r="41" spans="1:9" x14ac:dyDescent="0.25">
      <c r="A41" s="24">
        <v>37</v>
      </c>
      <c r="B41" s="28" t="s">
        <v>44</v>
      </c>
      <c r="C41" s="29">
        <v>1046657.5</v>
      </c>
      <c r="D41" s="29">
        <v>1118302.5</v>
      </c>
      <c r="E41" s="30">
        <f t="shared" si="0"/>
        <v>2164960</v>
      </c>
      <c r="F41" s="29">
        <v>2165000</v>
      </c>
      <c r="G41" s="31">
        <v>43155</v>
      </c>
      <c r="H41" s="29">
        <v>5000</v>
      </c>
      <c r="I41" s="28"/>
    </row>
    <row r="42" spans="1:9" x14ac:dyDescent="0.25">
      <c r="A42" s="24">
        <v>38</v>
      </c>
      <c r="B42" s="33" t="s">
        <v>50</v>
      </c>
      <c r="C42" s="34">
        <v>1008108.5</v>
      </c>
      <c r="D42" s="34">
        <v>0</v>
      </c>
      <c r="E42" s="35">
        <f t="shared" si="0"/>
        <v>1008108.5</v>
      </c>
      <c r="F42" s="34"/>
      <c r="G42" s="36"/>
      <c r="H42" s="34"/>
      <c r="I42" s="33" t="s">
        <v>61</v>
      </c>
    </row>
    <row r="43" spans="1:9" x14ac:dyDescent="0.25">
      <c r="A43" s="24">
        <v>39</v>
      </c>
      <c r="B43" s="28" t="s">
        <v>15</v>
      </c>
      <c r="C43" s="29">
        <v>0</v>
      </c>
      <c r="D43" s="29">
        <v>4878817.125</v>
      </c>
      <c r="E43" s="30">
        <f t="shared" si="0"/>
        <v>4878817.125</v>
      </c>
      <c r="F43" s="29">
        <v>4878800</v>
      </c>
      <c r="G43" s="31">
        <v>43155</v>
      </c>
      <c r="H43" s="29">
        <v>0</v>
      </c>
      <c r="I43" s="28"/>
    </row>
    <row r="44" spans="1:9" x14ac:dyDescent="0.25">
      <c r="A44" s="24">
        <v>40</v>
      </c>
      <c r="B44" s="16" t="s">
        <v>39</v>
      </c>
      <c r="C44" s="25">
        <v>0</v>
      </c>
      <c r="D44" s="25">
        <v>1134019.25</v>
      </c>
      <c r="E44" s="27">
        <f t="shared" si="0"/>
        <v>1134019.25</v>
      </c>
      <c r="F44" s="19"/>
      <c r="G44" s="17"/>
      <c r="H44" s="19"/>
      <c r="I44" s="2"/>
    </row>
    <row r="45" spans="1:9" x14ac:dyDescent="0.25">
      <c r="A45" s="24">
        <v>41</v>
      </c>
      <c r="B45" s="16" t="s">
        <v>40</v>
      </c>
      <c r="C45" s="25">
        <v>0</v>
      </c>
      <c r="D45" s="25">
        <v>1133028.75</v>
      </c>
      <c r="E45" s="27">
        <f t="shared" si="0"/>
        <v>1133028.75</v>
      </c>
      <c r="F45" s="19"/>
      <c r="G45" s="17"/>
      <c r="H45" s="19"/>
      <c r="I45" s="2"/>
    </row>
    <row r="46" spans="1:9" x14ac:dyDescent="0.25">
      <c r="A46" s="24">
        <v>42</v>
      </c>
      <c r="B46" s="16" t="s">
        <v>42</v>
      </c>
      <c r="C46" s="25">
        <v>0</v>
      </c>
      <c r="D46" s="25">
        <v>1125416.25</v>
      </c>
      <c r="E46" s="27">
        <f t="shared" si="0"/>
        <v>1125416.25</v>
      </c>
      <c r="F46" s="19"/>
      <c r="G46" s="17"/>
      <c r="H46" s="19"/>
      <c r="I46" s="2"/>
    </row>
  </sheetData>
  <mergeCells count="8">
    <mergeCell ref="I3:I4"/>
    <mergeCell ref="C3:E3"/>
    <mergeCell ref="A1:I1"/>
    <mergeCell ref="A3:A4"/>
    <mergeCell ref="B3:B4"/>
    <mergeCell ref="F3:F4"/>
    <mergeCell ref="G3:G4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ismail - [2010]</cp:lastModifiedBy>
  <dcterms:created xsi:type="dcterms:W3CDTF">2018-02-26T06:25:51Z</dcterms:created>
  <dcterms:modified xsi:type="dcterms:W3CDTF">2018-03-07T10:41:01Z</dcterms:modified>
</cp:coreProperties>
</file>