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75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H11" i="1" l="1"/>
  <c r="L11" i="1"/>
  <c r="P11" i="1"/>
  <c r="U11" i="1"/>
  <c r="U10" i="1"/>
  <c r="P9" i="1" l="1"/>
  <c r="L8" i="1"/>
  <c r="H8" i="1"/>
  <c r="L7" i="1"/>
  <c r="H7" i="1"/>
  <c r="L6" i="1"/>
  <c r="H6" i="1"/>
  <c r="L5" i="1"/>
  <c r="H5" i="1"/>
  <c r="L4" i="1"/>
  <c r="H4" i="1"/>
  <c r="L3" i="1"/>
  <c r="H3" i="1"/>
</calcChain>
</file>

<file path=xl/sharedStrings.xml><?xml version="1.0" encoding="utf-8"?>
<sst xmlns="http://schemas.openxmlformats.org/spreadsheetml/2006/main" count="134" uniqueCount="33">
  <si>
    <t>No</t>
  </si>
  <si>
    <t>Jenis</t>
  </si>
  <si>
    <t>GAMBAR</t>
  </si>
  <si>
    <t>UKURAN (cm)</t>
  </si>
  <si>
    <t>UCA</t>
  </si>
  <si>
    <t>HERMAWAN</t>
  </si>
  <si>
    <t>Raka</t>
  </si>
  <si>
    <t>Quantity PO</t>
  </si>
  <si>
    <t>Harga</t>
  </si>
  <si>
    <t>MOQ</t>
  </si>
  <si>
    <t>Total</t>
  </si>
  <si>
    <t>Keterangan</t>
  </si>
  <si>
    <t>Hangtag</t>
  </si>
  <si>
    <t>12 x 5,5</t>
  </si>
  <si>
    <t>per pcs</t>
  </si>
  <si>
    <t>Label tapeta</t>
  </si>
  <si>
    <t>5 x 3,8</t>
  </si>
  <si>
    <t>per lusin</t>
  </si>
  <si>
    <t>5 x 3,5</t>
  </si>
  <si>
    <t>Slip label</t>
  </si>
  <si>
    <t>3,5 x 1</t>
  </si>
  <si>
    <t>Woven - 2</t>
  </si>
  <si>
    <t>3 x 3</t>
  </si>
  <si>
    <t>5,2 x 3,7</t>
  </si>
  <si>
    <t>Kedudukan USB</t>
  </si>
  <si>
    <t>Tambah Biaya Molding Rp 2.000.000</t>
  </si>
  <si>
    <t>-</t>
  </si>
  <si>
    <t>sampel pak hermawan done</t>
  </si>
  <si>
    <t xml:space="preserve"> Leather untuk belakang woven</t>
  </si>
  <si>
    <t>Woven-1</t>
  </si>
  <si>
    <t>Kabel USB</t>
  </si>
  <si>
    <t>Tambahan kabel USB, beli via tokopedia harga lebih murah, 9500/pcs. Bebas beli satuan sesuai dengan kebutuhan. Estimasi pembelian pertama dg PO 5 artikel : 5x60pcs = 300pcs</t>
  </si>
  <si>
    <t>Tokopedia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</si>
</sst>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0"/>
      <color rgb="FF000000"/>
      <name val="Calibri"/>
      <family val="2"/>
    </font>
    <font>
      <b/>
      <sz val="10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5"/>
      <color rgb="FF000000"/>
      <name val="Calibri"/>
      <family val="2"/>
    </font>
    <font>
      <b/>
      <sz val="15"/>
      <color theme="1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EEECE1"/>
        <bgColor rgb="FF000000"/>
      </patternFill>
    </fill>
    <fill>
      <patternFill patternType="solid">
        <fgColor rgb="FF9BBB59"/>
        <bgColor rgb="FF000000"/>
      </patternFill>
    </fill>
    <fill>
      <patternFill patternType="solid">
        <fgColor rgb="FFF79646"/>
        <bgColor rgb="FF000000"/>
      </patternFill>
    </fill>
    <fill>
      <patternFill patternType="solid">
        <fgColor theme="5" tint="0.79998168889431442"/>
        <bgColor rgb="FF000000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4" fillId="0" borderId="0" xfId="0" applyFont="1" applyFill="1" applyBorder="1"/>
    <xf numFmtId="0" fontId="2" fillId="2" borderId="1" xfId="0" applyFont="1" applyFill="1" applyBorder="1" applyAlignment="1">
      <alignment vertical="center" wrapText="1"/>
    </xf>
    <xf numFmtId="3" fontId="3" fillId="2" borderId="7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 wrapText="1"/>
    </xf>
    <xf numFmtId="3" fontId="3" fillId="3" borderId="7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vertical="center" wrapText="1"/>
    </xf>
    <xf numFmtId="3" fontId="3" fillId="4" borderId="7" xfId="0" applyNumberFormat="1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3" fontId="4" fillId="2" borderId="7" xfId="0" applyNumberFormat="1" applyFont="1" applyFill="1" applyBorder="1" applyAlignment="1">
      <alignment horizontal="center" vertical="center"/>
    </xf>
    <xf numFmtId="3" fontId="4" fillId="3" borderId="7" xfId="0" applyNumberFormat="1" applyFont="1" applyFill="1" applyBorder="1" applyAlignment="1">
      <alignment horizontal="center" vertical="center"/>
    </xf>
    <xf numFmtId="3" fontId="4" fillId="4" borderId="7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3" fontId="4" fillId="0" borderId="0" xfId="0" applyNumberFormat="1" applyFont="1" applyFill="1" applyBorder="1" applyAlignment="1">
      <alignment horizontal="center" vertical="center"/>
    </xf>
    <xf numFmtId="3" fontId="4" fillId="4" borderId="7" xfId="0" quotePrefix="1" applyNumberFormat="1" applyFont="1" applyFill="1" applyBorder="1" applyAlignment="1">
      <alignment horizontal="center" vertical="center"/>
    </xf>
    <xf numFmtId="0" fontId="1" fillId="2" borderId="7" xfId="0" quotePrefix="1" applyFont="1" applyFill="1" applyBorder="1" applyAlignment="1">
      <alignment horizontal="center" vertical="center" wrapText="1"/>
    </xf>
    <xf numFmtId="3" fontId="4" fillId="3" borderId="7" xfId="0" quotePrefix="1" applyNumberFormat="1" applyFont="1" applyFill="1" applyBorder="1" applyAlignment="1">
      <alignment horizontal="center" vertical="center"/>
    </xf>
    <xf numFmtId="3" fontId="3" fillId="4" borderId="2" xfId="0" applyNumberFormat="1" applyFont="1" applyFill="1" applyBorder="1" applyAlignment="1">
      <alignment horizontal="center" vertical="center"/>
    </xf>
    <xf numFmtId="3" fontId="4" fillId="4" borderId="2" xfId="0" quotePrefix="1" applyNumberFormat="1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left" vertical="center" wrapText="1"/>
    </xf>
    <xf numFmtId="0" fontId="4" fillId="0" borderId="7" xfId="0" applyFont="1" applyFill="1" applyBorder="1"/>
    <xf numFmtId="3" fontId="4" fillId="0" borderId="7" xfId="0" applyNumberFormat="1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vertical="center" wrapText="1"/>
    </xf>
    <xf numFmtId="3" fontId="3" fillId="5" borderId="7" xfId="0" applyNumberFormat="1" applyFont="1" applyFill="1" applyBorder="1" applyAlignment="1">
      <alignment horizontal="center" vertical="center"/>
    </xf>
    <xf numFmtId="3" fontId="3" fillId="5" borderId="2" xfId="0" applyNumberFormat="1" applyFont="1" applyFill="1" applyBorder="1" applyAlignment="1">
      <alignment horizontal="center" vertical="center"/>
    </xf>
    <xf numFmtId="3" fontId="4" fillId="5" borderId="7" xfId="0" quotePrefix="1" applyNumberFormat="1" applyFont="1" applyFill="1" applyBorder="1" applyAlignment="1">
      <alignment horizontal="center" vertical="center"/>
    </xf>
    <xf numFmtId="3" fontId="4" fillId="5" borderId="2" xfId="0" quotePrefix="1" applyNumberFormat="1" applyFont="1" applyFill="1" applyBorder="1" applyAlignment="1">
      <alignment horizontal="center" vertical="center"/>
    </xf>
    <xf numFmtId="3" fontId="4" fillId="6" borderId="7" xfId="0" applyNumberFormat="1" applyFont="1" applyFill="1" applyBorder="1" applyAlignment="1">
      <alignment horizontal="center" vertical="center"/>
    </xf>
    <xf numFmtId="0" fontId="2" fillId="7" borderId="7" xfId="0" applyFont="1" applyFill="1" applyBorder="1" applyAlignment="1">
      <alignment horizontal="center" vertical="center"/>
    </xf>
    <xf numFmtId="3" fontId="4" fillId="7" borderId="7" xfId="0" applyNumberFormat="1" applyFont="1" applyFill="1" applyBorder="1" applyAlignment="1">
      <alignment horizontal="center" vertical="center"/>
    </xf>
    <xf numFmtId="3" fontId="4" fillId="8" borderId="7" xfId="0" applyNumberFormat="1" applyFont="1" applyFill="1" applyBorder="1" applyAlignment="1">
      <alignment horizontal="center" vertical="center"/>
    </xf>
    <xf numFmtId="0" fontId="4" fillId="8" borderId="7" xfId="0" applyFont="1" applyFill="1" applyBorder="1"/>
    <xf numFmtId="0" fontId="4" fillId="6" borderId="7" xfId="0" applyFont="1" applyFill="1" applyBorder="1" applyAlignment="1">
      <alignment vertical="top" wrapText="1"/>
    </xf>
    <xf numFmtId="0" fontId="2" fillId="9" borderId="7" xfId="0" applyFont="1" applyFill="1" applyBorder="1" applyAlignment="1">
      <alignment horizontal="center" vertical="center"/>
    </xf>
    <xf numFmtId="3" fontId="4" fillId="9" borderId="7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3" fontId="7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/>
    <xf numFmtId="0" fontId="5" fillId="0" borderId="1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3" fontId="3" fillId="5" borderId="5" xfId="0" applyNumberFormat="1" applyFont="1" applyFill="1" applyBorder="1" applyAlignment="1">
      <alignment horizontal="center" vertical="center"/>
    </xf>
    <xf numFmtId="3" fontId="3" fillId="5" borderId="0" xfId="0" applyNumberFormat="1" applyFont="1" applyFill="1" applyBorder="1" applyAlignment="1">
      <alignment horizontal="center" vertical="center"/>
    </xf>
    <xf numFmtId="3" fontId="3" fillId="4" borderId="5" xfId="0" applyNumberFormat="1" applyFont="1" applyFill="1" applyBorder="1" applyAlignment="1">
      <alignment horizontal="center" vertical="center"/>
    </xf>
    <xf numFmtId="3" fontId="3" fillId="4" borderId="0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3" fontId="3" fillId="2" borderId="2" xfId="0" applyNumberFormat="1" applyFont="1" applyFill="1" applyBorder="1" applyAlignment="1">
      <alignment horizontal="center" vertical="center"/>
    </xf>
    <xf numFmtId="3" fontId="3" fillId="2" borderId="3" xfId="0" applyNumberFormat="1" applyFont="1" applyFill="1" applyBorder="1" applyAlignment="1">
      <alignment horizontal="center" vertical="center"/>
    </xf>
    <xf numFmtId="3" fontId="3" fillId="2" borderId="4" xfId="0" applyNumberFormat="1" applyFont="1" applyFill="1" applyBorder="1" applyAlignment="1">
      <alignment horizontal="center" vertical="center"/>
    </xf>
    <xf numFmtId="3" fontId="3" fillId="3" borderId="2" xfId="0" applyNumberFormat="1" applyFont="1" applyFill="1" applyBorder="1" applyAlignment="1">
      <alignment horizontal="center" vertical="center"/>
    </xf>
    <xf numFmtId="3" fontId="3" fillId="3" borderId="3" xfId="0" applyNumberFormat="1" applyFont="1" applyFill="1" applyBorder="1" applyAlignment="1">
      <alignment horizontal="center" vertical="center"/>
    </xf>
    <xf numFmtId="3" fontId="3" fillId="3" borderId="4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914400</xdr:colOff>
      <xdr:row>2</xdr:row>
      <xdr:rowOff>66675</xdr:rowOff>
    </xdr:from>
    <xdr:to>
      <xdr:col>2</xdr:col>
      <xdr:colOff>916790</xdr:colOff>
      <xdr:row>4</xdr:row>
      <xdr:rowOff>0</xdr:rowOff>
    </xdr:to>
    <xdr:pic>
      <xdr:nvPicPr>
        <xdr:cNvPr id="16" name="Picture 15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479" t="22284" r="49266" b="14980"/>
        <a:stretch/>
      </xdr:blipFill>
      <xdr:spPr>
        <a:xfrm>
          <a:off x="1828800" y="447675"/>
          <a:ext cx="2390" cy="1162050"/>
        </a:xfrm>
        <a:prstGeom prst="rect">
          <a:avLst/>
        </a:prstGeom>
      </xdr:spPr>
    </xdr:pic>
    <xdr:clientData/>
  </xdr:twoCellAnchor>
  <xdr:twoCellAnchor editAs="oneCell">
    <xdr:from>
      <xdr:col>2</xdr:col>
      <xdr:colOff>933449</xdr:colOff>
      <xdr:row>3</xdr:row>
      <xdr:rowOff>200025</xdr:rowOff>
    </xdr:from>
    <xdr:to>
      <xdr:col>2</xdr:col>
      <xdr:colOff>937130</xdr:colOff>
      <xdr:row>4</xdr:row>
      <xdr:rowOff>0</xdr:rowOff>
    </xdr:to>
    <xdr:pic>
      <xdr:nvPicPr>
        <xdr:cNvPr id="17" name="Picture 16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3088" t="32337" r="21446" b="12193"/>
        <a:stretch/>
      </xdr:blipFill>
      <xdr:spPr>
        <a:xfrm>
          <a:off x="1847849" y="1200150"/>
          <a:ext cx="3681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752476</xdr:colOff>
      <xdr:row>4</xdr:row>
      <xdr:rowOff>96371</xdr:rowOff>
    </xdr:from>
    <xdr:to>
      <xdr:col>2</xdr:col>
      <xdr:colOff>752477</xdr:colOff>
      <xdr:row>5</xdr:row>
      <xdr:rowOff>0</xdr:rowOff>
    </xdr:to>
    <xdr:pic>
      <xdr:nvPicPr>
        <xdr:cNvPr id="18" name="Picture 17"/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161" t="30884" r="18506" b="19218"/>
        <a:stretch/>
      </xdr:blipFill>
      <xdr:spPr>
        <a:xfrm>
          <a:off x="1666876" y="1715621"/>
          <a:ext cx="1" cy="94129"/>
        </a:xfrm>
        <a:prstGeom prst="rect">
          <a:avLst/>
        </a:prstGeom>
      </xdr:spPr>
    </xdr:pic>
    <xdr:clientData/>
  </xdr:twoCellAnchor>
  <xdr:twoCellAnchor editAs="oneCell">
    <xdr:from>
      <xdr:col>2</xdr:col>
      <xdr:colOff>733426</xdr:colOff>
      <xdr:row>5</xdr:row>
      <xdr:rowOff>80469</xdr:rowOff>
    </xdr:from>
    <xdr:to>
      <xdr:col>2</xdr:col>
      <xdr:colOff>733426</xdr:colOff>
      <xdr:row>6</xdr:row>
      <xdr:rowOff>0</xdr:rowOff>
    </xdr:to>
    <xdr:pic>
      <xdr:nvPicPr>
        <xdr:cNvPr id="19" name="Picture 18"/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3456" t="38636" r="27451" b="27453"/>
        <a:stretch/>
      </xdr:blipFill>
      <xdr:spPr>
        <a:xfrm>
          <a:off x="1647826" y="2318844"/>
          <a:ext cx="0" cy="110031"/>
        </a:xfrm>
        <a:prstGeom prst="rect">
          <a:avLst/>
        </a:prstGeom>
      </xdr:spPr>
    </xdr:pic>
    <xdr:clientData/>
  </xdr:twoCellAnchor>
  <xdr:twoCellAnchor editAs="oneCell">
    <xdr:from>
      <xdr:col>2</xdr:col>
      <xdr:colOff>704850</xdr:colOff>
      <xdr:row>6</xdr:row>
      <xdr:rowOff>104775</xdr:rowOff>
    </xdr:from>
    <xdr:to>
      <xdr:col>2</xdr:col>
      <xdr:colOff>707502</xdr:colOff>
      <xdr:row>7</xdr:row>
      <xdr:rowOff>4714</xdr:rowOff>
    </xdr:to>
    <xdr:pic>
      <xdr:nvPicPr>
        <xdr:cNvPr id="20" name="Picture 19"/>
        <xdr:cNvPicPr>
          <a:picLocks noChangeAspect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672" t="42270" r="40931" b="22487"/>
        <a:stretch/>
      </xdr:blipFill>
      <xdr:spPr>
        <a:xfrm>
          <a:off x="1619250" y="2962275"/>
          <a:ext cx="2652" cy="90439"/>
        </a:xfrm>
        <a:prstGeom prst="rect">
          <a:avLst/>
        </a:prstGeom>
      </xdr:spPr>
    </xdr:pic>
    <xdr:clientData/>
  </xdr:twoCellAnchor>
  <xdr:twoCellAnchor editAs="oneCell">
    <xdr:from>
      <xdr:col>2</xdr:col>
      <xdr:colOff>847725</xdr:colOff>
      <xdr:row>7</xdr:row>
      <xdr:rowOff>156370</xdr:rowOff>
    </xdr:from>
    <xdr:to>
      <xdr:col>2</xdr:col>
      <xdr:colOff>850813</xdr:colOff>
      <xdr:row>7</xdr:row>
      <xdr:rowOff>189379</xdr:rowOff>
    </xdr:to>
    <xdr:pic>
      <xdr:nvPicPr>
        <xdr:cNvPr id="21" name="Picture 20"/>
        <xdr:cNvPicPr>
          <a:picLocks noChangeAspect="1"/>
        </xdr:cNvPicPr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161" t="30884" r="18506" b="19218"/>
        <a:stretch/>
      </xdr:blipFill>
      <xdr:spPr>
        <a:xfrm>
          <a:off x="1762125" y="3632995"/>
          <a:ext cx="3088" cy="33009"/>
        </a:xfrm>
        <a:prstGeom prst="rect">
          <a:avLst/>
        </a:prstGeom>
      </xdr:spPr>
    </xdr:pic>
    <xdr:clientData/>
  </xdr:twoCellAnchor>
  <xdr:twoCellAnchor editAs="oneCell">
    <xdr:from>
      <xdr:col>2</xdr:col>
      <xdr:colOff>781050</xdr:colOff>
      <xdr:row>2</xdr:row>
      <xdr:rowOff>123825</xdr:rowOff>
    </xdr:from>
    <xdr:to>
      <xdr:col>2</xdr:col>
      <xdr:colOff>781050</xdr:colOff>
      <xdr:row>3</xdr:row>
      <xdr:rowOff>3948</xdr:rowOff>
    </xdr:to>
    <xdr:pic>
      <xdr:nvPicPr>
        <xdr:cNvPr id="22" name="Picture 21"/>
        <xdr:cNvPicPr>
          <a:picLocks noChangeAspect="1"/>
        </xdr:cNvPicPr>
      </xdr:nvPicPr>
      <xdr:blipFill rotWithShape="1"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479" t="22284" r="49266" b="14980"/>
        <a:stretch/>
      </xdr:blipFill>
      <xdr:spPr>
        <a:xfrm>
          <a:off x="1695450" y="504825"/>
          <a:ext cx="276225" cy="470673"/>
        </a:xfrm>
        <a:prstGeom prst="rect">
          <a:avLst/>
        </a:prstGeom>
      </xdr:spPr>
    </xdr:pic>
    <xdr:clientData/>
  </xdr:twoCellAnchor>
  <xdr:twoCellAnchor editAs="oneCell">
    <xdr:from>
      <xdr:col>2</xdr:col>
      <xdr:colOff>733424</xdr:colOff>
      <xdr:row>3</xdr:row>
      <xdr:rowOff>95251</xdr:rowOff>
    </xdr:from>
    <xdr:to>
      <xdr:col>2</xdr:col>
      <xdr:colOff>736398</xdr:colOff>
      <xdr:row>4</xdr:row>
      <xdr:rowOff>0</xdr:rowOff>
    </xdr:to>
    <xdr:pic>
      <xdr:nvPicPr>
        <xdr:cNvPr id="23" name="Picture 22"/>
        <xdr:cNvPicPr>
          <a:picLocks noChangeAspect="1"/>
        </xdr:cNvPicPr>
      </xdr:nvPicPr>
      <xdr:blipFill rotWithShape="1"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3088" t="32337" r="21446" b="12193"/>
        <a:stretch/>
      </xdr:blipFill>
      <xdr:spPr>
        <a:xfrm>
          <a:off x="1647824" y="1095376"/>
          <a:ext cx="393499" cy="485774"/>
        </a:xfrm>
        <a:prstGeom prst="rect">
          <a:avLst/>
        </a:prstGeom>
      </xdr:spPr>
    </xdr:pic>
    <xdr:clientData/>
  </xdr:twoCellAnchor>
  <xdr:twoCellAnchor editAs="oneCell">
    <xdr:from>
      <xdr:col>2</xdr:col>
      <xdr:colOff>666751</xdr:colOff>
      <xdr:row>5</xdr:row>
      <xdr:rowOff>128094</xdr:rowOff>
    </xdr:from>
    <xdr:to>
      <xdr:col>2</xdr:col>
      <xdr:colOff>666752</xdr:colOff>
      <xdr:row>5</xdr:row>
      <xdr:rowOff>186498</xdr:rowOff>
    </xdr:to>
    <xdr:pic>
      <xdr:nvPicPr>
        <xdr:cNvPr id="24" name="Picture 23"/>
        <xdr:cNvPicPr>
          <a:picLocks noChangeAspect="1"/>
        </xdr:cNvPicPr>
      </xdr:nvPicPr>
      <xdr:blipFill rotWithShape="1"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3456" t="38636" r="27451" b="27453"/>
        <a:stretch/>
      </xdr:blipFill>
      <xdr:spPr>
        <a:xfrm>
          <a:off x="1581151" y="2366469"/>
          <a:ext cx="457199" cy="401304"/>
        </a:xfrm>
        <a:prstGeom prst="rect">
          <a:avLst/>
        </a:prstGeom>
      </xdr:spPr>
    </xdr:pic>
    <xdr:clientData/>
  </xdr:twoCellAnchor>
  <xdr:twoCellAnchor editAs="oneCell">
    <xdr:from>
      <xdr:col>2</xdr:col>
      <xdr:colOff>619126</xdr:colOff>
      <xdr:row>4</xdr:row>
      <xdr:rowOff>38101</xdr:rowOff>
    </xdr:from>
    <xdr:to>
      <xdr:col>2</xdr:col>
      <xdr:colOff>623792</xdr:colOff>
      <xdr:row>5</xdr:row>
      <xdr:rowOff>1</xdr:rowOff>
    </xdr:to>
    <xdr:pic>
      <xdr:nvPicPr>
        <xdr:cNvPr id="26" name="Picture 25"/>
        <xdr:cNvPicPr>
          <a:picLocks noChangeAspect="1"/>
        </xdr:cNvPicPr>
      </xdr:nvPicPr>
      <xdr:blipFill rotWithShape="1"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805" t="30610" r="18796" b="18425"/>
        <a:stretch/>
      </xdr:blipFill>
      <xdr:spPr>
        <a:xfrm>
          <a:off x="1533526" y="1657351"/>
          <a:ext cx="614266" cy="533400"/>
        </a:xfrm>
        <a:prstGeom prst="rect">
          <a:avLst/>
        </a:prstGeom>
      </xdr:spPr>
    </xdr:pic>
    <xdr:clientData/>
  </xdr:twoCellAnchor>
  <xdr:oneCellAnchor>
    <xdr:from>
      <xdr:col>2</xdr:col>
      <xdr:colOff>847725</xdr:colOff>
      <xdr:row>8</xdr:row>
      <xdr:rowOff>156370</xdr:rowOff>
    </xdr:from>
    <xdr:ext cx="3088" cy="33009"/>
    <xdr:pic>
      <xdr:nvPicPr>
        <xdr:cNvPr id="28" name="Picture 27"/>
        <xdr:cNvPicPr>
          <a:picLocks noChangeAspect="1"/>
        </xdr:cNvPicPr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161" t="30884" r="18506" b="19218"/>
        <a:stretch/>
      </xdr:blipFill>
      <xdr:spPr>
        <a:xfrm>
          <a:off x="1762125" y="4442620"/>
          <a:ext cx="3088" cy="33009"/>
        </a:xfrm>
        <a:prstGeom prst="rect">
          <a:avLst/>
        </a:prstGeom>
      </xdr:spPr>
    </xdr:pic>
    <xdr:clientData/>
  </xdr:oneCellAnchor>
  <xdr:twoCellAnchor editAs="oneCell">
    <xdr:from>
      <xdr:col>2</xdr:col>
      <xdr:colOff>781050</xdr:colOff>
      <xdr:row>2</xdr:row>
      <xdr:rowOff>57150</xdr:rowOff>
    </xdr:from>
    <xdr:to>
      <xdr:col>2</xdr:col>
      <xdr:colOff>1057275</xdr:colOff>
      <xdr:row>2</xdr:row>
      <xdr:rowOff>527823</xdr:rowOff>
    </xdr:to>
    <xdr:pic>
      <xdr:nvPicPr>
        <xdr:cNvPr id="30" name="Picture 29"/>
        <xdr:cNvPicPr>
          <a:picLocks noChangeAspect="1"/>
        </xdr:cNvPicPr>
      </xdr:nvPicPr>
      <xdr:blipFill rotWithShape="1"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479" t="22284" r="49266" b="14980"/>
        <a:stretch/>
      </xdr:blipFill>
      <xdr:spPr>
        <a:xfrm>
          <a:off x="1695450" y="438150"/>
          <a:ext cx="276225" cy="470673"/>
        </a:xfrm>
        <a:prstGeom prst="rect">
          <a:avLst/>
        </a:prstGeom>
      </xdr:spPr>
    </xdr:pic>
    <xdr:clientData/>
  </xdr:twoCellAnchor>
  <xdr:twoCellAnchor editAs="oneCell">
    <xdr:from>
      <xdr:col>2</xdr:col>
      <xdr:colOff>733424</xdr:colOff>
      <xdr:row>3</xdr:row>
      <xdr:rowOff>76201</xdr:rowOff>
    </xdr:from>
    <xdr:to>
      <xdr:col>2</xdr:col>
      <xdr:colOff>1126923</xdr:colOff>
      <xdr:row>3</xdr:row>
      <xdr:rowOff>561975</xdr:rowOff>
    </xdr:to>
    <xdr:pic>
      <xdr:nvPicPr>
        <xdr:cNvPr id="31" name="Picture 30"/>
        <xdr:cNvPicPr>
          <a:picLocks noChangeAspect="1"/>
        </xdr:cNvPicPr>
      </xdr:nvPicPr>
      <xdr:blipFill rotWithShape="1"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3088" t="32337" r="21446" b="12193"/>
        <a:stretch/>
      </xdr:blipFill>
      <xdr:spPr>
        <a:xfrm>
          <a:off x="1647824" y="1076326"/>
          <a:ext cx="393499" cy="485774"/>
        </a:xfrm>
        <a:prstGeom prst="rect">
          <a:avLst/>
        </a:prstGeom>
      </xdr:spPr>
    </xdr:pic>
    <xdr:clientData/>
  </xdr:twoCellAnchor>
  <xdr:twoCellAnchor editAs="oneCell">
    <xdr:from>
      <xdr:col>2</xdr:col>
      <xdr:colOff>714376</xdr:colOff>
      <xdr:row>5</xdr:row>
      <xdr:rowOff>109044</xdr:rowOff>
    </xdr:from>
    <xdr:to>
      <xdr:col>2</xdr:col>
      <xdr:colOff>1171575</xdr:colOff>
      <xdr:row>5</xdr:row>
      <xdr:rowOff>510348</xdr:rowOff>
    </xdr:to>
    <xdr:pic>
      <xdr:nvPicPr>
        <xdr:cNvPr id="32" name="Picture 31"/>
        <xdr:cNvPicPr>
          <a:picLocks noChangeAspect="1"/>
        </xdr:cNvPicPr>
      </xdr:nvPicPr>
      <xdr:blipFill rotWithShape="1"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3456" t="38636" r="27451" b="27453"/>
        <a:stretch/>
      </xdr:blipFill>
      <xdr:spPr>
        <a:xfrm>
          <a:off x="1628776" y="2347419"/>
          <a:ext cx="457199" cy="401304"/>
        </a:xfrm>
        <a:prstGeom prst="rect">
          <a:avLst/>
        </a:prstGeom>
      </xdr:spPr>
    </xdr:pic>
    <xdr:clientData/>
  </xdr:twoCellAnchor>
  <xdr:twoCellAnchor editAs="oneCell">
    <xdr:from>
      <xdr:col>2</xdr:col>
      <xdr:colOff>628650</xdr:colOff>
      <xdr:row>6</xdr:row>
      <xdr:rowOff>85725</xdr:rowOff>
    </xdr:from>
    <xdr:to>
      <xdr:col>2</xdr:col>
      <xdr:colOff>1104900</xdr:colOff>
      <xdr:row>6</xdr:row>
      <xdr:rowOff>552353</xdr:rowOff>
    </xdr:to>
    <xdr:pic>
      <xdr:nvPicPr>
        <xdr:cNvPr id="33" name="Picture 32"/>
        <xdr:cNvPicPr>
          <a:picLocks noChangeAspect="1"/>
        </xdr:cNvPicPr>
      </xdr:nvPicPr>
      <xdr:blipFill rotWithShape="1"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672" t="42270" r="40931" b="22487"/>
        <a:stretch/>
      </xdr:blipFill>
      <xdr:spPr>
        <a:xfrm>
          <a:off x="1543050" y="2943225"/>
          <a:ext cx="476250" cy="466628"/>
        </a:xfrm>
        <a:prstGeom prst="rect">
          <a:avLst/>
        </a:prstGeom>
      </xdr:spPr>
    </xdr:pic>
    <xdr:clientData/>
  </xdr:twoCellAnchor>
  <xdr:twoCellAnchor editAs="oneCell">
    <xdr:from>
      <xdr:col>2</xdr:col>
      <xdr:colOff>581025</xdr:colOff>
      <xdr:row>8</xdr:row>
      <xdr:rowOff>28576</xdr:rowOff>
    </xdr:from>
    <xdr:to>
      <xdr:col>2</xdr:col>
      <xdr:colOff>1276350</xdr:colOff>
      <xdr:row>8</xdr:row>
      <xdr:rowOff>732146</xdr:rowOff>
    </xdr:to>
    <xdr:pic>
      <xdr:nvPicPr>
        <xdr:cNvPr id="36" name="Picture 35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95425" y="4314826"/>
          <a:ext cx="695325" cy="703570"/>
        </a:xfrm>
        <a:prstGeom prst="rect">
          <a:avLst/>
        </a:prstGeom>
      </xdr:spPr>
    </xdr:pic>
    <xdr:clientData/>
  </xdr:twoCellAnchor>
  <xdr:twoCellAnchor editAs="oneCell">
    <xdr:from>
      <xdr:col>2</xdr:col>
      <xdr:colOff>609600</xdr:colOff>
      <xdr:row>4</xdr:row>
      <xdr:rowOff>26298</xdr:rowOff>
    </xdr:from>
    <xdr:to>
      <xdr:col>2</xdr:col>
      <xdr:colOff>1276350</xdr:colOff>
      <xdr:row>4</xdr:row>
      <xdr:rowOff>592222</xdr:rowOff>
    </xdr:to>
    <xdr:pic>
      <xdr:nvPicPr>
        <xdr:cNvPr id="2" name="Picture 1"/>
        <xdr:cNvPicPr>
          <a:picLocks noChangeAspect="1"/>
        </xdr:cNvPicPr>
      </xdr:nvPicPr>
      <xdr:blipFill rotWithShape="1"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752" t="29867" r="17594" b="18424"/>
        <a:stretch/>
      </xdr:blipFill>
      <xdr:spPr>
        <a:xfrm>
          <a:off x="1524000" y="1645548"/>
          <a:ext cx="666750" cy="565924"/>
        </a:xfrm>
        <a:prstGeom prst="rect">
          <a:avLst/>
        </a:prstGeom>
      </xdr:spPr>
    </xdr:pic>
    <xdr:clientData/>
  </xdr:twoCellAnchor>
  <xdr:twoCellAnchor editAs="oneCell">
    <xdr:from>
      <xdr:col>2</xdr:col>
      <xdr:colOff>47625</xdr:colOff>
      <xdr:row>7</xdr:row>
      <xdr:rowOff>113434</xdr:rowOff>
    </xdr:from>
    <xdr:to>
      <xdr:col>2</xdr:col>
      <xdr:colOff>714375</xdr:colOff>
      <xdr:row>7</xdr:row>
      <xdr:rowOff>679358</xdr:rowOff>
    </xdr:to>
    <xdr:pic>
      <xdr:nvPicPr>
        <xdr:cNvPr id="25" name="Picture 24"/>
        <xdr:cNvPicPr>
          <a:picLocks noChangeAspect="1"/>
        </xdr:cNvPicPr>
      </xdr:nvPicPr>
      <xdr:blipFill rotWithShape="1"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752" t="29867" r="17594" b="18424"/>
        <a:stretch/>
      </xdr:blipFill>
      <xdr:spPr>
        <a:xfrm>
          <a:off x="961159" y="3590059"/>
          <a:ext cx="666750" cy="565924"/>
        </a:xfrm>
        <a:prstGeom prst="rect">
          <a:avLst/>
        </a:prstGeom>
      </xdr:spPr>
    </xdr:pic>
    <xdr:clientData/>
  </xdr:twoCellAnchor>
  <xdr:twoCellAnchor>
    <xdr:from>
      <xdr:col>2</xdr:col>
      <xdr:colOff>607444</xdr:colOff>
      <xdr:row>7</xdr:row>
      <xdr:rowOff>255444</xdr:rowOff>
    </xdr:from>
    <xdr:to>
      <xdr:col>2</xdr:col>
      <xdr:colOff>877019</xdr:colOff>
      <xdr:row>7</xdr:row>
      <xdr:rowOff>359680</xdr:rowOff>
    </xdr:to>
    <xdr:cxnSp macro="">
      <xdr:nvCxnSpPr>
        <xdr:cNvPr id="4" name="Straight Arrow Connector 3"/>
        <xdr:cNvCxnSpPr/>
      </xdr:nvCxnSpPr>
      <xdr:spPr>
        <a:xfrm flipV="1">
          <a:off x="1520978" y="3732069"/>
          <a:ext cx="269575" cy="104236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2</xdr:col>
      <xdr:colOff>927176</xdr:colOff>
      <xdr:row>7</xdr:row>
      <xdr:rowOff>90921</xdr:rowOff>
    </xdr:from>
    <xdr:ext cx="761347" cy="718466"/>
    <xdr:sp macro="" textlink="">
      <xdr:nvSpPr>
        <xdr:cNvPr id="5" name="TextBox 4"/>
        <xdr:cNvSpPr txBox="1"/>
      </xdr:nvSpPr>
      <xdr:spPr>
        <a:xfrm>
          <a:off x="1843041" y="3585863"/>
          <a:ext cx="761347" cy="71846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800"/>
            <a:t>bagian belakang woven, leather warna coklat</a:t>
          </a:r>
        </a:p>
      </xdr:txBody>
    </xdr:sp>
    <xdr:clientData/>
  </xdr:oneCellAnchor>
  <xdr:twoCellAnchor editAs="oneCell">
    <xdr:from>
      <xdr:col>2</xdr:col>
      <xdr:colOff>235325</xdr:colOff>
      <xdr:row>9</xdr:row>
      <xdr:rowOff>231592</xdr:rowOff>
    </xdr:from>
    <xdr:to>
      <xdr:col>2</xdr:col>
      <xdr:colOff>1322323</xdr:colOff>
      <xdr:row>9</xdr:row>
      <xdr:rowOff>1008529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1154207" y="5498357"/>
          <a:ext cx="1086998" cy="77693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1"/>
  <sheetViews>
    <sheetView showGridLines="0" tabSelected="1" zoomScale="85" zoomScaleNormal="85" workbookViewId="0">
      <pane xSplit="3" ySplit="2" topLeftCell="D6" activePane="bottomRight" state="frozen"/>
      <selection pane="topRight" activeCell="D1" sqref="D1"/>
      <selection pane="bottomLeft" activeCell="A3" sqref="A3"/>
      <selection pane="bottomRight" activeCell="N7" sqref="N7"/>
    </sheetView>
  </sheetViews>
  <sheetFormatPr defaultRowHeight="15" x14ac:dyDescent="0.25"/>
  <cols>
    <col min="1" max="1" width="3.140625" style="14" bestFit="1" customWidth="1"/>
    <col min="2" max="2" width="10.5703125" style="14" bestFit="1" customWidth="1"/>
    <col min="3" max="3" width="26.5703125" style="14" customWidth="1"/>
    <col min="4" max="4" width="11.5703125" style="15" bestFit="1" customWidth="1"/>
    <col min="5" max="5" width="11.5703125" style="15" customWidth="1"/>
    <col min="6" max="6" width="9.42578125" style="16" bestFit="1" customWidth="1"/>
    <col min="7" max="7" width="10.5703125" style="16" bestFit="1" customWidth="1"/>
    <col min="8" max="8" width="15.42578125" style="16" bestFit="1" customWidth="1"/>
    <col min="9" max="9" width="10.5703125" style="16" bestFit="1" customWidth="1"/>
    <col min="10" max="10" width="9.42578125" style="16" bestFit="1" customWidth="1"/>
    <col min="11" max="11" width="10.5703125" style="16" bestFit="1" customWidth="1"/>
    <col min="12" max="12" width="13.85546875" style="16" bestFit="1" customWidth="1"/>
    <col min="13" max="13" width="10.5703125" style="16" bestFit="1" customWidth="1"/>
    <col min="14" max="14" width="9.42578125" style="16" bestFit="1" customWidth="1"/>
    <col min="15" max="15" width="10.5703125" style="16" bestFit="1" customWidth="1"/>
    <col min="16" max="16" width="13.85546875" style="16" bestFit="1" customWidth="1"/>
    <col min="17" max="17" width="11.5703125" style="1" bestFit="1" customWidth="1"/>
    <col min="18" max="18" width="10.5703125" style="16" bestFit="1" customWidth="1"/>
    <col min="19" max="19" width="9.42578125" style="16" bestFit="1" customWidth="1"/>
    <col min="20" max="20" width="10.5703125" style="16" bestFit="1" customWidth="1"/>
    <col min="21" max="21" width="13.85546875" style="16" bestFit="1" customWidth="1"/>
    <col min="22" max="22" width="31.5703125" style="1" customWidth="1"/>
    <col min="23" max="23" width="28" style="1" bestFit="1" customWidth="1"/>
    <col min="24" max="16384" width="9.140625" style="1"/>
  </cols>
  <sheetData>
    <row r="1" spans="1:23" x14ac:dyDescent="0.25">
      <c r="A1" s="48" t="s">
        <v>0</v>
      </c>
      <c r="B1" s="50" t="s">
        <v>1</v>
      </c>
      <c r="C1" s="50" t="s">
        <v>2</v>
      </c>
      <c r="D1" s="50" t="s">
        <v>3</v>
      </c>
      <c r="E1" s="52" t="s">
        <v>4</v>
      </c>
      <c r="F1" s="53"/>
      <c r="G1" s="53"/>
      <c r="H1" s="54"/>
      <c r="I1" s="55" t="s">
        <v>5</v>
      </c>
      <c r="J1" s="56"/>
      <c r="K1" s="56"/>
      <c r="L1" s="57"/>
      <c r="M1" s="46" t="s">
        <v>6</v>
      </c>
      <c r="N1" s="47"/>
      <c r="O1" s="47"/>
      <c r="P1" s="47"/>
      <c r="Q1" s="47"/>
      <c r="R1" s="44" t="s">
        <v>32</v>
      </c>
      <c r="S1" s="45"/>
      <c r="T1" s="45"/>
      <c r="U1" s="45"/>
      <c r="V1" s="45"/>
      <c r="W1" s="42" t="s">
        <v>11</v>
      </c>
    </row>
    <row r="2" spans="1:23" x14ac:dyDescent="0.25">
      <c r="A2" s="49"/>
      <c r="B2" s="51"/>
      <c r="C2" s="51"/>
      <c r="D2" s="51"/>
      <c r="E2" s="2" t="s">
        <v>7</v>
      </c>
      <c r="F2" s="3" t="s">
        <v>8</v>
      </c>
      <c r="G2" s="3" t="s">
        <v>9</v>
      </c>
      <c r="H2" s="3" t="s">
        <v>10</v>
      </c>
      <c r="I2" s="4" t="s">
        <v>7</v>
      </c>
      <c r="J2" s="5" t="s">
        <v>8</v>
      </c>
      <c r="K2" s="5" t="s">
        <v>9</v>
      </c>
      <c r="L2" s="5" t="s">
        <v>10</v>
      </c>
      <c r="M2" s="6" t="s">
        <v>7</v>
      </c>
      <c r="N2" s="7" t="s">
        <v>8</v>
      </c>
      <c r="O2" s="7" t="s">
        <v>9</v>
      </c>
      <c r="P2" s="7" t="s">
        <v>10</v>
      </c>
      <c r="Q2" s="20" t="s">
        <v>11</v>
      </c>
      <c r="R2" s="26" t="s">
        <v>7</v>
      </c>
      <c r="S2" s="27" t="s">
        <v>8</v>
      </c>
      <c r="T2" s="27" t="s">
        <v>9</v>
      </c>
      <c r="U2" s="27" t="s">
        <v>10</v>
      </c>
      <c r="V2" s="28" t="s">
        <v>11</v>
      </c>
      <c r="W2" s="43"/>
    </row>
    <row r="3" spans="1:23" ht="48.75" customHeight="1" x14ac:dyDescent="0.25">
      <c r="A3" s="8">
        <v>1</v>
      </c>
      <c r="B3" s="9" t="s">
        <v>12</v>
      </c>
      <c r="C3" s="9"/>
      <c r="D3" s="9" t="s">
        <v>13</v>
      </c>
      <c r="E3" s="10" t="s">
        <v>14</v>
      </c>
      <c r="F3" s="11">
        <v>650</v>
      </c>
      <c r="G3" s="11">
        <v>6000</v>
      </c>
      <c r="H3" s="11">
        <f>F3*G3</f>
        <v>3900000</v>
      </c>
      <c r="I3" s="12" t="s">
        <v>14</v>
      </c>
      <c r="J3" s="12">
        <v>275</v>
      </c>
      <c r="K3" s="12">
        <v>6000</v>
      </c>
      <c r="L3" s="12">
        <f t="shared" ref="L3:L8" si="0">J3*K3</f>
        <v>1650000</v>
      </c>
      <c r="M3" s="17" t="s">
        <v>26</v>
      </c>
      <c r="N3" s="17" t="s">
        <v>26</v>
      </c>
      <c r="O3" s="17" t="s">
        <v>26</v>
      </c>
      <c r="P3" s="17" t="s">
        <v>26</v>
      </c>
      <c r="Q3" s="21" t="s">
        <v>26</v>
      </c>
      <c r="R3" s="29" t="s">
        <v>26</v>
      </c>
      <c r="S3" s="29" t="s">
        <v>26</v>
      </c>
      <c r="T3" s="29" t="s">
        <v>26</v>
      </c>
      <c r="U3" s="29" t="s">
        <v>26</v>
      </c>
      <c r="V3" s="30" t="s">
        <v>26</v>
      </c>
      <c r="W3" s="24" t="s">
        <v>27</v>
      </c>
    </row>
    <row r="4" spans="1:23" ht="48.75" customHeight="1" x14ac:dyDescent="0.25">
      <c r="A4" s="8">
        <v>2</v>
      </c>
      <c r="B4" s="9" t="s">
        <v>15</v>
      </c>
      <c r="C4" s="9"/>
      <c r="D4" s="9" t="s">
        <v>16</v>
      </c>
      <c r="E4" s="10" t="s">
        <v>17</v>
      </c>
      <c r="F4" s="11">
        <v>1800</v>
      </c>
      <c r="G4" s="11">
        <v>500</v>
      </c>
      <c r="H4" s="11">
        <f t="shared" ref="H4:H8" si="1">F4*G4</f>
        <v>900000</v>
      </c>
      <c r="I4" s="12" t="s">
        <v>17</v>
      </c>
      <c r="J4" s="12">
        <v>800</v>
      </c>
      <c r="K4" s="12">
        <v>1000</v>
      </c>
      <c r="L4" s="12">
        <f t="shared" si="0"/>
        <v>800000</v>
      </c>
      <c r="M4" s="17" t="s">
        <v>26</v>
      </c>
      <c r="N4" s="17" t="s">
        <v>26</v>
      </c>
      <c r="O4" s="17" t="s">
        <v>26</v>
      </c>
      <c r="P4" s="17" t="s">
        <v>26</v>
      </c>
      <c r="Q4" s="21" t="s">
        <v>26</v>
      </c>
      <c r="R4" s="29" t="s">
        <v>26</v>
      </c>
      <c r="S4" s="29" t="s">
        <v>26</v>
      </c>
      <c r="T4" s="29" t="s">
        <v>26</v>
      </c>
      <c r="U4" s="29" t="s">
        <v>26</v>
      </c>
      <c r="V4" s="30" t="s">
        <v>26</v>
      </c>
      <c r="W4" s="23"/>
    </row>
    <row r="5" spans="1:23" ht="48.75" customHeight="1" x14ac:dyDescent="0.25">
      <c r="A5" s="8">
        <v>3</v>
      </c>
      <c r="B5" s="9" t="s">
        <v>29</v>
      </c>
      <c r="C5" s="9"/>
      <c r="D5" s="9" t="s">
        <v>18</v>
      </c>
      <c r="E5" s="10" t="s">
        <v>17</v>
      </c>
      <c r="F5" s="11">
        <v>7000</v>
      </c>
      <c r="G5" s="11">
        <v>500</v>
      </c>
      <c r="H5" s="11">
        <f t="shared" si="1"/>
        <v>3500000</v>
      </c>
      <c r="I5" s="12" t="s">
        <v>17</v>
      </c>
      <c r="J5" s="12">
        <v>4500</v>
      </c>
      <c r="K5" s="12">
        <v>300</v>
      </c>
      <c r="L5" s="12">
        <f t="shared" si="0"/>
        <v>1350000</v>
      </c>
      <c r="M5" s="17" t="s">
        <v>26</v>
      </c>
      <c r="N5" s="17" t="s">
        <v>26</v>
      </c>
      <c r="O5" s="17" t="s">
        <v>26</v>
      </c>
      <c r="P5" s="17" t="s">
        <v>26</v>
      </c>
      <c r="Q5" s="21" t="s">
        <v>26</v>
      </c>
      <c r="R5" s="29" t="s">
        <v>26</v>
      </c>
      <c r="S5" s="29" t="s">
        <v>26</v>
      </c>
      <c r="T5" s="29" t="s">
        <v>26</v>
      </c>
      <c r="U5" s="29" t="s">
        <v>26</v>
      </c>
      <c r="V5" s="30" t="s">
        <v>26</v>
      </c>
      <c r="W5" s="23"/>
    </row>
    <row r="6" spans="1:23" ht="48.75" customHeight="1" x14ac:dyDescent="0.25">
      <c r="A6" s="8">
        <v>4</v>
      </c>
      <c r="B6" s="9" t="s">
        <v>19</v>
      </c>
      <c r="C6" s="9"/>
      <c r="D6" s="9" t="s">
        <v>20</v>
      </c>
      <c r="E6" s="10" t="s">
        <v>17</v>
      </c>
      <c r="F6" s="11">
        <v>2500</v>
      </c>
      <c r="G6" s="11">
        <v>500</v>
      </c>
      <c r="H6" s="11">
        <f t="shared" si="1"/>
        <v>1250000</v>
      </c>
      <c r="I6" s="12" t="s">
        <v>17</v>
      </c>
      <c r="J6" s="12">
        <v>1600</v>
      </c>
      <c r="K6" s="12">
        <v>300</v>
      </c>
      <c r="L6" s="12">
        <f t="shared" si="0"/>
        <v>480000</v>
      </c>
      <c r="M6" s="17" t="s">
        <v>26</v>
      </c>
      <c r="N6" s="17" t="s">
        <v>26</v>
      </c>
      <c r="O6" s="17" t="s">
        <v>26</v>
      </c>
      <c r="P6" s="17" t="s">
        <v>26</v>
      </c>
      <c r="Q6" s="21" t="s">
        <v>26</v>
      </c>
      <c r="R6" s="29" t="s">
        <v>26</v>
      </c>
      <c r="S6" s="29" t="s">
        <v>26</v>
      </c>
      <c r="T6" s="29" t="s">
        <v>26</v>
      </c>
      <c r="U6" s="29" t="s">
        <v>26</v>
      </c>
      <c r="V6" s="30" t="s">
        <v>26</v>
      </c>
      <c r="W6" s="24" t="s">
        <v>27</v>
      </c>
    </row>
    <row r="7" spans="1:23" ht="48.75" customHeight="1" x14ac:dyDescent="0.25">
      <c r="A7" s="8">
        <v>5</v>
      </c>
      <c r="B7" s="9" t="s">
        <v>21</v>
      </c>
      <c r="C7" s="9"/>
      <c r="D7" s="9" t="s">
        <v>22</v>
      </c>
      <c r="E7" s="10" t="s">
        <v>17</v>
      </c>
      <c r="F7" s="11">
        <v>6000</v>
      </c>
      <c r="G7" s="11">
        <v>500</v>
      </c>
      <c r="H7" s="11">
        <f t="shared" si="1"/>
        <v>3000000</v>
      </c>
      <c r="I7" s="12" t="s">
        <v>17</v>
      </c>
      <c r="J7" s="12">
        <v>3500</v>
      </c>
      <c r="K7" s="12">
        <v>300</v>
      </c>
      <c r="L7" s="12">
        <f t="shared" si="0"/>
        <v>1050000</v>
      </c>
      <c r="M7" s="17" t="s">
        <v>26</v>
      </c>
      <c r="N7" s="17" t="s">
        <v>26</v>
      </c>
      <c r="O7" s="17" t="s">
        <v>26</v>
      </c>
      <c r="P7" s="17" t="s">
        <v>26</v>
      </c>
      <c r="Q7" s="21" t="s">
        <v>26</v>
      </c>
      <c r="R7" s="29" t="s">
        <v>26</v>
      </c>
      <c r="S7" s="29" t="s">
        <v>26</v>
      </c>
      <c r="T7" s="29" t="s">
        <v>26</v>
      </c>
      <c r="U7" s="29" t="s">
        <v>26</v>
      </c>
      <c r="V7" s="30" t="s">
        <v>26</v>
      </c>
      <c r="W7" s="24" t="s">
        <v>27</v>
      </c>
    </row>
    <row r="8" spans="1:23" ht="63.75" customHeight="1" x14ac:dyDescent="0.25">
      <c r="A8" s="8">
        <v>6</v>
      </c>
      <c r="B8" s="9" t="s">
        <v>28</v>
      </c>
      <c r="C8" s="9"/>
      <c r="D8" s="9" t="s">
        <v>23</v>
      </c>
      <c r="E8" s="10" t="s">
        <v>14</v>
      </c>
      <c r="F8" s="11">
        <v>600</v>
      </c>
      <c r="G8" s="11">
        <v>6000</v>
      </c>
      <c r="H8" s="11">
        <f t="shared" si="1"/>
        <v>3600000</v>
      </c>
      <c r="I8" s="12" t="s">
        <v>14</v>
      </c>
      <c r="J8" s="12">
        <v>350</v>
      </c>
      <c r="K8" s="12">
        <v>700</v>
      </c>
      <c r="L8" s="12">
        <f t="shared" si="0"/>
        <v>245000</v>
      </c>
      <c r="M8" s="17" t="s">
        <v>26</v>
      </c>
      <c r="N8" s="17" t="s">
        <v>26</v>
      </c>
      <c r="O8" s="17" t="s">
        <v>26</v>
      </c>
      <c r="P8" s="17" t="s">
        <v>26</v>
      </c>
      <c r="Q8" s="21" t="s">
        <v>26</v>
      </c>
      <c r="R8" s="29" t="s">
        <v>26</v>
      </c>
      <c r="S8" s="29" t="s">
        <v>26</v>
      </c>
      <c r="T8" s="29" t="s">
        <v>26</v>
      </c>
      <c r="U8" s="29" t="s">
        <v>26</v>
      </c>
      <c r="V8" s="30" t="s">
        <v>26</v>
      </c>
      <c r="W8" s="23"/>
    </row>
    <row r="9" spans="1:23" ht="63.75" customHeight="1" x14ac:dyDescent="0.25">
      <c r="A9" s="8">
        <v>7</v>
      </c>
      <c r="B9" s="9" t="s">
        <v>24</v>
      </c>
      <c r="C9" s="9"/>
      <c r="D9" s="9"/>
      <c r="E9" s="18" t="s">
        <v>26</v>
      </c>
      <c r="F9" s="18" t="s">
        <v>26</v>
      </c>
      <c r="G9" s="18" t="s">
        <v>26</v>
      </c>
      <c r="H9" s="18" t="s">
        <v>26</v>
      </c>
      <c r="I9" s="19" t="s">
        <v>26</v>
      </c>
      <c r="J9" s="19" t="s">
        <v>26</v>
      </c>
      <c r="K9" s="19" t="s">
        <v>26</v>
      </c>
      <c r="L9" s="19" t="s">
        <v>26</v>
      </c>
      <c r="M9" s="13" t="s">
        <v>14</v>
      </c>
      <c r="N9" s="13">
        <v>850</v>
      </c>
      <c r="O9" s="13">
        <v>5000</v>
      </c>
      <c r="P9" s="13">
        <f t="shared" ref="P9" si="2">N9*O9</f>
        <v>4250000</v>
      </c>
      <c r="Q9" s="22" t="s">
        <v>25</v>
      </c>
      <c r="R9" s="29" t="s">
        <v>26</v>
      </c>
      <c r="S9" s="29" t="s">
        <v>26</v>
      </c>
      <c r="T9" s="29" t="s">
        <v>26</v>
      </c>
      <c r="U9" s="29" t="s">
        <v>26</v>
      </c>
      <c r="V9" s="30" t="s">
        <v>26</v>
      </c>
      <c r="W9" s="23"/>
    </row>
    <row r="10" spans="1:23" ht="90" x14ac:dyDescent="0.25">
      <c r="A10" s="8">
        <v>8</v>
      </c>
      <c r="B10" s="8" t="s">
        <v>30</v>
      </c>
      <c r="C10" s="8"/>
      <c r="D10" s="25"/>
      <c r="E10" s="37"/>
      <c r="F10" s="38"/>
      <c r="G10" s="38"/>
      <c r="H10" s="38"/>
      <c r="I10" s="32"/>
      <c r="J10" s="33"/>
      <c r="K10" s="33"/>
      <c r="L10" s="33"/>
      <c r="M10" s="34"/>
      <c r="N10" s="34"/>
      <c r="O10" s="34"/>
      <c r="P10" s="34"/>
      <c r="Q10" s="35"/>
      <c r="R10" s="31" t="s">
        <v>14</v>
      </c>
      <c r="S10" s="31">
        <v>9500</v>
      </c>
      <c r="T10" s="31">
        <v>300</v>
      </c>
      <c r="U10" s="31">
        <f>S10*T10</f>
        <v>2850000</v>
      </c>
      <c r="V10" s="36" t="s">
        <v>31</v>
      </c>
      <c r="W10" s="23"/>
    </row>
    <row r="11" spans="1:23" ht="19.5" x14ac:dyDescent="0.3">
      <c r="C11" s="39" t="s">
        <v>10</v>
      </c>
      <c r="D11" s="39"/>
      <c r="E11" s="39"/>
      <c r="F11" s="40"/>
      <c r="G11" s="40"/>
      <c r="H11" s="40">
        <f>SUM(H3:H8)</f>
        <v>16150000</v>
      </c>
      <c r="I11" s="40"/>
      <c r="J11" s="40"/>
      <c r="K11" s="40"/>
      <c r="L11" s="40">
        <f>SUM(L3:L8)</f>
        <v>5575000</v>
      </c>
      <c r="M11" s="40"/>
      <c r="N11" s="40"/>
      <c r="O11" s="40"/>
      <c r="P11" s="40">
        <f>P9+2000000</f>
        <v>6250000</v>
      </c>
      <c r="Q11" s="41"/>
      <c r="R11" s="40"/>
      <c r="S11" s="40"/>
      <c r="T11" s="40"/>
      <c r="U11" s="40">
        <f>U10</f>
        <v>2850000</v>
      </c>
    </row>
  </sheetData>
  <mergeCells count="9">
    <mergeCell ref="W1:W2"/>
    <mergeCell ref="R1:V1"/>
    <mergeCell ref="M1:Q1"/>
    <mergeCell ref="A1:A2"/>
    <mergeCell ref="B1:B2"/>
    <mergeCell ref="C1:C2"/>
    <mergeCell ref="D1:D2"/>
    <mergeCell ref="E1:H1"/>
    <mergeCell ref="I1:L1"/>
  </mergeCells>
  <pageMargins left="0.7" right="0.7" top="0.75" bottom="0.75" header="0.3" footer="0.3"/>
  <pageSetup paperSize="0" orientation="portrait" horizontalDpi="0" verticalDpi="0" copie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fandiihsan</dc:creator>
  <cp:lastModifiedBy>fandiihsan</cp:lastModifiedBy>
  <dcterms:created xsi:type="dcterms:W3CDTF">2018-02-27T10:46:07Z</dcterms:created>
  <dcterms:modified xsi:type="dcterms:W3CDTF">2018-03-23T07:02:23Z</dcterms:modified>
</cp:coreProperties>
</file>