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ncairan pelanggan\"/>
    </mc:Choice>
  </mc:AlternateContent>
  <bookViews>
    <workbookView xWindow="0" yWindow="0" windowWidth="16815" windowHeight="7455"/>
  </bookViews>
  <sheets>
    <sheet name="Rekapan" sheetId="1" r:id="rId1"/>
    <sheet name="Sheet1" sheetId="3" r:id="rId2"/>
  </sheets>
  <definedNames>
    <definedName name="_xlnm.Print_Area" localSheetId="0">Rekapan!$A$1:$J$56</definedName>
  </definedNames>
  <calcPr calcId="152511"/>
</workbook>
</file>

<file path=xl/calcChain.xml><?xml version="1.0" encoding="utf-8"?>
<calcChain xmlns="http://schemas.openxmlformats.org/spreadsheetml/2006/main">
  <c r="M4" i="1" l="1"/>
  <c r="M3" i="1"/>
  <c r="J55" i="1"/>
  <c r="M2" i="1"/>
  <c r="M1" i="1"/>
  <c r="J51" i="1"/>
  <c r="J50" i="1"/>
  <c r="J52" i="1" l="1"/>
  <c r="J54" i="1" s="1"/>
  <c r="F48" i="1"/>
  <c r="C48" i="1"/>
  <c r="J53" i="1" l="1"/>
  <c r="J56" i="1" l="1"/>
  <c r="I56" i="1" l="1"/>
  <c r="I2" i="1"/>
</calcChain>
</file>

<file path=xl/sharedStrings.xml><?xml version="1.0" encoding="utf-8"?>
<sst xmlns="http://schemas.openxmlformats.org/spreadsheetml/2006/main" count="30" uniqueCount="26">
  <si>
    <t>NAMA PELANGGAN</t>
  </si>
  <si>
    <t>SISTEM PENAGIHAN                    :</t>
  </si>
  <si>
    <t>SISTEM PEMBAYARAN</t>
  </si>
  <si>
    <t>TOTAL PIUTANG                            :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</si>
  <si>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</si>
  <si>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</si>
  <si>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</si>
  <si>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</si>
  <si>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</si>
  <si>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</si>
  <si>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</si>
  <si>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</si>
  <si>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</si>
  <si>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</si>
  <si>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</si>
  <si>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</si>
  <si>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</si>
  <si>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</si>
  <si>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</si>
  <si>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TOTAL AKHIR</t>
  </si>
  <si>
    <t>: TUNAI</t>
  </si>
  <si>
    <t>Penjualan Tunai Tanpa Diskon</t>
  </si>
  <si>
    <t>Retur Tanpa Disc</t>
  </si>
  <si>
    <t>Total</t>
  </si>
  <si>
    <t>: MUSTAMA - FAJAR MULYA</t>
  </si>
  <si>
    <t>Disc 12,5%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</si>
</sst>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164" fontId="2" fillId="0" borderId="0" xfId="1" applyFont="1" applyAlignment="1">
      <alignment horizontal="left"/>
    </xf>
    <xf numFmtId="164" fontId="2" fillId="0" borderId="0" xfId="1" applyFont="1"/>
    <xf numFmtId="164" fontId="0" fillId="0" borderId="0" xfId="0" applyNumberFormat="1"/>
    <xf numFmtId="16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/>
    <xf numFmtId="0" fontId="2" fillId="0" borderId="6" xfId="0" applyFont="1" applyBorder="1" applyAlignment="1">
      <alignment horizontal="center" vertical="center"/>
    </xf>
    <xf numFmtId="164" fontId="2" fillId="0" borderId="6" xfId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1" applyFont="1" applyBorder="1" applyAlignment="1">
      <alignment horizontal="center"/>
    </xf>
    <xf numFmtId="164" fontId="0" fillId="0" borderId="6" xfId="0" applyNumberFormat="1" applyBorder="1"/>
    <xf numFmtId="0" fontId="0" fillId="0" borderId="6" xfId="0" applyBorder="1"/>
    <xf numFmtId="164" fontId="0" fillId="0" borderId="6" xfId="1" applyFont="1" applyBorder="1"/>
    <xf numFmtId="0" fontId="2" fillId="0" borderId="6" xfId="0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2" xfId="1" applyFont="1" applyBorder="1" applyAlignment="1">
      <alignment horizontal="center"/>
    </xf>
    <xf numFmtId="16" fontId="0" fillId="0" borderId="6" xfId="0" applyNumberFormat="1" applyBorder="1" applyAlignment="1"/>
    <xf numFmtId="16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/>
    <xf numFmtId="16" fontId="0" fillId="0" borderId="6" xfId="0" applyNumberFormat="1" applyBorder="1"/>
    <xf numFmtId="164" fontId="2" fillId="0" borderId="6" xfId="1" applyFont="1" applyBorder="1" applyAlignment="1"/>
    <xf numFmtId="164" fontId="2" fillId="0" borderId="6" xfId="0" applyNumberFormat="1" applyFont="1" applyBorder="1" applyAlignment="1"/>
    <xf numFmtId="0" fontId="0" fillId="0" borderId="6" xfId="0" applyNumberFormat="1" applyBorder="1"/>
    <xf numFmtId="164" fontId="0" fillId="0" borderId="6" xfId="0" applyNumberFormat="1" applyBorder="1" applyAlignment="1">
      <alignment horizontal="center" vertical="center"/>
    </xf>
    <xf numFmtId="16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6" xfId="1" applyFont="1" applyFill="1" applyBorder="1"/>
    <xf numFmtId="164" fontId="0" fillId="0" borderId="6" xfId="0" applyNumberFormat="1" applyFill="1" applyBorder="1"/>
    <xf numFmtId="164" fontId="0" fillId="0" borderId="6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4" fontId="0" fillId="2" borderId="0" xfId="0" applyNumberFormat="1" applyFill="1"/>
    <xf numFmtId="16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4" fontId="0" fillId="3" borderId="6" xfId="1" applyFont="1" applyFill="1" applyBorder="1" applyAlignment="1">
      <alignment horizontal="center" vertical="center"/>
    </xf>
    <xf numFmtId="164" fontId="0" fillId="3" borderId="6" xfId="0" applyNumberFormat="1" applyFill="1" applyBorder="1"/>
    <xf numFmtId="0" fontId="0" fillId="3" borderId="6" xfId="0" applyFill="1" applyBorder="1" applyAlignment="1">
      <alignment horizontal="center" vertical="center"/>
    </xf>
    <xf numFmtId="164" fontId="0" fillId="3" borderId="6" xfId="1" applyFont="1" applyFill="1" applyBorder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4" fontId="2" fillId="0" borderId="5" xfId="1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left"/>
    </xf>
    <xf numFmtId="10" fontId="0" fillId="0" borderId="0" xfId="0" applyNumberFormat="1"/>
    <xf numFmtId="43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Normal="100" workbookViewId="0">
      <pane ySplit="6" topLeftCell="A28" activePane="bottomLeft" state="frozen"/>
      <selection pane="bottomLeft" activeCell="M4" sqref="M4"/>
    </sheetView>
  </sheetViews>
  <sheetFormatPr defaultRowHeight="15" x14ac:dyDescent="0.25"/>
  <cols>
    <col min="1" max="1" width="10.42578125" customWidth="1"/>
    <col min="2" max="2" width="12.85546875" customWidth="1"/>
    <col min="3" max="3" width="7" style="5" customWidth="1"/>
    <col min="4" max="4" width="12" customWidth="1"/>
    <col min="5" max="5" width="10" bestFit="1" customWidth="1"/>
    <col min="6" max="6" width="4.5703125" style="6" bestFit="1" customWidth="1"/>
    <col min="7" max="7" width="11.140625" customWidth="1"/>
    <col min="8" max="8" width="11.7109375" style="7" customWidth="1"/>
    <col min="9" max="9" width="15.28515625" style="7" customWidth="1"/>
    <col min="10" max="10" width="18.42578125" customWidth="1"/>
    <col min="12" max="12" width="28.5703125" customWidth="1"/>
    <col min="13" max="13" width="12.5703125" bestFit="1" customWidth="1"/>
  </cols>
  <sheetData>
    <row r="1" spans="1:13" x14ac:dyDescent="0.25">
      <c r="A1" s="1" t="s">
        <v>0</v>
      </c>
      <c r="B1" s="1"/>
      <c r="C1" s="2" t="s">
        <v>24</v>
      </c>
      <c r="D1" s="1"/>
      <c r="E1" s="1"/>
      <c r="F1" s="44" t="s">
        <v>1</v>
      </c>
      <c r="G1" s="44"/>
      <c r="H1" s="44"/>
      <c r="I1" s="3"/>
      <c r="J1" s="1"/>
      <c r="L1" s="4" t="s">
        <v>21</v>
      </c>
      <c r="M1" s="4">
        <f>SUM(D8:D46)</f>
        <v>52665300</v>
      </c>
    </row>
    <row r="2" spans="1:13" x14ac:dyDescent="0.25">
      <c r="A2" s="1" t="s">
        <v>2</v>
      </c>
      <c r="B2" s="1"/>
      <c r="C2" s="2" t="s">
        <v>20</v>
      </c>
      <c r="D2" s="1"/>
      <c r="E2" s="1"/>
      <c r="F2" s="44" t="s">
        <v>3</v>
      </c>
      <c r="G2" s="44"/>
      <c r="H2" s="44"/>
      <c r="I2" s="3">
        <f>J56*-1</f>
        <v>-1</v>
      </c>
      <c r="J2" s="1"/>
      <c r="L2" s="4" t="s">
        <v>22</v>
      </c>
      <c r="M2" s="4">
        <f>G10+G13+G15+G18+G25+G26+G27+G29+G31+G33+G34+G35+G36+G38+G41+G42+G44+G45+G46</f>
        <v>7390000</v>
      </c>
    </row>
    <row r="3" spans="1:13" x14ac:dyDescent="0.25">
      <c r="L3" s="4" t="s">
        <v>23</v>
      </c>
      <c r="M3" s="4">
        <f>M1-M2</f>
        <v>45275300</v>
      </c>
    </row>
    <row r="4" spans="1:13" ht="19.5" x14ac:dyDescent="0.25">
      <c r="A4" s="45"/>
      <c r="B4" s="45"/>
      <c r="C4" s="45"/>
      <c r="D4" s="45"/>
      <c r="E4" s="45"/>
      <c r="F4" s="45"/>
      <c r="G4" s="45"/>
      <c r="H4" s="45"/>
      <c r="I4" s="45"/>
      <c r="J4" s="46"/>
      <c r="L4" s="37" t="s">
        <v>25</v>
      </c>
      <c r="M4" s="37">
        <f>M3*12.5/100</f>
        <v>5659412.5</v>
      </c>
    </row>
    <row r="5" spans="1:13" x14ac:dyDescent="0.25">
      <c r="A5" s="47" t="s">
        <v>4</v>
      </c>
      <c r="B5" s="49" t="s">
        <v>5</v>
      </c>
      <c r="C5" s="50"/>
      <c r="D5" s="50"/>
      <c r="E5" s="50"/>
      <c r="F5" s="50"/>
      <c r="G5" s="51"/>
      <c r="H5" s="52" t="s">
        <v>6</v>
      </c>
      <c r="I5" s="54" t="s">
        <v>7</v>
      </c>
      <c r="J5" s="56" t="s">
        <v>8</v>
      </c>
      <c r="M5" s="4"/>
    </row>
    <row r="6" spans="1:13" x14ac:dyDescent="0.25">
      <c r="A6" s="48"/>
      <c r="B6" s="8" t="s">
        <v>9</v>
      </c>
      <c r="C6" s="9" t="s">
        <v>10</v>
      </c>
      <c r="D6" s="10" t="s">
        <v>11</v>
      </c>
      <c r="E6" s="8" t="s">
        <v>12</v>
      </c>
      <c r="F6" s="8" t="s">
        <v>10</v>
      </c>
      <c r="G6" s="10" t="s">
        <v>11</v>
      </c>
      <c r="H6" s="53"/>
      <c r="I6" s="55"/>
      <c r="J6" s="57"/>
      <c r="L6" s="4"/>
    </row>
    <row r="7" spans="1:13" x14ac:dyDescent="0.25">
      <c r="A7" s="38">
        <v>42897</v>
      </c>
      <c r="B7" s="39">
        <v>170130279</v>
      </c>
      <c r="C7" s="40">
        <v>2</v>
      </c>
      <c r="D7" s="41">
        <v>158988</v>
      </c>
      <c r="E7" s="39"/>
      <c r="F7" s="42"/>
      <c r="G7" s="41"/>
      <c r="H7" s="43"/>
      <c r="I7" s="43">
        <v>158988</v>
      </c>
      <c r="J7" s="41"/>
    </row>
    <row r="8" spans="1:13" x14ac:dyDescent="0.25">
      <c r="A8" s="31">
        <v>43292</v>
      </c>
      <c r="B8" s="32">
        <v>170133288</v>
      </c>
      <c r="C8" s="35">
        <v>8</v>
      </c>
      <c r="D8" s="34">
        <v>845000</v>
      </c>
      <c r="E8" s="32"/>
      <c r="F8" s="36"/>
      <c r="G8" s="34"/>
      <c r="H8" s="33"/>
      <c r="I8" s="33">
        <v>845000</v>
      </c>
      <c r="J8" s="34"/>
    </row>
    <row r="9" spans="1:13" x14ac:dyDescent="0.25">
      <c r="A9" s="31">
        <v>42940</v>
      </c>
      <c r="B9" s="32">
        <v>170134765</v>
      </c>
      <c r="C9" s="35">
        <v>5</v>
      </c>
      <c r="D9" s="34">
        <v>550100</v>
      </c>
      <c r="E9" s="32"/>
      <c r="F9" s="36"/>
      <c r="G9" s="34"/>
      <c r="H9" s="33"/>
      <c r="I9" s="33">
        <v>550100</v>
      </c>
      <c r="J9" s="34"/>
    </row>
    <row r="10" spans="1:13" x14ac:dyDescent="0.25">
      <c r="A10" s="31">
        <v>42951</v>
      </c>
      <c r="B10" s="32">
        <v>170135987</v>
      </c>
      <c r="C10" s="35">
        <v>17</v>
      </c>
      <c r="D10" s="34">
        <v>1776300</v>
      </c>
      <c r="E10" s="32">
        <v>170036519</v>
      </c>
      <c r="F10" s="36">
        <v>2</v>
      </c>
      <c r="G10" s="34">
        <v>226700</v>
      </c>
      <c r="H10" s="33"/>
      <c r="I10" s="33">
        <v>1549600</v>
      </c>
      <c r="J10" s="34"/>
    </row>
    <row r="11" spans="1:13" x14ac:dyDescent="0.25">
      <c r="A11" s="31">
        <v>42951</v>
      </c>
      <c r="B11" s="32">
        <v>170135989</v>
      </c>
      <c r="C11" s="35">
        <v>1</v>
      </c>
      <c r="D11" s="34">
        <v>109100</v>
      </c>
      <c r="E11" s="32"/>
      <c r="F11" s="36"/>
      <c r="G11" s="34"/>
      <c r="H11" s="33"/>
      <c r="I11" s="33">
        <v>109100</v>
      </c>
      <c r="J11" s="34"/>
    </row>
    <row r="12" spans="1:13" x14ac:dyDescent="0.25">
      <c r="A12" s="31">
        <v>42951</v>
      </c>
      <c r="B12" s="32">
        <v>170135997</v>
      </c>
      <c r="C12" s="35">
        <v>3</v>
      </c>
      <c r="D12" s="34">
        <v>328100</v>
      </c>
      <c r="E12" s="32"/>
      <c r="F12" s="36"/>
      <c r="G12" s="34"/>
      <c r="H12" s="33"/>
      <c r="I12" s="33">
        <v>328100</v>
      </c>
      <c r="J12" s="34"/>
    </row>
    <row r="13" spans="1:13" x14ac:dyDescent="0.25">
      <c r="A13" s="31">
        <v>42959</v>
      </c>
      <c r="B13" s="32">
        <v>170136868</v>
      </c>
      <c r="C13" s="35">
        <v>24</v>
      </c>
      <c r="D13" s="34">
        <v>3094500</v>
      </c>
      <c r="E13" s="32">
        <v>170036720</v>
      </c>
      <c r="F13" s="36">
        <v>3</v>
      </c>
      <c r="G13" s="34">
        <v>207100</v>
      </c>
      <c r="H13" s="33"/>
      <c r="I13" s="33">
        <v>2887400</v>
      </c>
      <c r="J13" s="34"/>
    </row>
    <row r="14" spans="1:13" x14ac:dyDescent="0.25">
      <c r="A14" s="31">
        <v>42970</v>
      </c>
      <c r="B14" s="32">
        <v>170137968</v>
      </c>
      <c r="C14" s="35">
        <v>22</v>
      </c>
      <c r="D14" s="34">
        <v>2752900</v>
      </c>
      <c r="E14" s="39">
        <v>170036979</v>
      </c>
      <c r="F14" s="42">
        <v>2</v>
      </c>
      <c r="G14" s="41">
        <v>234588</v>
      </c>
      <c r="H14" s="33"/>
      <c r="I14" s="33">
        <v>2518313</v>
      </c>
      <c r="J14" s="34"/>
    </row>
    <row r="15" spans="1:13" x14ac:dyDescent="0.25">
      <c r="A15" s="31">
        <v>42980</v>
      </c>
      <c r="B15" s="32">
        <v>170138933</v>
      </c>
      <c r="C15" s="35">
        <v>17</v>
      </c>
      <c r="D15" s="34">
        <v>2001500</v>
      </c>
      <c r="E15" s="32">
        <v>170037185</v>
      </c>
      <c r="F15" s="36">
        <v>6</v>
      </c>
      <c r="G15" s="34">
        <v>684600</v>
      </c>
      <c r="H15" s="33"/>
      <c r="I15" s="33">
        <v>1316900</v>
      </c>
      <c r="J15" s="34"/>
    </row>
    <row r="16" spans="1:13" x14ac:dyDescent="0.25">
      <c r="A16" s="31">
        <v>42986</v>
      </c>
      <c r="B16" s="32">
        <v>170139619</v>
      </c>
      <c r="C16" s="35">
        <v>13</v>
      </c>
      <c r="D16" s="34">
        <v>1647400</v>
      </c>
      <c r="E16" s="32"/>
      <c r="F16" s="36"/>
      <c r="G16" s="34"/>
      <c r="H16" s="33"/>
      <c r="I16" s="33">
        <v>1647400</v>
      </c>
      <c r="J16" s="34"/>
    </row>
    <row r="17" spans="1:10" x14ac:dyDescent="0.25">
      <c r="A17" s="31">
        <v>42996</v>
      </c>
      <c r="B17" s="32">
        <v>170140730</v>
      </c>
      <c r="C17" s="35">
        <v>23</v>
      </c>
      <c r="D17" s="34">
        <v>2939100</v>
      </c>
      <c r="E17" s="32"/>
      <c r="F17" s="36"/>
      <c r="G17" s="34"/>
      <c r="H17" s="33"/>
      <c r="I17" s="33">
        <v>2300400</v>
      </c>
      <c r="J17" s="34"/>
    </row>
    <row r="18" spans="1:10" x14ac:dyDescent="0.25">
      <c r="A18" s="31">
        <v>43000</v>
      </c>
      <c r="B18" s="32"/>
      <c r="C18" s="35"/>
      <c r="D18" s="34"/>
      <c r="E18" s="32">
        <v>170037667</v>
      </c>
      <c r="F18" s="36">
        <v>5</v>
      </c>
      <c r="G18" s="34">
        <v>638700</v>
      </c>
      <c r="H18" s="33"/>
      <c r="I18" s="33"/>
      <c r="J18" s="34"/>
    </row>
    <row r="19" spans="1:10" x14ac:dyDescent="0.25">
      <c r="A19" s="31">
        <v>43007</v>
      </c>
      <c r="B19" s="32">
        <v>170141690</v>
      </c>
      <c r="C19" s="35">
        <v>18</v>
      </c>
      <c r="D19" s="34">
        <v>2000100</v>
      </c>
      <c r="E19" s="32"/>
      <c r="F19" s="36"/>
      <c r="G19" s="34"/>
      <c r="H19" s="33"/>
      <c r="I19" s="33">
        <v>1766125</v>
      </c>
      <c r="J19" s="34"/>
    </row>
    <row r="20" spans="1:10" x14ac:dyDescent="0.25">
      <c r="A20" s="31">
        <v>43010</v>
      </c>
      <c r="B20" s="32"/>
      <c r="C20" s="35"/>
      <c r="D20" s="34"/>
      <c r="E20" s="39">
        <v>170037882</v>
      </c>
      <c r="F20" s="42">
        <v>2</v>
      </c>
      <c r="G20" s="41">
        <v>233975</v>
      </c>
      <c r="H20" s="33"/>
      <c r="I20" s="33"/>
      <c r="J20" s="34"/>
    </row>
    <row r="21" spans="1:10" x14ac:dyDescent="0.25">
      <c r="A21" s="31">
        <v>43017</v>
      </c>
      <c r="B21" s="32">
        <v>170142816</v>
      </c>
      <c r="C21" s="35">
        <v>12</v>
      </c>
      <c r="D21" s="34">
        <v>1448100</v>
      </c>
      <c r="E21" s="32"/>
      <c r="F21" s="36"/>
      <c r="G21" s="34"/>
      <c r="H21" s="33"/>
      <c r="I21" s="33">
        <v>812500</v>
      </c>
      <c r="J21" s="34"/>
    </row>
    <row r="22" spans="1:10" x14ac:dyDescent="0.25">
      <c r="A22" s="31">
        <v>43028</v>
      </c>
      <c r="B22" s="32">
        <v>170143992</v>
      </c>
      <c r="C22" s="35">
        <v>12</v>
      </c>
      <c r="D22" s="34">
        <v>1473300</v>
      </c>
      <c r="E22" s="32"/>
      <c r="F22" s="36"/>
      <c r="G22" s="34"/>
      <c r="H22" s="33"/>
      <c r="I22" s="33">
        <v>1354400</v>
      </c>
      <c r="J22" s="34"/>
    </row>
    <row r="23" spans="1:10" x14ac:dyDescent="0.25">
      <c r="A23" s="31">
        <v>43036</v>
      </c>
      <c r="B23" s="32">
        <v>170144751</v>
      </c>
      <c r="C23" s="35">
        <v>19</v>
      </c>
      <c r="D23" s="34">
        <v>2194300</v>
      </c>
      <c r="E23" s="32"/>
      <c r="F23" s="36"/>
      <c r="G23" s="34"/>
      <c r="H23" s="33"/>
      <c r="I23" s="33">
        <v>1473500</v>
      </c>
      <c r="J23" s="34"/>
    </row>
    <row r="24" spans="1:10" x14ac:dyDescent="0.25">
      <c r="A24" s="31">
        <v>43020</v>
      </c>
      <c r="B24" s="32"/>
      <c r="C24" s="35"/>
      <c r="D24" s="34"/>
      <c r="E24" s="39">
        <v>170038108</v>
      </c>
      <c r="F24" s="42">
        <v>5</v>
      </c>
      <c r="G24" s="41">
        <v>635600</v>
      </c>
      <c r="H24" s="33"/>
      <c r="I24" s="33"/>
      <c r="J24" s="34"/>
    </row>
    <row r="25" spans="1:10" x14ac:dyDescent="0.25">
      <c r="A25" s="31">
        <v>43032</v>
      </c>
      <c r="B25" s="32"/>
      <c r="C25" s="35"/>
      <c r="D25" s="34"/>
      <c r="E25" s="32">
        <v>170038381</v>
      </c>
      <c r="F25" s="36">
        <v>1</v>
      </c>
      <c r="G25" s="34">
        <v>118900</v>
      </c>
      <c r="H25" s="33"/>
      <c r="I25" s="33"/>
      <c r="J25" s="34"/>
    </row>
    <row r="26" spans="1:10" x14ac:dyDescent="0.25">
      <c r="A26" s="31">
        <v>43042</v>
      </c>
      <c r="B26" s="32"/>
      <c r="C26" s="35"/>
      <c r="D26" s="34"/>
      <c r="E26" s="32">
        <v>170038603</v>
      </c>
      <c r="F26" s="36">
        <v>6</v>
      </c>
      <c r="G26" s="34">
        <v>720800</v>
      </c>
      <c r="H26" s="33"/>
      <c r="I26" s="33"/>
      <c r="J26" s="34"/>
    </row>
    <row r="27" spans="1:10" x14ac:dyDescent="0.25">
      <c r="A27" s="31">
        <v>43053</v>
      </c>
      <c r="B27" s="32">
        <v>170146433</v>
      </c>
      <c r="C27" s="35">
        <v>14</v>
      </c>
      <c r="D27" s="34">
        <v>1649000</v>
      </c>
      <c r="E27" s="32">
        <v>170038824</v>
      </c>
      <c r="F27" s="36">
        <v>1</v>
      </c>
      <c r="G27" s="34">
        <v>113100</v>
      </c>
      <c r="H27" s="33"/>
      <c r="I27" s="33">
        <v>1535900</v>
      </c>
      <c r="J27" s="34"/>
    </row>
    <row r="28" spans="1:10" x14ac:dyDescent="0.25">
      <c r="A28" s="31">
        <v>43057</v>
      </c>
      <c r="B28" s="32">
        <v>170146815</v>
      </c>
      <c r="C28" s="35">
        <v>22</v>
      </c>
      <c r="D28" s="34">
        <v>2296100</v>
      </c>
      <c r="E28" s="32"/>
      <c r="F28" s="36"/>
      <c r="G28" s="34"/>
      <c r="H28" s="33"/>
      <c r="I28" s="33">
        <v>1839200</v>
      </c>
      <c r="J28" s="34"/>
    </row>
    <row r="29" spans="1:10" x14ac:dyDescent="0.25">
      <c r="A29" s="31">
        <v>43063</v>
      </c>
      <c r="B29" s="32"/>
      <c r="C29" s="35"/>
      <c r="D29" s="34"/>
      <c r="E29" s="32">
        <v>170039061</v>
      </c>
      <c r="F29" s="36">
        <v>4</v>
      </c>
      <c r="G29" s="34">
        <v>456900</v>
      </c>
      <c r="H29" s="33"/>
      <c r="I29" s="33"/>
      <c r="J29" s="34"/>
    </row>
    <row r="30" spans="1:10" x14ac:dyDescent="0.25">
      <c r="A30" s="31">
        <v>43072</v>
      </c>
      <c r="B30" s="32">
        <v>170148244</v>
      </c>
      <c r="C30" s="35">
        <v>16</v>
      </c>
      <c r="D30" s="34">
        <v>1968400</v>
      </c>
      <c r="E30" s="32"/>
      <c r="F30" s="36"/>
      <c r="G30" s="34"/>
      <c r="H30" s="33"/>
      <c r="I30" s="33">
        <v>1374800</v>
      </c>
      <c r="J30" s="34"/>
    </row>
    <row r="31" spans="1:10" x14ac:dyDescent="0.25">
      <c r="A31" s="31">
        <v>43073</v>
      </c>
      <c r="B31" s="32"/>
      <c r="C31" s="35"/>
      <c r="D31" s="34"/>
      <c r="E31" s="32">
        <v>170039258</v>
      </c>
      <c r="F31" s="36">
        <v>5</v>
      </c>
      <c r="G31" s="34">
        <v>593600</v>
      </c>
      <c r="H31" s="33"/>
      <c r="I31" s="33"/>
      <c r="J31" s="34"/>
    </row>
    <row r="32" spans="1:10" x14ac:dyDescent="0.25">
      <c r="A32" s="31">
        <v>43081</v>
      </c>
      <c r="B32" s="32">
        <v>170149009</v>
      </c>
      <c r="C32" s="35">
        <v>10</v>
      </c>
      <c r="D32" s="34">
        <v>1194600</v>
      </c>
      <c r="E32" s="32"/>
      <c r="F32" s="36"/>
      <c r="G32" s="34"/>
      <c r="H32" s="33"/>
      <c r="I32" s="33">
        <v>874700</v>
      </c>
      <c r="J32" s="34"/>
    </row>
    <row r="33" spans="1:10" x14ac:dyDescent="0.25">
      <c r="A33" s="31">
        <v>43083</v>
      </c>
      <c r="B33" s="32"/>
      <c r="C33" s="35"/>
      <c r="D33" s="34"/>
      <c r="E33" s="32">
        <v>170039447</v>
      </c>
      <c r="F33" s="36">
        <v>3</v>
      </c>
      <c r="G33" s="34">
        <v>319900</v>
      </c>
      <c r="H33" s="33"/>
      <c r="I33" s="33"/>
      <c r="J33" s="34"/>
    </row>
    <row r="34" spans="1:10" x14ac:dyDescent="0.25">
      <c r="A34" s="31">
        <v>43093</v>
      </c>
      <c r="B34" s="32">
        <v>170150092</v>
      </c>
      <c r="C34" s="35">
        <v>9</v>
      </c>
      <c r="D34" s="34">
        <v>1109400</v>
      </c>
      <c r="E34" s="32">
        <v>170039600</v>
      </c>
      <c r="F34" s="36">
        <v>6</v>
      </c>
      <c r="G34" s="34">
        <v>750800</v>
      </c>
      <c r="H34" s="33"/>
      <c r="I34" s="33">
        <v>358600</v>
      </c>
      <c r="J34" s="34"/>
    </row>
    <row r="35" spans="1:10" x14ac:dyDescent="0.25">
      <c r="A35" s="31">
        <v>43102</v>
      </c>
      <c r="B35" s="32">
        <v>180150668</v>
      </c>
      <c r="C35" s="35">
        <v>12</v>
      </c>
      <c r="D35" s="34">
        <v>1291900</v>
      </c>
      <c r="E35" s="32">
        <v>180039719</v>
      </c>
      <c r="F35" s="36">
        <v>1</v>
      </c>
      <c r="G35" s="34">
        <v>83400</v>
      </c>
      <c r="H35" s="33"/>
      <c r="I35" s="33">
        <v>1208500</v>
      </c>
      <c r="J35" s="34"/>
    </row>
    <row r="36" spans="1:10" x14ac:dyDescent="0.25">
      <c r="A36" s="31">
        <v>43108</v>
      </c>
      <c r="B36" s="32">
        <v>180151124</v>
      </c>
      <c r="C36" s="35">
        <v>6</v>
      </c>
      <c r="D36" s="34">
        <v>771700</v>
      </c>
      <c r="E36" s="32">
        <v>180039801</v>
      </c>
      <c r="F36" s="36">
        <v>1</v>
      </c>
      <c r="G36" s="34">
        <v>106300</v>
      </c>
      <c r="H36" s="33"/>
      <c r="I36" s="33">
        <v>665400</v>
      </c>
      <c r="J36" s="34"/>
    </row>
    <row r="37" spans="1:10" x14ac:dyDescent="0.25">
      <c r="A37" s="31">
        <v>42749</v>
      </c>
      <c r="B37" s="32">
        <v>180151605</v>
      </c>
      <c r="C37" s="35">
        <v>14</v>
      </c>
      <c r="D37" s="34">
        <v>1589200</v>
      </c>
      <c r="E37" s="32"/>
      <c r="F37" s="36"/>
      <c r="G37" s="34"/>
      <c r="H37" s="33"/>
      <c r="I37" s="33">
        <v>858300</v>
      </c>
      <c r="J37" s="34"/>
    </row>
    <row r="38" spans="1:10" x14ac:dyDescent="0.25">
      <c r="A38" s="31">
        <v>42753</v>
      </c>
      <c r="B38" s="32"/>
      <c r="C38" s="35"/>
      <c r="D38" s="34"/>
      <c r="E38" s="32">
        <v>180039940</v>
      </c>
      <c r="F38" s="36">
        <v>6</v>
      </c>
      <c r="G38" s="34">
        <v>730900</v>
      </c>
      <c r="H38" s="33"/>
      <c r="I38" s="33"/>
      <c r="J38" s="34"/>
    </row>
    <row r="39" spans="1:10" x14ac:dyDescent="0.25">
      <c r="A39" s="31">
        <v>43128</v>
      </c>
      <c r="B39" s="32">
        <v>180152528</v>
      </c>
      <c r="C39" s="35">
        <v>9</v>
      </c>
      <c r="D39" s="34">
        <v>1241400</v>
      </c>
      <c r="E39" s="32"/>
      <c r="F39" s="36"/>
      <c r="G39" s="34"/>
      <c r="H39" s="33"/>
      <c r="I39" s="33">
        <v>1241400</v>
      </c>
      <c r="J39" s="34"/>
    </row>
    <row r="40" spans="1:10" x14ac:dyDescent="0.25">
      <c r="A40" s="31">
        <v>42773</v>
      </c>
      <c r="B40" s="32">
        <v>180153310</v>
      </c>
      <c r="C40" s="35">
        <v>12</v>
      </c>
      <c r="D40" s="34">
        <v>1468000</v>
      </c>
      <c r="E40" s="32"/>
      <c r="F40" s="36"/>
      <c r="G40" s="34"/>
      <c r="H40" s="33"/>
      <c r="I40" s="33">
        <v>1468000</v>
      </c>
      <c r="J40" s="34"/>
    </row>
    <row r="41" spans="1:10" x14ac:dyDescent="0.25">
      <c r="A41" s="31">
        <v>43148</v>
      </c>
      <c r="B41" s="32">
        <v>180154218</v>
      </c>
      <c r="C41" s="35">
        <v>18</v>
      </c>
      <c r="D41" s="34">
        <v>2070500</v>
      </c>
      <c r="E41" s="32">
        <v>180040441</v>
      </c>
      <c r="F41" s="36">
        <v>2</v>
      </c>
      <c r="G41" s="34">
        <v>249800</v>
      </c>
      <c r="H41" s="33"/>
      <c r="I41" s="33">
        <v>1820700</v>
      </c>
      <c r="J41" s="34"/>
    </row>
    <row r="42" spans="1:10" x14ac:dyDescent="0.25">
      <c r="A42" s="31">
        <v>43158</v>
      </c>
      <c r="B42" s="32">
        <v>180155155</v>
      </c>
      <c r="C42" s="35">
        <v>12</v>
      </c>
      <c r="D42" s="34">
        <v>1370400</v>
      </c>
      <c r="E42" s="32">
        <v>180040674</v>
      </c>
      <c r="F42" s="36">
        <v>1</v>
      </c>
      <c r="G42" s="34">
        <v>122300</v>
      </c>
      <c r="H42" s="33"/>
      <c r="I42" s="33">
        <v>1248100</v>
      </c>
      <c r="J42" s="34"/>
    </row>
    <row r="43" spans="1:10" x14ac:dyDescent="0.25">
      <c r="A43" s="31">
        <v>42793</v>
      </c>
      <c r="B43" s="32">
        <v>180155171</v>
      </c>
      <c r="C43" s="35">
        <v>1</v>
      </c>
      <c r="D43" s="34">
        <v>132000</v>
      </c>
      <c r="E43" s="32"/>
      <c r="F43" s="36"/>
      <c r="G43" s="34"/>
      <c r="H43" s="33"/>
      <c r="I43" s="33">
        <v>132000</v>
      </c>
      <c r="J43" s="34"/>
    </row>
    <row r="44" spans="1:10" x14ac:dyDescent="0.25">
      <c r="A44" s="31">
        <v>43168</v>
      </c>
      <c r="B44" s="32">
        <v>180156248</v>
      </c>
      <c r="C44" s="35">
        <v>25</v>
      </c>
      <c r="D44" s="34">
        <v>3197400</v>
      </c>
      <c r="E44" s="32">
        <v>180040935</v>
      </c>
      <c r="F44" s="36">
        <v>3</v>
      </c>
      <c r="G44" s="34">
        <v>363200</v>
      </c>
      <c r="H44" s="33"/>
      <c r="I44" s="33">
        <v>2834200</v>
      </c>
      <c r="J44" s="34"/>
    </row>
    <row r="45" spans="1:10" x14ac:dyDescent="0.25">
      <c r="A45" s="31">
        <v>43178</v>
      </c>
      <c r="B45" s="32">
        <v>180157376</v>
      </c>
      <c r="C45" s="35">
        <v>33</v>
      </c>
      <c r="D45" s="34">
        <v>4375400</v>
      </c>
      <c r="E45" s="32">
        <v>180041216</v>
      </c>
      <c r="F45" s="36">
        <v>6</v>
      </c>
      <c r="G45" s="34">
        <v>794400</v>
      </c>
      <c r="H45" s="33"/>
      <c r="I45" s="33">
        <v>3581000</v>
      </c>
      <c r="J45" s="34"/>
    </row>
    <row r="46" spans="1:10" x14ac:dyDescent="0.25">
      <c r="A46" s="31">
        <v>43188</v>
      </c>
      <c r="B46" s="32">
        <v>180158427</v>
      </c>
      <c r="C46" s="35">
        <v>32</v>
      </c>
      <c r="D46" s="34">
        <v>3780100</v>
      </c>
      <c r="E46" s="32">
        <v>180041481</v>
      </c>
      <c r="F46" s="36">
        <v>1</v>
      </c>
      <c r="G46" s="34">
        <v>108600</v>
      </c>
      <c r="H46" s="33"/>
      <c r="I46" s="33">
        <v>3671500</v>
      </c>
      <c r="J46" s="34"/>
    </row>
    <row r="47" spans="1:10" x14ac:dyDescent="0.25">
      <c r="A47" s="11"/>
      <c r="B47" s="12"/>
      <c r="C47" s="13"/>
      <c r="D47" s="14"/>
      <c r="E47" s="15"/>
      <c r="F47" s="12"/>
      <c r="G47" s="14"/>
      <c r="H47" s="16"/>
      <c r="I47" s="16"/>
      <c r="J47" s="14"/>
    </row>
    <row r="48" spans="1:10" x14ac:dyDescent="0.25">
      <c r="A48" s="11"/>
      <c r="B48" s="17" t="s">
        <v>13</v>
      </c>
      <c r="C48" s="18">
        <f>SUM(C7:C47)</f>
        <v>441</v>
      </c>
      <c r="D48" s="19"/>
      <c r="E48" s="17" t="s">
        <v>13</v>
      </c>
      <c r="F48" s="17">
        <f>SUM(F7:F47)</f>
        <v>72</v>
      </c>
      <c r="G48" s="20"/>
      <c r="H48" s="13"/>
      <c r="I48" s="13"/>
      <c r="J48" s="20"/>
    </row>
    <row r="49" spans="1:12" x14ac:dyDescent="0.25">
      <c r="A49" s="11"/>
      <c r="B49" s="17"/>
      <c r="C49" s="18"/>
      <c r="D49" s="19"/>
      <c r="E49" s="17"/>
      <c r="F49" s="17"/>
      <c r="G49" s="21"/>
      <c r="H49" s="22"/>
      <c r="I49" s="13"/>
      <c r="J49" s="20"/>
    </row>
    <row r="50" spans="1:12" x14ac:dyDescent="0.25">
      <c r="A50" s="23"/>
      <c r="B50" s="24"/>
      <c r="C50" s="13"/>
      <c r="D50" s="14"/>
      <c r="E50" s="17"/>
      <c r="F50" s="12"/>
      <c r="G50" s="58" t="s">
        <v>14</v>
      </c>
      <c r="H50" s="58"/>
      <c r="I50" s="16"/>
      <c r="J50" s="25">
        <f>SUM(D7:D47)</f>
        <v>52824288</v>
      </c>
    </row>
    <row r="51" spans="1:12" x14ac:dyDescent="0.25">
      <c r="A51" s="11"/>
      <c r="B51" s="12"/>
      <c r="C51" s="13"/>
      <c r="D51" s="14"/>
      <c r="E51" s="15"/>
      <c r="F51" s="12"/>
      <c r="G51" s="58" t="s">
        <v>15</v>
      </c>
      <c r="H51" s="58"/>
      <c r="I51" s="16"/>
      <c r="J51" s="25">
        <f>SUM(G7:G47)</f>
        <v>8494163</v>
      </c>
    </row>
    <row r="52" spans="1:12" x14ac:dyDescent="0.25">
      <c r="A52" s="26"/>
      <c r="B52" s="15"/>
      <c r="C52" s="13"/>
      <c r="D52" s="14"/>
      <c r="E52" s="15"/>
      <c r="F52" s="12"/>
      <c r="G52" s="58" t="s">
        <v>16</v>
      </c>
      <c r="H52" s="58"/>
      <c r="I52" s="27"/>
      <c r="J52" s="28">
        <f>J50-J51</f>
        <v>44330125</v>
      </c>
    </row>
    <row r="53" spans="1:12" x14ac:dyDescent="0.25">
      <c r="A53" s="11"/>
      <c r="B53" s="29"/>
      <c r="C53" s="13"/>
      <c r="D53" s="30"/>
      <c r="E53" s="15"/>
      <c r="F53" s="12"/>
      <c r="G53" s="58" t="s">
        <v>17</v>
      </c>
      <c r="H53" s="58"/>
      <c r="I53" s="16"/>
      <c r="J53" s="25">
        <f>SUM(H7:H48)</f>
        <v>0</v>
      </c>
    </row>
    <row r="54" spans="1:12" x14ac:dyDescent="0.25">
      <c r="A54" s="11"/>
      <c r="B54" s="29"/>
      <c r="C54" s="13"/>
      <c r="D54" s="30"/>
      <c r="E54" s="15"/>
      <c r="F54" s="12"/>
      <c r="G54" s="58" t="s">
        <v>18</v>
      </c>
      <c r="H54" s="58"/>
      <c r="I54" s="16"/>
      <c r="J54" s="25">
        <f>J52+J53</f>
        <v>44330125</v>
      </c>
    </row>
    <row r="55" spans="1:12" x14ac:dyDescent="0.25">
      <c r="A55" s="11"/>
      <c r="B55" s="29"/>
      <c r="C55" s="13"/>
      <c r="D55" s="30"/>
      <c r="E55" s="15"/>
      <c r="F55" s="12"/>
      <c r="G55" s="58" t="s">
        <v>7</v>
      </c>
      <c r="H55" s="58"/>
      <c r="I55" s="16"/>
      <c r="J55" s="25">
        <f>SUM(I7:I48)</f>
        <v>44330126</v>
      </c>
      <c r="K55" s="59"/>
      <c r="L55" s="60"/>
    </row>
    <row r="56" spans="1:12" x14ac:dyDescent="0.25">
      <c r="A56" s="11"/>
      <c r="B56" s="29"/>
      <c r="C56" s="13"/>
      <c r="D56" s="30"/>
      <c r="E56" s="15"/>
      <c r="F56" s="12"/>
      <c r="G56" s="58" t="s">
        <v>19</v>
      </c>
      <c r="H56" s="58"/>
      <c r="I56" s="13" t="str">
        <f>IF(J56&gt;0,"SALDO",IF(J56&lt;0,"PIUTANG",IF(J56=0,"LUNAS")))</f>
        <v>SALDO</v>
      </c>
      <c r="J56" s="25">
        <f>J55-J54</f>
        <v>1</v>
      </c>
    </row>
  </sheetData>
  <mergeCells count="15">
    <mergeCell ref="G56:H56"/>
    <mergeCell ref="G50:H50"/>
    <mergeCell ref="G51:H51"/>
    <mergeCell ref="G52:H52"/>
    <mergeCell ref="G53:H53"/>
    <mergeCell ref="G54:H54"/>
    <mergeCell ref="G55:H55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scale="7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2" sqref="F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Rekapan</vt:lpstr>
      <vt:lpstr>Sheet1</vt:lpstr>
      <vt:lpstr>Rekapan!Print_Area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My PC</cp:lastModifiedBy>
  <cp:lastPrinted>2017-10-09T03:16:40Z</cp:lastPrinted>
  <dcterms:created xsi:type="dcterms:W3CDTF">2017-08-07T04:09:00Z</dcterms:created>
  <dcterms:modified xsi:type="dcterms:W3CDTF">2018-04-03T08:24:08Z</dcterms:modified>
</cp:coreProperties>
</file>