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35" windowWidth="17955" windowHeight="7710" activeTab="1"/>
  </bookViews>
  <sheets>
    <sheet name="April" sheetId="1" r:id="rId1"/>
    <sheet name="Juni" sheetId="2" r:id="rId2"/>
    <sheet name="Data Base Harga" sheetId="3" r:id="rId3"/>
  </sheets>
  <calcPr calcId="144525"/>
</workbook>
</file>

<file path=xl/calcChain.xml><?xml version="1.0" encoding="utf-8"?>
<calcChain xmlns="http://schemas.openxmlformats.org/spreadsheetml/2006/main">
  <c r="F39" i="2" l="1"/>
  <c r="F37" i="2"/>
  <c r="F17" i="2"/>
  <c r="F34" i="2"/>
  <c r="F33" i="2"/>
  <c r="F32" i="2"/>
  <c r="F31" i="2"/>
  <c r="F30" i="2"/>
  <c r="F29" i="2"/>
  <c r="F28" i="2"/>
  <c r="F2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19" i="2" l="1"/>
  <c r="F44" i="1"/>
  <c r="F19" i="1"/>
  <c r="F42" i="1"/>
  <c r="F16" i="1"/>
  <c r="F38" i="1" l="1"/>
  <c r="F37" i="1" l="1"/>
  <c r="F36" i="1"/>
  <c r="F35" i="1"/>
  <c r="F34" i="1"/>
  <c r="F33" i="1"/>
  <c r="F32" i="1"/>
  <c r="F31" i="1"/>
  <c r="F30" i="1"/>
  <c r="F29" i="1"/>
  <c r="F28" i="1"/>
  <c r="F27" i="1" l="1"/>
  <c r="H17" i="3"/>
  <c r="H18" i="3"/>
  <c r="H19" i="3"/>
  <c r="H20" i="3"/>
  <c r="H21" i="3"/>
  <c r="F4" i="1"/>
  <c r="F5" i="1"/>
  <c r="F6" i="1"/>
  <c r="F7" i="1"/>
  <c r="F8" i="1"/>
  <c r="F9" i="1"/>
  <c r="F10" i="1"/>
  <c r="F11" i="1"/>
  <c r="F12" i="1"/>
  <c r="F13" i="1"/>
  <c r="F14" i="1"/>
  <c r="F15" i="1"/>
  <c r="H36" i="3" l="1"/>
  <c r="H35" i="3"/>
  <c r="H34" i="3"/>
  <c r="H33" i="3"/>
  <c r="H32" i="3"/>
  <c r="H31" i="3"/>
  <c r="H30" i="3"/>
  <c r="H29" i="3"/>
  <c r="H28" i="3"/>
  <c r="H27" i="3"/>
  <c r="H37" i="3" s="1"/>
  <c r="H26" i="3"/>
  <c r="H16" i="3" l="1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2" i="3" l="1"/>
</calcChain>
</file>

<file path=xl/sharedStrings.xml><?xml version="1.0" encoding="utf-8"?>
<sst xmlns="http://schemas.openxmlformats.org/spreadsheetml/2006/main" count="265" uniqueCount="139">
  <si>
    <t>NO</t>
  </si>
  <si>
    <t>NAMA ITEM</t>
  </si>
  <si>
    <t>Merek</t>
  </si>
  <si>
    <t xml:space="preserve"> HARGA ITEM</t>
  </si>
  <si>
    <t>Ket</t>
  </si>
  <si>
    <t>Belanja Rutin Per Bulan</t>
  </si>
  <si>
    <t>Biaya Belanja Rutin</t>
  </si>
  <si>
    <t>Isi Staples/Atom</t>
  </si>
  <si>
    <t>Etona</t>
  </si>
  <si>
    <t>Isi 20 box | 1,000pcs</t>
  </si>
  <si>
    <t>Berbagi semua Divisi</t>
  </si>
  <si>
    <t>Kertas Continous Form 2Ply</t>
  </si>
  <si>
    <t>PaperLine</t>
  </si>
  <si>
    <t>2 ply dibagi 2 | 1,000 lembar</t>
  </si>
  <si>
    <t>Div Pen 2box | Div Prod 1box</t>
  </si>
  <si>
    <t>Kertas Continous Form 3Ply</t>
  </si>
  <si>
    <t>3 ply dibagi 2 | 1,000 lembar</t>
  </si>
  <si>
    <t>Area Retur</t>
  </si>
  <si>
    <t>Kertas A4</t>
  </si>
  <si>
    <t>Sidu / Copy Paper</t>
  </si>
  <si>
    <t>A4 70 GSM | 500 lembar</t>
  </si>
  <si>
    <t>Div MKS 2box | Div BisDev 2box</t>
  </si>
  <si>
    <t>Pulpen</t>
  </si>
  <si>
    <t>Standard</t>
  </si>
  <si>
    <t>1 Doz | 12 pcs</t>
  </si>
  <si>
    <t>Tip X</t>
  </si>
  <si>
    <t>Kenko</t>
  </si>
  <si>
    <t>Tinta Epson 664 Black</t>
  </si>
  <si>
    <t>Epson</t>
  </si>
  <si>
    <t>80ml</t>
  </si>
  <si>
    <t>Div MKS 1btl | Div BisDev 1btl</t>
  </si>
  <si>
    <t>Tinta Epson 664 Magenta</t>
  </si>
  <si>
    <t>Tinta Epson 664 Yellow</t>
  </si>
  <si>
    <t>Tinta Epson 664 Cyan</t>
  </si>
  <si>
    <t>Lakban Bening</t>
  </si>
  <si>
    <t>Daimaru</t>
  </si>
  <si>
    <t>72 Roll</t>
  </si>
  <si>
    <t>Tinta Spidol Permanent</t>
  </si>
  <si>
    <t>Snowman</t>
  </si>
  <si>
    <t>1 botol kecil</t>
  </si>
  <si>
    <t>Tinta Spidol WhiteBoard</t>
  </si>
  <si>
    <t>Kamper kamar Mandi</t>
  </si>
  <si>
    <t>1 Bungkus</t>
  </si>
  <si>
    <t>Sapu ruangan</t>
  </si>
  <si>
    <t>1 Buah</t>
  </si>
  <si>
    <t>Gunting</t>
  </si>
  <si>
    <t>-</t>
  </si>
  <si>
    <t>Total</t>
  </si>
  <si>
    <t>No</t>
  </si>
  <si>
    <t>Harga</t>
  </si>
  <si>
    <t>Keterangan</t>
  </si>
  <si>
    <t>Status</t>
  </si>
  <si>
    <t>Kopi</t>
  </si>
  <si>
    <t>Kapal Api</t>
  </si>
  <si>
    <t>1 bungkus @ 380g</t>
  </si>
  <si>
    <t>Masing2 gedung 1 bungkus</t>
  </si>
  <si>
    <t>Gula</t>
  </si>
  <si>
    <t>Gulaku</t>
  </si>
  <si>
    <t>1 bungkus @ 1000g/1Kg</t>
  </si>
  <si>
    <t>Berbagi di 3 gedung</t>
  </si>
  <si>
    <t>Teh</t>
  </si>
  <si>
    <t>Sariwangi</t>
  </si>
  <si>
    <t>1 Dus isi 50pcs</t>
  </si>
  <si>
    <t>Untuk Gedung BisDev</t>
  </si>
  <si>
    <t>Update harga tgl 1 Maret 2018</t>
  </si>
  <si>
    <t>1 Dus isi 100pcs</t>
  </si>
  <si>
    <t>Untuk MS4 dan MS6</t>
  </si>
  <si>
    <t>Air Cup</t>
  </si>
  <si>
    <t>Siera</t>
  </si>
  <si>
    <t>1 Karton @40cup</t>
  </si>
  <si>
    <t>Air Galon</t>
  </si>
  <si>
    <t>Si Biru</t>
  </si>
  <si>
    <t>1 Galon</t>
  </si>
  <si>
    <t>Sabun Cuci Piring</t>
  </si>
  <si>
    <t>SunLight</t>
  </si>
  <si>
    <t>1 pack @ 1600ml</t>
  </si>
  <si>
    <t>Pembersih Lantai</t>
  </si>
  <si>
    <t>Soklin Lantai</t>
  </si>
  <si>
    <t>Pembersih WC</t>
  </si>
  <si>
    <t>Super Sol</t>
  </si>
  <si>
    <t>1 pack @ 900ml</t>
  </si>
  <si>
    <t>Pembersih Kaca</t>
  </si>
  <si>
    <t>Cling</t>
  </si>
  <si>
    <t>1 Sachets</t>
  </si>
  <si>
    <t>Bussiness File</t>
  </si>
  <si>
    <t>Besco</t>
  </si>
  <si>
    <t>12pcs/1lusin</t>
  </si>
  <si>
    <t>Untuk tim Penjualan</t>
  </si>
  <si>
    <t>Kemoceng</t>
  </si>
  <si>
    <t>Keset untuk kamar mandi: Lantai 3 MS4, Lantai 3 MS6</t>
  </si>
  <si>
    <t>Keset</t>
  </si>
  <si>
    <t>1 Lusin untuk tim BisDev</t>
  </si>
  <si>
    <t>Untuk MS6, MS4 dan BisDev</t>
  </si>
  <si>
    <t>Stok masih ada 3 Bungkus</t>
  </si>
  <si>
    <t>Stok masih ada 2 Bungkus</t>
  </si>
  <si>
    <t>Beli 3 Bungkus, biasanya beli 5 bungkus, dikuangi karena menjelang Ramadhan</t>
  </si>
  <si>
    <t>Beli 2 Bungkus, biasanya beli 3 bungkus, dikuangi karena menjelang Ramadhan</t>
  </si>
  <si>
    <t>Jumlah</t>
  </si>
  <si>
    <t>Nama Item</t>
  </si>
  <si>
    <t>Daftar Pengajuan DAPUR</t>
  </si>
  <si>
    <t>Sapu</t>
  </si>
  <si>
    <t>Untuk Lantai 3 Tim MS6 dan MS4</t>
  </si>
  <si>
    <t>Pengki</t>
  </si>
  <si>
    <t>Daftar Pengajuan ATK</t>
  </si>
  <si>
    <t>Kertas PRS CF2K</t>
  </si>
  <si>
    <t>Kertas CF 2K</t>
  </si>
  <si>
    <t>Digunakan untuk tim Produksi, Frontline dan Ekspedisi</t>
  </si>
  <si>
    <t>isi Ball Point</t>
  </si>
  <si>
    <t>Stok untuk pulpen tim layanan, beli 1 lusin</t>
  </si>
  <si>
    <t>Pita Printer</t>
  </si>
  <si>
    <t>Stok untuk tim Penjualan dan Produksi, masih ada sisa 1 buah</t>
  </si>
  <si>
    <t>Stok Pulpen bulanan, pembelian 1 lusin</t>
  </si>
  <si>
    <t>Kertas HVS A4</t>
  </si>
  <si>
    <t>Stok untuk 1 Bulan, tim Mekarsari dan BisDev</t>
  </si>
  <si>
    <t>Stok untuk tim Mekarsari atau BisDev</t>
  </si>
  <si>
    <t>Isi Tinta Printer Epson L220 Black</t>
  </si>
  <si>
    <t>Solatip kecil</t>
  </si>
  <si>
    <t>Stok untuk tim Mekarsari dan BisDev, pembelian 1 Lusin</t>
  </si>
  <si>
    <t>Tinta Permanent</t>
  </si>
  <si>
    <t>Price Labeller</t>
  </si>
  <si>
    <t>Untuk tim BisDev</t>
  </si>
  <si>
    <t>Box File</t>
  </si>
  <si>
    <t>Untuk tim BisDev dan G.A</t>
  </si>
  <si>
    <t>Satu lusin Bussiness file untuk tim BisDev</t>
  </si>
  <si>
    <t>Sub Total</t>
  </si>
  <si>
    <t>Kertas Continous Form 1Ply</t>
  </si>
  <si>
    <t>1 ply untuk bagian retur aja</t>
  </si>
  <si>
    <t>Kertas PRS 1Ply</t>
  </si>
  <si>
    <t>Pengajuan 3 Box, dikurangin 1 Box dulu</t>
  </si>
  <si>
    <t>Pengajuan 1 Botol, dihahan dulu sampe bulan depan</t>
  </si>
  <si>
    <t>Pengajuan 5 RIM, tahana dan diajukan 3 RIM</t>
  </si>
  <si>
    <t>Sponge</t>
  </si>
  <si>
    <t>Sponge Cuci piring, untuk 3 Gedung</t>
  </si>
  <si>
    <t>Untuk printer Retur</t>
  </si>
  <si>
    <t>Ramadhan tidak beli/tidak perlu</t>
  </si>
  <si>
    <t>Sikat WC tonkat</t>
  </si>
  <si>
    <t>Keperluan untuk membersihkan halaman dan di keep di G.A digunakan bila darurat</t>
  </si>
  <si>
    <t>Ballpoint Frontline/pemesanan</t>
  </si>
  <si>
    <t>Pengajuan 5 RIM, tahapan dan diajukan 3 RIM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</si>
</sst>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p&quot;#,##0;[Red]&quot;Rp&quot;#,##0"/>
    <numFmt numFmtId="165" formatCode="&quot;Rp&quot;#,##0"/>
  </numFmts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charset val="1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4" xfId="0" applyFont="1" applyFill="1" applyBorder="1"/>
    <xf numFmtId="164" fontId="4" fillId="0" borderId="4" xfId="0" applyNumberFormat="1" applyFont="1" applyFill="1" applyBorder="1"/>
    <xf numFmtId="0" fontId="4" fillId="0" borderId="0" xfId="0" applyFont="1" applyFill="1"/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0" fillId="0" borderId="1" xfId="0" applyFill="1" applyBorder="1" applyAlignment="1">
      <alignment horizontal="center"/>
    </xf>
    <xf numFmtId="0" fontId="5" fillId="3" borderId="0" xfId="0" applyFont="1" applyFill="1"/>
    <xf numFmtId="0" fontId="0" fillId="3" borderId="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4"/>
  <sheetViews>
    <sheetView workbookViewId="0">
      <selection activeCell="C22" sqref="A1:XFD1048576"/>
    </sheetView>
  </sheetViews>
  <sheetFormatPr defaultRowHeight="15" x14ac:dyDescent="0.25"/>
  <cols>
    <col min="2" max="2" width="3.5703125" bestFit="1" customWidth="1"/>
    <col min="3" max="3" width="30.140625" style="5" bestFit="1" customWidth="1"/>
    <col min="4" max="4" width="7.28515625" bestFit="1" customWidth="1"/>
    <col min="5" max="5" width="9.85546875" bestFit="1" customWidth="1"/>
    <col min="6" max="6" width="11.42578125" bestFit="1" customWidth="1"/>
    <col min="7" max="7" width="72.28515625" bestFit="1" customWidth="1"/>
    <col min="8" max="8" width="49.140625" bestFit="1" customWidth="1"/>
  </cols>
  <sheetData>
    <row r="2" spans="2:7" x14ac:dyDescent="0.25">
      <c r="B2" s="26" t="s">
        <v>99</v>
      </c>
      <c r="C2" s="26"/>
      <c r="D2" s="26"/>
    </row>
    <row r="3" spans="2:7" x14ac:dyDescent="0.25">
      <c r="B3" s="4" t="s">
        <v>48</v>
      </c>
      <c r="C3" s="6" t="s">
        <v>98</v>
      </c>
      <c r="D3" s="4" t="s">
        <v>97</v>
      </c>
      <c r="E3" s="4" t="s">
        <v>49</v>
      </c>
      <c r="F3" s="4" t="s">
        <v>47</v>
      </c>
      <c r="G3" s="4" t="s">
        <v>50</v>
      </c>
    </row>
    <row r="4" spans="2:7" x14ac:dyDescent="0.25">
      <c r="B4" s="4">
        <v>1</v>
      </c>
      <c r="C4" s="6" t="s">
        <v>52</v>
      </c>
      <c r="D4" s="4">
        <v>2</v>
      </c>
      <c r="E4" s="21">
        <v>19500</v>
      </c>
      <c r="F4" s="21">
        <f t="shared" ref="F4:F14" si="0">D4*E4</f>
        <v>39000</v>
      </c>
      <c r="G4" s="4" t="s">
        <v>96</v>
      </c>
    </row>
    <row r="5" spans="2:7" x14ac:dyDescent="0.25">
      <c r="B5" s="4">
        <v>2</v>
      </c>
      <c r="C5" s="6" t="s">
        <v>56</v>
      </c>
      <c r="D5" s="4">
        <v>3</v>
      </c>
      <c r="E5" s="21">
        <v>12300</v>
      </c>
      <c r="F5" s="21">
        <f t="shared" si="0"/>
        <v>36900</v>
      </c>
      <c r="G5" s="4" t="s">
        <v>95</v>
      </c>
    </row>
    <row r="6" spans="2:7" x14ac:dyDescent="0.25">
      <c r="B6" s="4">
        <v>3</v>
      </c>
      <c r="C6" s="6" t="s">
        <v>60</v>
      </c>
      <c r="D6" s="4">
        <v>3</v>
      </c>
      <c r="E6" s="21">
        <v>19000</v>
      </c>
      <c r="F6" s="21">
        <f t="shared" si="0"/>
        <v>57000</v>
      </c>
      <c r="G6" s="4" t="s">
        <v>92</v>
      </c>
    </row>
    <row r="7" spans="2:7" x14ac:dyDescent="0.25">
      <c r="B7" s="4">
        <v>4</v>
      </c>
      <c r="C7" s="6" t="s">
        <v>76</v>
      </c>
      <c r="D7" s="4">
        <v>0</v>
      </c>
      <c r="E7" s="21">
        <v>0</v>
      </c>
      <c r="F7" s="21">
        <f t="shared" si="0"/>
        <v>0</v>
      </c>
      <c r="G7" s="4" t="s">
        <v>94</v>
      </c>
    </row>
    <row r="8" spans="2:7" x14ac:dyDescent="0.25">
      <c r="B8" s="4">
        <v>5</v>
      </c>
      <c r="C8" s="6" t="s">
        <v>73</v>
      </c>
      <c r="D8" s="4">
        <v>0</v>
      </c>
      <c r="E8" s="21">
        <v>0</v>
      </c>
      <c r="F8" s="21">
        <f t="shared" si="0"/>
        <v>0</v>
      </c>
      <c r="G8" s="4" t="s">
        <v>94</v>
      </c>
    </row>
    <row r="9" spans="2:7" x14ac:dyDescent="0.25">
      <c r="B9" s="4">
        <v>6</v>
      </c>
      <c r="C9" s="6" t="s">
        <v>81</v>
      </c>
      <c r="D9" s="4">
        <v>0</v>
      </c>
      <c r="E9" s="21">
        <v>0</v>
      </c>
      <c r="F9" s="21">
        <f t="shared" si="0"/>
        <v>0</v>
      </c>
      <c r="G9" s="4" t="s">
        <v>93</v>
      </c>
    </row>
    <row r="10" spans="2:7" x14ac:dyDescent="0.25">
      <c r="B10" s="4">
        <v>7</v>
      </c>
      <c r="C10" s="6" t="s">
        <v>78</v>
      </c>
      <c r="D10" s="4">
        <v>3</v>
      </c>
      <c r="E10" s="21">
        <v>16500</v>
      </c>
      <c r="F10" s="21">
        <f t="shared" si="0"/>
        <v>49500</v>
      </c>
      <c r="G10" s="4" t="s">
        <v>92</v>
      </c>
    </row>
    <row r="11" spans="2:7" x14ac:dyDescent="0.25">
      <c r="B11" s="4">
        <v>8</v>
      </c>
      <c r="C11" s="6" t="s">
        <v>84</v>
      </c>
      <c r="D11" s="4">
        <v>1</v>
      </c>
      <c r="E11" s="22">
        <v>33000</v>
      </c>
      <c r="F11" s="21">
        <f t="shared" si="0"/>
        <v>33000</v>
      </c>
      <c r="G11" s="4" t="s">
        <v>91</v>
      </c>
    </row>
    <row r="12" spans="2:7" x14ac:dyDescent="0.25">
      <c r="B12" s="4">
        <v>9</v>
      </c>
      <c r="C12" s="6" t="s">
        <v>90</v>
      </c>
      <c r="D12" s="4">
        <v>3</v>
      </c>
      <c r="E12" s="22">
        <v>11900</v>
      </c>
      <c r="F12" s="21">
        <f t="shared" si="0"/>
        <v>35700</v>
      </c>
      <c r="G12" s="4" t="s">
        <v>89</v>
      </c>
    </row>
    <row r="13" spans="2:7" x14ac:dyDescent="0.25">
      <c r="B13" s="4">
        <v>10</v>
      </c>
      <c r="C13" s="4" t="s">
        <v>88</v>
      </c>
      <c r="D13" s="4">
        <v>1</v>
      </c>
      <c r="E13" s="22">
        <v>25500</v>
      </c>
      <c r="F13" s="21">
        <f t="shared" si="0"/>
        <v>25500</v>
      </c>
      <c r="G13" s="4" t="s">
        <v>87</v>
      </c>
    </row>
    <row r="14" spans="2:7" x14ac:dyDescent="0.25">
      <c r="B14" s="4">
        <v>11</v>
      </c>
      <c r="C14" s="6" t="s">
        <v>100</v>
      </c>
      <c r="D14" s="4">
        <v>1</v>
      </c>
      <c r="E14" s="22">
        <v>27500</v>
      </c>
      <c r="F14" s="21">
        <f t="shared" si="0"/>
        <v>27500</v>
      </c>
      <c r="G14" s="4" t="s">
        <v>101</v>
      </c>
    </row>
    <row r="15" spans="2:7" x14ac:dyDescent="0.25">
      <c r="B15" s="4">
        <v>12</v>
      </c>
      <c r="C15" s="6" t="s">
        <v>102</v>
      </c>
      <c r="D15" s="4">
        <v>1</v>
      </c>
      <c r="E15" s="22">
        <v>25000</v>
      </c>
      <c r="F15" s="21">
        <f>D15*E15</f>
        <v>25000</v>
      </c>
      <c r="G15" s="4" t="s">
        <v>101</v>
      </c>
    </row>
    <row r="16" spans="2:7" x14ac:dyDescent="0.25">
      <c r="B16" s="4">
        <v>13</v>
      </c>
      <c r="C16" s="6" t="s">
        <v>131</v>
      </c>
      <c r="D16" s="4">
        <v>3</v>
      </c>
      <c r="E16" s="22">
        <v>3500</v>
      </c>
      <c r="F16" s="21">
        <f>D16*E16</f>
        <v>10500</v>
      </c>
      <c r="G16" s="4" t="s">
        <v>132</v>
      </c>
    </row>
    <row r="17" spans="2:8" x14ac:dyDescent="0.25">
      <c r="B17" s="4">
        <v>14</v>
      </c>
      <c r="C17" s="6"/>
      <c r="D17" s="4"/>
      <c r="E17" s="4"/>
      <c r="F17" s="4"/>
      <c r="G17" s="4"/>
    </row>
    <row r="18" spans="2:8" x14ac:dyDescent="0.25">
      <c r="B18" s="4">
        <v>15</v>
      </c>
      <c r="C18" s="6"/>
      <c r="D18" s="4"/>
      <c r="E18" s="4"/>
      <c r="F18" s="4"/>
      <c r="G18" s="4"/>
    </row>
    <row r="19" spans="2:8" x14ac:dyDescent="0.25">
      <c r="E19" s="7" t="s">
        <v>47</v>
      </c>
      <c r="F19" s="23">
        <f>SUM(F4:F18)</f>
        <v>339600</v>
      </c>
    </row>
    <row r="25" spans="2:8" x14ac:dyDescent="0.25">
      <c r="B25" s="26" t="s">
        <v>103</v>
      </c>
      <c r="C25" s="26"/>
      <c r="D25" s="26"/>
    </row>
    <row r="26" spans="2:8" x14ac:dyDescent="0.25">
      <c r="B26" s="4" t="s">
        <v>48</v>
      </c>
      <c r="C26" s="6" t="s">
        <v>98</v>
      </c>
      <c r="D26" s="4" t="s">
        <v>97</v>
      </c>
      <c r="E26" s="4" t="s">
        <v>49</v>
      </c>
      <c r="F26" s="4" t="s">
        <v>47</v>
      </c>
      <c r="G26" s="4" t="s">
        <v>50</v>
      </c>
    </row>
    <row r="27" spans="2:8" x14ac:dyDescent="0.25">
      <c r="B27" s="4">
        <v>1</v>
      </c>
      <c r="C27" s="24" t="s">
        <v>104</v>
      </c>
      <c r="D27" s="4">
        <v>2</v>
      </c>
      <c r="E27" s="21">
        <v>230500</v>
      </c>
      <c r="F27" s="21">
        <f t="shared" ref="F27:F38" si="1">D27*E27</f>
        <v>461000</v>
      </c>
      <c r="G27" s="4" t="s">
        <v>106</v>
      </c>
      <c r="H27" s="25" t="s">
        <v>128</v>
      </c>
    </row>
    <row r="28" spans="2:8" x14ac:dyDescent="0.25">
      <c r="B28" s="4">
        <v>2</v>
      </c>
      <c r="C28" s="4" t="s">
        <v>107</v>
      </c>
      <c r="D28" s="4">
        <v>12</v>
      </c>
      <c r="E28" s="21">
        <v>2500</v>
      </c>
      <c r="F28" s="21">
        <f t="shared" si="1"/>
        <v>30000</v>
      </c>
      <c r="G28" s="4" t="s">
        <v>108</v>
      </c>
    </row>
    <row r="29" spans="2:8" x14ac:dyDescent="0.25">
      <c r="B29" s="4">
        <v>3</v>
      </c>
      <c r="C29" s="4" t="s">
        <v>109</v>
      </c>
      <c r="D29" s="4">
        <v>2</v>
      </c>
      <c r="E29" s="21">
        <v>11500</v>
      </c>
      <c r="F29" s="21">
        <f t="shared" si="1"/>
        <v>23000</v>
      </c>
      <c r="G29" s="4" t="s">
        <v>110</v>
      </c>
    </row>
    <row r="30" spans="2:8" x14ac:dyDescent="0.25">
      <c r="B30" s="4">
        <v>4</v>
      </c>
      <c r="C30" s="6" t="s">
        <v>22</v>
      </c>
      <c r="D30" s="4">
        <v>1</v>
      </c>
      <c r="E30" s="21">
        <v>13500</v>
      </c>
      <c r="F30" s="21">
        <f t="shared" si="1"/>
        <v>13500</v>
      </c>
      <c r="G30" s="4" t="s">
        <v>111</v>
      </c>
    </row>
    <row r="31" spans="2:8" x14ac:dyDescent="0.25">
      <c r="B31" s="4">
        <v>5</v>
      </c>
      <c r="C31" s="6" t="s">
        <v>112</v>
      </c>
      <c r="D31" s="4">
        <v>3</v>
      </c>
      <c r="E31" s="21">
        <v>36000</v>
      </c>
      <c r="F31" s="21">
        <f t="shared" si="1"/>
        <v>108000</v>
      </c>
      <c r="G31" s="4" t="s">
        <v>113</v>
      </c>
      <c r="H31" s="25" t="s">
        <v>130</v>
      </c>
    </row>
    <row r="32" spans="2:8" x14ac:dyDescent="0.25">
      <c r="B32" s="4">
        <v>6</v>
      </c>
      <c r="C32" s="4" t="s">
        <v>115</v>
      </c>
      <c r="D32" s="4">
        <v>0</v>
      </c>
      <c r="E32" s="21">
        <v>88000</v>
      </c>
      <c r="F32" s="21">
        <f t="shared" si="1"/>
        <v>0</v>
      </c>
      <c r="G32" s="4" t="s">
        <v>114</v>
      </c>
      <c r="H32" s="25" t="s">
        <v>129</v>
      </c>
    </row>
    <row r="33" spans="2:7" x14ac:dyDescent="0.25">
      <c r="B33" s="4">
        <v>7</v>
      </c>
      <c r="C33" s="4" t="s">
        <v>116</v>
      </c>
      <c r="D33" s="4">
        <v>1</v>
      </c>
      <c r="E33" s="21">
        <v>14500</v>
      </c>
      <c r="F33" s="21">
        <f t="shared" si="1"/>
        <v>14500</v>
      </c>
      <c r="G33" s="4" t="s">
        <v>117</v>
      </c>
    </row>
    <row r="34" spans="2:7" x14ac:dyDescent="0.25">
      <c r="B34" s="4">
        <v>8</v>
      </c>
      <c r="C34" s="4" t="s">
        <v>118</v>
      </c>
      <c r="D34" s="4">
        <v>1</v>
      </c>
      <c r="E34" s="22">
        <v>7500</v>
      </c>
      <c r="F34" s="21">
        <f t="shared" si="1"/>
        <v>7500</v>
      </c>
      <c r="G34" s="4" t="s">
        <v>117</v>
      </c>
    </row>
    <row r="35" spans="2:7" x14ac:dyDescent="0.25">
      <c r="B35" s="4">
        <v>9</v>
      </c>
      <c r="C35" s="6" t="s">
        <v>119</v>
      </c>
      <c r="D35" s="4">
        <v>1</v>
      </c>
      <c r="E35" s="22">
        <v>110000</v>
      </c>
      <c r="F35" s="21">
        <f t="shared" si="1"/>
        <v>110000</v>
      </c>
      <c r="G35" s="4" t="s">
        <v>120</v>
      </c>
    </row>
    <row r="36" spans="2:7" x14ac:dyDescent="0.25">
      <c r="B36" s="4">
        <v>10</v>
      </c>
      <c r="C36" s="4" t="s">
        <v>121</v>
      </c>
      <c r="D36" s="4">
        <v>2</v>
      </c>
      <c r="E36" s="22">
        <v>22000</v>
      </c>
      <c r="F36" s="21">
        <f t="shared" si="1"/>
        <v>44000</v>
      </c>
      <c r="G36" s="4" t="s">
        <v>122</v>
      </c>
    </row>
    <row r="37" spans="2:7" x14ac:dyDescent="0.25">
      <c r="B37" s="4">
        <v>11</v>
      </c>
      <c r="C37" s="6" t="s">
        <v>84</v>
      </c>
      <c r="D37" s="4">
        <v>1</v>
      </c>
      <c r="E37" s="22">
        <v>23500</v>
      </c>
      <c r="F37" s="21">
        <f t="shared" si="1"/>
        <v>23500</v>
      </c>
      <c r="G37" s="4" t="s">
        <v>123</v>
      </c>
    </row>
    <row r="38" spans="2:7" x14ac:dyDescent="0.25">
      <c r="B38" s="4">
        <v>12</v>
      </c>
      <c r="C38" s="6" t="s">
        <v>127</v>
      </c>
      <c r="D38" s="4">
        <v>1</v>
      </c>
      <c r="E38" s="22">
        <v>146000</v>
      </c>
      <c r="F38" s="21">
        <f t="shared" si="1"/>
        <v>146000</v>
      </c>
      <c r="G38" s="4" t="s">
        <v>133</v>
      </c>
    </row>
    <row r="39" spans="2:7" x14ac:dyDescent="0.25">
      <c r="B39" s="4">
        <v>13</v>
      </c>
      <c r="C39" s="6"/>
      <c r="D39" s="4"/>
      <c r="E39" s="4"/>
      <c r="F39" s="4"/>
      <c r="G39" s="4"/>
    </row>
    <row r="40" spans="2:7" x14ac:dyDescent="0.25">
      <c r="B40" s="4">
        <v>14</v>
      </c>
      <c r="C40" s="6"/>
      <c r="D40" s="4"/>
      <c r="E40" s="4"/>
      <c r="F40" s="4"/>
      <c r="G40" s="4"/>
    </row>
    <row r="41" spans="2:7" x14ac:dyDescent="0.25">
      <c r="B41" s="4">
        <v>15</v>
      </c>
      <c r="C41" s="6"/>
      <c r="D41" s="4"/>
      <c r="E41" s="4"/>
      <c r="F41" s="4"/>
      <c r="G41" s="4"/>
    </row>
    <row r="42" spans="2:7" x14ac:dyDescent="0.25">
      <c r="E42" s="7" t="s">
        <v>47</v>
      </c>
      <c r="F42" s="23">
        <f>SUM(F27:F41)</f>
        <v>981000</v>
      </c>
    </row>
    <row r="44" spans="2:7" x14ac:dyDescent="0.25">
      <c r="E44" s="7" t="s">
        <v>124</v>
      </c>
      <c r="F44" s="23">
        <f>F42+F19</f>
        <v>1320600</v>
      </c>
    </row>
  </sheetData>
  <mergeCells count="2">
    <mergeCell ref="B2:D2"/>
    <mergeCell ref="B25:D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abSelected="1" topLeftCell="A12" zoomScale="85" zoomScaleNormal="85" workbookViewId="0">
      <selection activeCell="G39" sqref="G39"/>
    </sheetView>
  </sheetViews>
  <sheetFormatPr defaultRowHeight="15" x14ac:dyDescent="0.25"/>
  <cols>
    <col min="2" max="2" width="3.5703125" bestFit="1" customWidth="1"/>
    <col min="3" max="3" width="31.85546875" style="5" bestFit="1" customWidth="1"/>
    <col min="4" max="4" width="7.28515625" bestFit="1" customWidth="1"/>
    <col min="5" max="5" width="9.85546875" bestFit="1" customWidth="1"/>
    <col min="6" max="6" width="11.42578125" bestFit="1" customWidth="1"/>
    <col min="7" max="7" width="76.28515625" bestFit="1" customWidth="1"/>
    <col min="8" max="8" width="49.140625" bestFit="1" customWidth="1"/>
  </cols>
  <sheetData>
    <row r="2" spans="2:7" x14ac:dyDescent="0.25">
      <c r="B2" s="26" t="s">
        <v>99</v>
      </c>
      <c r="C2" s="26"/>
      <c r="D2" s="26"/>
    </row>
    <row r="3" spans="2:7" x14ac:dyDescent="0.25">
      <c r="B3" s="4" t="s">
        <v>48</v>
      </c>
      <c r="C3" s="6" t="s">
        <v>98</v>
      </c>
      <c r="D3" s="4" t="s">
        <v>97</v>
      </c>
      <c r="E3" s="4" t="s">
        <v>49</v>
      </c>
      <c r="F3" s="4" t="s">
        <v>47</v>
      </c>
      <c r="G3" s="4" t="s">
        <v>50</v>
      </c>
    </row>
    <row r="4" spans="2:7" x14ac:dyDescent="0.25">
      <c r="B4" s="4">
        <v>1</v>
      </c>
      <c r="C4" s="6" t="s">
        <v>52</v>
      </c>
      <c r="D4" s="4">
        <v>0</v>
      </c>
      <c r="E4" s="21">
        <v>19500</v>
      </c>
      <c r="F4" s="21">
        <f t="shared" ref="F4:F14" si="0">D4*E4</f>
        <v>0</v>
      </c>
      <c r="G4" s="28" t="s">
        <v>134</v>
      </c>
    </row>
    <row r="5" spans="2:7" x14ac:dyDescent="0.25">
      <c r="B5" s="4">
        <v>2</v>
      </c>
      <c r="C5" s="6" t="s">
        <v>56</v>
      </c>
      <c r="D5" s="4">
        <v>0</v>
      </c>
      <c r="E5" s="21">
        <v>12300</v>
      </c>
      <c r="F5" s="21">
        <f t="shared" si="0"/>
        <v>0</v>
      </c>
      <c r="G5" s="28" t="s">
        <v>134</v>
      </c>
    </row>
    <row r="6" spans="2:7" x14ac:dyDescent="0.25">
      <c r="B6" s="4">
        <v>3</v>
      </c>
      <c r="C6" s="6" t="s">
        <v>60</v>
      </c>
      <c r="D6" s="4">
        <v>0</v>
      </c>
      <c r="E6" s="21">
        <v>19000</v>
      </c>
      <c r="F6" s="21">
        <f t="shared" si="0"/>
        <v>0</v>
      </c>
      <c r="G6" s="28" t="s">
        <v>134</v>
      </c>
    </row>
    <row r="7" spans="2:7" x14ac:dyDescent="0.25">
      <c r="B7" s="4">
        <v>4</v>
      </c>
      <c r="C7" s="6" t="s">
        <v>76</v>
      </c>
      <c r="D7" s="4">
        <v>3</v>
      </c>
      <c r="E7" s="21">
        <v>18500</v>
      </c>
      <c r="F7" s="21">
        <f t="shared" si="0"/>
        <v>55500</v>
      </c>
      <c r="G7" s="4" t="s">
        <v>94</v>
      </c>
    </row>
    <row r="8" spans="2:7" x14ac:dyDescent="0.25">
      <c r="B8" s="4">
        <v>5</v>
      </c>
      <c r="C8" s="6" t="s">
        <v>73</v>
      </c>
      <c r="D8" s="4">
        <v>0</v>
      </c>
      <c r="E8" s="21">
        <v>28500</v>
      </c>
      <c r="F8" s="21">
        <f t="shared" si="0"/>
        <v>0</v>
      </c>
      <c r="G8" s="4" t="s">
        <v>94</v>
      </c>
    </row>
    <row r="9" spans="2:7" x14ac:dyDescent="0.25">
      <c r="B9" s="4">
        <v>6</v>
      </c>
      <c r="C9" s="6" t="s">
        <v>81</v>
      </c>
      <c r="D9" s="4">
        <v>0</v>
      </c>
      <c r="E9" s="21">
        <v>3500</v>
      </c>
      <c r="F9" s="21">
        <f t="shared" si="0"/>
        <v>0</v>
      </c>
      <c r="G9" s="4" t="s">
        <v>93</v>
      </c>
    </row>
    <row r="10" spans="2:7" x14ac:dyDescent="0.25">
      <c r="B10" s="4">
        <v>7</v>
      </c>
      <c r="C10" s="6" t="s">
        <v>78</v>
      </c>
      <c r="D10" s="4">
        <v>4</v>
      </c>
      <c r="E10" s="21">
        <v>16500</v>
      </c>
      <c r="F10" s="21">
        <f t="shared" si="0"/>
        <v>66000</v>
      </c>
      <c r="G10" s="4" t="s">
        <v>92</v>
      </c>
    </row>
    <row r="11" spans="2:7" x14ac:dyDescent="0.25">
      <c r="B11" s="4">
        <v>8</v>
      </c>
      <c r="C11" s="6" t="s">
        <v>84</v>
      </c>
      <c r="D11" s="4">
        <v>0</v>
      </c>
      <c r="E11" s="22">
        <v>33000</v>
      </c>
      <c r="F11" s="21">
        <f t="shared" si="0"/>
        <v>0</v>
      </c>
      <c r="G11" s="4" t="s">
        <v>46</v>
      </c>
    </row>
    <row r="12" spans="2:7" x14ac:dyDescent="0.25">
      <c r="B12" s="4">
        <v>9</v>
      </c>
      <c r="C12" s="6" t="s">
        <v>90</v>
      </c>
      <c r="D12" s="4">
        <v>0</v>
      </c>
      <c r="E12" s="22">
        <v>11900</v>
      </c>
      <c r="F12" s="21">
        <f t="shared" si="0"/>
        <v>0</v>
      </c>
      <c r="G12" s="4" t="s">
        <v>46</v>
      </c>
    </row>
    <row r="13" spans="2:7" x14ac:dyDescent="0.25">
      <c r="B13" s="4">
        <v>10</v>
      </c>
      <c r="C13" s="4" t="s">
        <v>88</v>
      </c>
      <c r="D13" s="4">
        <v>0</v>
      </c>
      <c r="E13" s="22">
        <v>25500</v>
      </c>
      <c r="F13" s="21">
        <f t="shared" si="0"/>
        <v>0</v>
      </c>
      <c r="G13" s="4" t="s">
        <v>46</v>
      </c>
    </row>
    <row r="14" spans="2:7" x14ac:dyDescent="0.25">
      <c r="B14" s="4">
        <v>11</v>
      </c>
      <c r="C14" s="6" t="s">
        <v>100</v>
      </c>
      <c r="D14" s="4">
        <v>0</v>
      </c>
      <c r="E14" s="22">
        <v>27500</v>
      </c>
      <c r="F14" s="21">
        <f t="shared" si="0"/>
        <v>0</v>
      </c>
      <c r="G14" s="4" t="s">
        <v>46</v>
      </c>
    </row>
    <row r="15" spans="2:7" x14ac:dyDescent="0.25">
      <c r="B15" s="4">
        <v>12</v>
      </c>
      <c r="C15" s="6" t="s">
        <v>102</v>
      </c>
      <c r="D15" s="4">
        <v>0</v>
      </c>
      <c r="E15" s="22">
        <v>25000</v>
      </c>
      <c r="F15" s="21">
        <f>D15*E15</f>
        <v>0</v>
      </c>
      <c r="G15" s="4" t="s">
        <v>46</v>
      </c>
    </row>
    <row r="16" spans="2:7" x14ac:dyDescent="0.25">
      <c r="B16" s="4">
        <v>13</v>
      </c>
      <c r="C16" s="6" t="s">
        <v>131</v>
      </c>
      <c r="D16" s="4">
        <v>0</v>
      </c>
      <c r="E16" s="22">
        <v>3500</v>
      </c>
      <c r="F16" s="21">
        <f>D16*E16</f>
        <v>0</v>
      </c>
      <c r="G16" s="4" t="s">
        <v>46</v>
      </c>
    </row>
    <row r="17" spans="2:8" x14ac:dyDescent="0.25">
      <c r="B17" s="4">
        <v>14</v>
      </c>
      <c r="C17" s="6" t="s">
        <v>135</v>
      </c>
      <c r="D17" s="4">
        <v>3</v>
      </c>
      <c r="E17" s="4">
        <v>27500</v>
      </c>
      <c r="F17" s="4">
        <f>D17*E17</f>
        <v>82500</v>
      </c>
      <c r="G17" s="4" t="s">
        <v>136</v>
      </c>
    </row>
    <row r="18" spans="2:8" x14ac:dyDescent="0.25">
      <c r="B18" s="4">
        <v>15</v>
      </c>
      <c r="C18" s="6"/>
      <c r="D18" s="4"/>
      <c r="E18" s="4"/>
      <c r="F18" s="4"/>
      <c r="G18" s="4"/>
    </row>
    <row r="19" spans="2:8" x14ac:dyDescent="0.25">
      <c r="E19" s="7" t="s">
        <v>47</v>
      </c>
      <c r="F19" s="23">
        <f>SUM(F4:F18)</f>
        <v>204000</v>
      </c>
    </row>
    <row r="25" spans="2:8" x14ac:dyDescent="0.25">
      <c r="B25" s="26" t="s">
        <v>103</v>
      </c>
      <c r="C25" s="26"/>
      <c r="D25" s="26"/>
    </row>
    <row r="26" spans="2:8" x14ac:dyDescent="0.25">
      <c r="B26" s="4" t="s">
        <v>48</v>
      </c>
      <c r="C26" s="6" t="s">
        <v>98</v>
      </c>
      <c r="D26" s="4" t="s">
        <v>97</v>
      </c>
      <c r="E26" s="4" t="s">
        <v>49</v>
      </c>
      <c r="F26" s="4" t="s">
        <v>47</v>
      </c>
      <c r="G26" s="4" t="s">
        <v>50</v>
      </c>
    </row>
    <row r="27" spans="2:8" x14ac:dyDescent="0.25">
      <c r="B27" s="4">
        <v>1</v>
      </c>
      <c r="C27" s="24" t="s">
        <v>104</v>
      </c>
      <c r="D27" s="4">
        <v>2</v>
      </c>
      <c r="E27" s="21">
        <v>230500</v>
      </c>
      <c r="F27" s="21">
        <f t="shared" ref="F27:F34" si="1">D27*E27</f>
        <v>461000</v>
      </c>
      <c r="G27" s="4" t="s">
        <v>106</v>
      </c>
      <c r="H27" s="25" t="s">
        <v>128</v>
      </c>
    </row>
    <row r="28" spans="2:8" x14ac:dyDescent="0.25">
      <c r="B28" s="4">
        <v>2</v>
      </c>
      <c r="C28" s="4" t="s">
        <v>137</v>
      </c>
      <c r="D28" s="4">
        <v>4</v>
      </c>
      <c r="E28" s="21">
        <v>4000</v>
      </c>
      <c r="F28" s="21">
        <f t="shared" si="1"/>
        <v>16000</v>
      </c>
      <c r="G28" s="4" t="s">
        <v>108</v>
      </c>
    </row>
    <row r="29" spans="2:8" x14ac:dyDescent="0.25">
      <c r="B29" s="4">
        <v>3</v>
      </c>
      <c r="C29" s="4" t="s">
        <v>109</v>
      </c>
      <c r="D29" s="4">
        <v>2</v>
      </c>
      <c r="E29" s="21">
        <v>11500</v>
      </c>
      <c r="F29" s="21">
        <f t="shared" si="1"/>
        <v>23000</v>
      </c>
      <c r="G29" s="4" t="s">
        <v>110</v>
      </c>
    </row>
    <row r="30" spans="2:8" x14ac:dyDescent="0.25">
      <c r="B30" s="4">
        <v>4</v>
      </c>
      <c r="C30" s="6" t="s">
        <v>22</v>
      </c>
      <c r="D30" s="4">
        <v>1</v>
      </c>
      <c r="E30" s="21">
        <v>13500</v>
      </c>
      <c r="F30" s="21">
        <f t="shared" si="1"/>
        <v>13500</v>
      </c>
      <c r="G30" s="4" t="s">
        <v>111</v>
      </c>
    </row>
    <row r="31" spans="2:8" x14ac:dyDescent="0.25">
      <c r="B31" s="4">
        <v>5</v>
      </c>
      <c r="C31" s="6" t="s">
        <v>112</v>
      </c>
      <c r="D31" s="4">
        <v>3</v>
      </c>
      <c r="E31" s="21">
        <v>36000</v>
      </c>
      <c r="F31" s="21">
        <f t="shared" si="1"/>
        <v>108000</v>
      </c>
      <c r="G31" s="4" t="s">
        <v>113</v>
      </c>
      <c r="H31" s="25" t="s">
        <v>138</v>
      </c>
    </row>
    <row r="32" spans="2:8" x14ac:dyDescent="0.25">
      <c r="B32" s="4">
        <v>6</v>
      </c>
      <c r="C32" s="4" t="s">
        <v>115</v>
      </c>
      <c r="D32" s="4">
        <v>1</v>
      </c>
      <c r="E32" s="21">
        <v>88000</v>
      </c>
      <c r="F32" s="21">
        <f t="shared" si="1"/>
        <v>88000</v>
      </c>
      <c r="G32" s="4" t="s">
        <v>114</v>
      </c>
      <c r="H32" s="25" t="s">
        <v>129</v>
      </c>
    </row>
    <row r="33" spans="2:7" x14ac:dyDescent="0.25">
      <c r="B33" s="4">
        <v>7</v>
      </c>
      <c r="C33" s="4" t="s">
        <v>116</v>
      </c>
      <c r="D33" s="4">
        <v>1</v>
      </c>
      <c r="E33" s="21">
        <v>14500</v>
      </c>
      <c r="F33" s="21">
        <f t="shared" si="1"/>
        <v>14500</v>
      </c>
      <c r="G33" s="4" t="s">
        <v>117</v>
      </c>
    </row>
    <row r="34" spans="2:7" x14ac:dyDescent="0.25">
      <c r="B34" s="4">
        <v>8</v>
      </c>
      <c r="C34" s="4" t="s">
        <v>118</v>
      </c>
      <c r="D34" s="4">
        <v>1</v>
      </c>
      <c r="E34" s="22">
        <v>7500</v>
      </c>
      <c r="F34" s="21">
        <f t="shared" si="1"/>
        <v>7500</v>
      </c>
      <c r="G34" s="4" t="s">
        <v>117</v>
      </c>
    </row>
    <row r="35" spans="2:7" x14ac:dyDescent="0.25">
      <c r="B35" s="4">
        <v>9</v>
      </c>
      <c r="C35" s="6"/>
      <c r="D35" s="4"/>
      <c r="E35" s="22"/>
      <c r="F35" s="21"/>
      <c r="G35" s="4"/>
    </row>
    <row r="36" spans="2:7" x14ac:dyDescent="0.25">
      <c r="B36" s="4">
        <v>10</v>
      </c>
      <c r="C36" s="4"/>
      <c r="D36" s="4"/>
      <c r="E36" s="22"/>
      <c r="F36" s="21"/>
      <c r="G36" s="4"/>
    </row>
    <row r="37" spans="2:7" x14ac:dyDescent="0.25">
      <c r="E37" s="7" t="s">
        <v>47</v>
      </c>
      <c r="F37" s="23">
        <f>SUM(F27:F36)</f>
        <v>731500</v>
      </c>
    </row>
    <row r="39" spans="2:7" x14ac:dyDescent="0.25">
      <c r="E39" s="7" t="s">
        <v>124</v>
      </c>
      <c r="F39" s="23">
        <f>F37+F19</f>
        <v>935500</v>
      </c>
    </row>
  </sheetData>
  <mergeCells count="2">
    <mergeCell ref="B2:D2"/>
    <mergeCell ref="B25:D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7"/>
  <sheetViews>
    <sheetView topLeftCell="A16" workbookViewId="0">
      <selection activeCell="G21" sqref="G21"/>
    </sheetView>
  </sheetViews>
  <sheetFormatPr defaultRowHeight="15" x14ac:dyDescent="0.25"/>
  <cols>
    <col min="2" max="2" width="4.140625" bestFit="1" customWidth="1"/>
    <col min="3" max="3" width="33.28515625" customWidth="1"/>
    <col min="4" max="4" width="16.7109375" bestFit="1" customWidth="1"/>
    <col min="5" max="5" width="14.140625" bestFit="1" customWidth="1"/>
    <col min="6" max="6" width="26.140625" bestFit="1" customWidth="1"/>
    <col min="7" max="7" width="14.42578125" style="20" customWidth="1"/>
    <col min="8" max="8" width="9.85546875" style="20" bestFit="1" customWidth="1"/>
    <col min="9" max="9" width="29.28515625" style="20" bestFit="1" customWidth="1"/>
  </cols>
  <sheetData>
    <row r="2" spans="2:9" ht="47.2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1" t="s">
        <v>5</v>
      </c>
      <c r="H2" s="11" t="s">
        <v>6</v>
      </c>
      <c r="I2" s="12" t="s">
        <v>4</v>
      </c>
    </row>
    <row r="3" spans="2:9" x14ac:dyDescent="0.25">
      <c r="B3" s="2">
        <v>1</v>
      </c>
      <c r="C3" s="2" t="s">
        <v>7</v>
      </c>
      <c r="D3" s="2" t="s">
        <v>8</v>
      </c>
      <c r="E3" s="3">
        <v>28000</v>
      </c>
      <c r="F3" s="2" t="s">
        <v>9</v>
      </c>
      <c r="G3" s="13">
        <v>1</v>
      </c>
      <c r="H3" s="14">
        <f t="shared" ref="H3:H21" si="0">G3*E3</f>
        <v>28000</v>
      </c>
      <c r="I3" s="13" t="s">
        <v>10</v>
      </c>
    </row>
    <row r="4" spans="2:9" x14ac:dyDescent="0.25">
      <c r="B4" s="4">
        <v>2</v>
      </c>
      <c r="C4" s="4" t="s">
        <v>11</v>
      </c>
      <c r="D4" s="4" t="s">
        <v>12</v>
      </c>
      <c r="E4" s="3">
        <v>219000</v>
      </c>
      <c r="F4" s="4" t="s">
        <v>13</v>
      </c>
      <c r="G4" s="13">
        <v>0</v>
      </c>
      <c r="H4" s="14">
        <f t="shared" si="0"/>
        <v>0</v>
      </c>
      <c r="I4" s="13" t="s">
        <v>14</v>
      </c>
    </row>
    <row r="5" spans="2:9" x14ac:dyDescent="0.25">
      <c r="B5" s="4">
        <v>3</v>
      </c>
      <c r="C5" s="4" t="s">
        <v>15</v>
      </c>
      <c r="D5" s="4" t="s">
        <v>12</v>
      </c>
      <c r="E5" s="3">
        <v>343500</v>
      </c>
      <c r="F5" s="4" t="s">
        <v>16</v>
      </c>
      <c r="G5" s="13">
        <v>0</v>
      </c>
      <c r="H5" s="14">
        <f t="shared" si="0"/>
        <v>0</v>
      </c>
      <c r="I5" s="13" t="s">
        <v>17</v>
      </c>
    </row>
    <row r="6" spans="2:9" x14ac:dyDescent="0.25">
      <c r="B6" s="2">
        <v>4</v>
      </c>
      <c r="C6" s="4" t="s">
        <v>18</v>
      </c>
      <c r="D6" s="4" t="s">
        <v>19</v>
      </c>
      <c r="E6" s="3">
        <v>39000</v>
      </c>
      <c r="F6" s="4" t="s">
        <v>20</v>
      </c>
      <c r="G6" s="13">
        <v>4</v>
      </c>
      <c r="H6" s="14">
        <f t="shared" si="0"/>
        <v>156000</v>
      </c>
      <c r="I6" s="13" t="s">
        <v>21</v>
      </c>
    </row>
    <row r="7" spans="2:9" x14ac:dyDescent="0.25">
      <c r="B7" s="4">
        <v>5</v>
      </c>
      <c r="C7" s="4" t="s">
        <v>22</v>
      </c>
      <c r="D7" s="4" t="s">
        <v>23</v>
      </c>
      <c r="E7" s="3">
        <v>17000</v>
      </c>
      <c r="F7" s="4" t="s">
        <v>24</v>
      </c>
      <c r="G7" s="13">
        <v>2</v>
      </c>
      <c r="H7" s="14">
        <f t="shared" si="0"/>
        <v>34000</v>
      </c>
      <c r="I7" s="13" t="s">
        <v>10</v>
      </c>
    </row>
    <row r="8" spans="2:9" x14ac:dyDescent="0.25">
      <c r="B8" s="4">
        <v>6</v>
      </c>
      <c r="C8" s="4" t="s">
        <v>25</v>
      </c>
      <c r="D8" s="4" t="s">
        <v>26</v>
      </c>
      <c r="E8" s="3">
        <v>55000</v>
      </c>
      <c r="F8" s="4" t="s">
        <v>24</v>
      </c>
      <c r="G8" s="13">
        <v>1</v>
      </c>
      <c r="H8" s="14">
        <f t="shared" si="0"/>
        <v>55000</v>
      </c>
      <c r="I8" s="13" t="s">
        <v>10</v>
      </c>
    </row>
    <row r="9" spans="2:9" x14ac:dyDescent="0.25">
      <c r="B9" s="2">
        <v>7</v>
      </c>
      <c r="C9" s="5" t="s">
        <v>27</v>
      </c>
      <c r="D9" s="4" t="s">
        <v>28</v>
      </c>
      <c r="E9" s="3">
        <v>88000</v>
      </c>
      <c r="F9" s="4" t="s">
        <v>29</v>
      </c>
      <c r="G9" s="13">
        <v>2</v>
      </c>
      <c r="H9" s="14">
        <f t="shared" si="0"/>
        <v>176000</v>
      </c>
      <c r="I9" s="13" t="s">
        <v>30</v>
      </c>
    </row>
    <row r="10" spans="2:9" x14ac:dyDescent="0.25">
      <c r="B10" s="4">
        <v>8</v>
      </c>
      <c r="C10" s="4" t="s">
        <v>31</v>
      </c>
      <c r="D10" s="4" t="s">
        <v>28</v>
      </c>
      <c r="E10" s="3">
        <v>84500</v>
      </c>
      <c r="F10" s="4" t="s">
        <v>29</v>
      </c>
      <c r="G10" s="13">
        <v>2</v>
      </c>
      <c r="H10" s="14">
        <f t="shared" si="0"/>
        <v>169000</v>
      </c>
      <c r="I10" s="13" t="s">
        <v>30</v>
      </c>
    </row>
    <row r="11" spans="2:9" x14ac:dyDescent="0.25">
      <c r="B11" s="4">
        <v>9</v>
      </c>
      <c r="C11" s="4" t="s">
        <v>32</v>
      </c>
      <c r="D11" s="4" t="s">
        <v>28</v>
      </c>
      <c r="E11" s="3">
        <v>84500</v>
      </c>
      <c r="F11" s="4" t="s">
        <v>29</v>
      </c>
      <c r="G11" s="13">
        <v>2</v>
      </c>
      <c r="H11" s="14">
        <f t="shared" si="0"/>
        <v>169000</v>
      </c>
      <c r="I11" s="13" t="s">
        <v>30</v>
      </c>
    </row>
    <row r="12" spans="2:9" x14ac:dyDescent="0.25">
      <c r="B12" s="2">
        <v>10</v>
      </c>
      <c r="C12" s="4" t="s">
        <v>33</v>
      </c>
      <c r="D12" s="4" t="s">
        <v>28</v>
      </c>
      <c r="E12" s="3">
        <v>84500</v>
      </c>
      <c r="F12" s="4" t="s">
        <v>29</v>
      </c>
      <c r="G12" s="13">
        <v>2</v>
      </c>
      <c r="H12" s="14">
        <f t="shared" si="0"/>
        <v>169000</v>
      </c>
      <c r="I12" s="13" t="s">
        <v>30</v>
      </c>
    </row>
    <row r="13" spans="2:9" x14ac:dyDescent="0.25">
      <c r="B13" s="4">
        <v>11</v>
      </c>
      <c r="C13" s="4" t="s">
        <v>34</v>
      </c>
      <c r="D13" s="4" t="s">
        <v>35</v>
      </c>
      <c r="E13" s="3">
        <v>525600</v>
      </c>
      <c r="F13" s="4" t="s">
        <v>36</v>
      </c>
      <c r="G13" s="13">
        <v>0</v>
      </c>
      <c r="H13" s="14">
        <f t="shared" si="0"/>
        <v>0</v>
      </c>
      <c r="I13" s="13" t="s">
        <v>10</v>
      </c>
    </row>
    <row r="14" spans="2:9" x14ac:dyDescent="0.25">
      <c r="B14" s="4">
        <v>12</v>
      </c>
      <c r="C14" s="4" t="s">
        <v>37</v>
      </c>
      <c r="D14" s="6" t="s">
        <v>38</v>
      </c>
      <c r="E14" s="3">
        <v>17000</v>
      </c>
      <c r="F14" s="7" t="s">
        <v>39</v>
      </c>
      <c r="G14" s="13">
        <v>2</v>
      </c>
      <c r="H14" s="14">
        <f t="shared" si="0"/>
        <v>34000</v>
      </c>
      <c r="I14" s="13" t="s">
        <v>10</v>
      </c>
    </row>
    <row r="15" spans="2:9" x14ac:dyDescent="0.25">
      <c r="B15" s="2">
        <v>13</v>
      </c>
      <c r="C15" s="6" t="s">
        <v>40</v>
      </c>
      <c r="D15" s="6" t="s">
        <v>38</v>
      </c>
      <c r="E15" s="3">
        <v>17000</v>
      </c>
      <c r="F15" s="7" t="s">
        <v>39</v>
      </c>
      <c r="G15" s="13">
        <v>1</v>
      </c>
      <c r="H15" s="13">
        <f t="shared" si="0"/>
        <v>17000</v>
      </c>
      <c r="I15" s="13" t="s">
        <v>10</v>
      </c>
    </row>
    <row r="16" spans="2:9" x14ac:dyDescent="0.25">
      <c r="B16" s="4">
        <v>14</v>
      </c>
      <c r="C16" s="6" t="s">
        <v>41</v>
      </c>
      <c r="D16" s="7"/>
      <c r="E16" s="3">
        <v>12500</v>
      </c>
      <c r="F16" s="7" t="s">
        <v>42</v>
      </c>
      <c r="G16" s="13">
        <v>3</v>
      </c>
      <c r="H16" s="13">
        <f t="shared" si="0"/>
        <v>37500</v>
      </c>
      <c r="I16" s="13" t="s">
        <v>10</v>
      </c>
    </row>
    <row r="17" spans="2:10" x14ac:dyDescent="0.25">
      <c r="B17" s="2">
        <v>15</v>
      </c>
      <c r="C17" s="6" t="s">
        <v>43</v>
      </c>
      <c r="D17" s="7"/>
      <c r="E17" s="3">
        <v>27500</v>
      </c>
      <c r="F17" s="7" t="s">
        <v>44</v>
      </c>
      <c r="G17" s="13">
        <v>0</v>
      </c>
      <c r="H17" s="13">
        <f t="shared" si="0"/>
        <v>0</v>
      </c>
      <c r="I17" s="13" t="s">
        <v>10</v>
      </c>
    </row>
    <row r="18" spans="2:10" x14ac:dyDescent="0.25">
      <c r="B18" s="4">
        <v>16</v>
      </c>
      <c r="C18" s="6" t="s">
        <v>45</v>
      </c>
      <c r="D18" s="7" t="s">
        <v>46</v>
      </c>
      <c r="E18" s="3">
        <v>10000</v>
      </c>
      <c r="F18" s="7"/>
      <c r="G18" s="13"/>
      <c r="H18" s="13">
        <f t="shared" si="0"/>
        <v>0</v>
      </c>
      <c r="I18" s="13"/>
    </row>
    <row r="19" spans="2:10" x14ac:dyDescent="0.25">
      <c r="B19" s="2">
        <v>17</v>
      </c>
      <c r="C19" s="6" t="s">
        <v>102</v>
      </c>
      <c r="D19" s="7"/>
      <c r="E19" s="3">
        <v>27500</v>
      </c>
      <c r="F19" s="7"/>
      <c r="G19" s="13"/>
      <c r="H19" s="13">
        <f t="shared" si="0"/>
        <v>0</v>
      </c>
      <c r="I19" s="13"/>
    </row>
    <row r="20" spans="2:10" x14ac:dyDescent="0.25">
      <c r="B20" s="4">
        <v>18</v>
      </c>
      <c r="C20" s="6" t="s">
        <v>105</v>
      </c>
      <c r="D20" s="6" t="s">
        <v>12</v>
      </c>
      <c r="E20" s="3">
        <v>230500</v>
      </c>
      <c r="F20" s="4" t="s">
        <v>13</v>
      </c>
      <c r="G20" s="13">
        <v>3</v>
      </c>
      <c r="H20" s="13">
        <f t="shared" si="0"/>
        <v>691500</v>
      </c>
      <c r="I20" s="13"/>
    </row>
    <row r="21" spans="2:10" x14ac:dyDescent="0.25">
      <c r="B21" s="2">
        <v>19</v>
      </c>
      <c r="C21" s="4" t="s">
        <v>125</v>
      </c>
      <c r="D21" s="6" t="s">
        <v>12</v>
      </c>
      <c r="E21" s="3">
        <v>146000</v>
      </c>
      <c r="F21" s="7" t="s">
        <v>126</v>
      </c>
      <c r="G21" s="13"/>
      <c r="H21" s="13">
        <f t="shared" si="0"/>
        <v>0</v>
      </c>
      <c r="I21" s="13"/>
    </row>
    <row r="22" spans="2:10" x14ac:dyDescent="0.25">
      <c r="G22" s="13" t="s">
        <v>47</v>
      </c>
      <c r="H22" s="14">
        <f>SUM(H3:H21)</f>
        <v>1736000</v>
      </c>
      <c r="I22" s="15"/>
    </row>
    <row r="25" spans="2:10" ht="47.25" x14ac:dyDescent="0.25">
      <c r="B25" s="1" t="s">
        <v>48</v>
      </c>
      <c r="C25" s="1" t="s">
        <v>1</v>
      </c>
      <c r="D25" s="1" t="s">
        <v>2</v>
      </c>
      <c r="E25" s="1" t="s">
        <v>49</v>
      </c>
      <c r="F25" s="1" t="s">
        <v>4</v>
      </c>
      <c r="G25" s="11" t="s">
        <v>5</v>
      </c>
      <c r="H25" s="11" t="s">
        <v>6</v>
      </c>
      <c r="I25" s="12" t="s">
        <v>50</v>
      </c>
      <c r="J25" s="9" t="s">
        <v>51</v>
      </c>
    </row>
    <row r="26" spans="2:10" x14ac:dyDescent="0.25">
      <c r="B26" s="4">
        <v>1</v>
      </c>
      <c r="C26" s="6" t="s">
        <v>52</v>
      </c>
      <c r="D26" s="6" t="s">
        <v>53</v>
      </c>
      <c r="E26" s="10">
        <v>19500</v>
      </c>
      <c r="F26" s="7" t="s">
        <v>54</v>
      </c>
      <c r="G26" s="13">
        <v>3</v>
      </c>
      <c r="H26" s="16">
        <f>G26*E26</f>
        <v>58500</v>
      </c>
      <c r="I26" s="17" t="s">
        <v>55</v>
      </c>
    </row>
    <row r="27" spans="2:10" x14ac:dyDescent="0.25">
      <c r="B27" s="4">
        <v>2</v>
      </c>
      <c r="C27" s="6" t="s">
        <v>56</v>
      </c>
      <c r="D27" s="6" t="s">
        <v>57</v>
      </c>
      <c r="E27" s="10">
        <v>12300</v>
      </c>
      <c r="F27" s="7" t="s">
        <v>58</v>
      </c>
      <c r="G27" s="13">
        <v>5</v>
      </c>
      <c r="H27" s="16">
        <f t="shared" ref="H27:H36" si="1">G27*E27</f>
        <v>61500</v>
      </c>
      <c r="I27" s="17" t="s">
        <v>59</v>
      </c>
    </row>
    <row r="28" spans="2:10" x14ac:dyDescent="0.25">
      <c r="B28" s="4">
        <v>3</v>
      </c>
      <c r="C28" s="6" t="s">
        <v>60</v>
      </c>
      <c r="D28" s="6" t="s">
        <v>61</v>
      </c>
      <c r="E28" s="10">
        <v>9500</v>
      </c>
      <c r="F28" s="7" t="s">
        <v>62</v>
      </c>
      <c r="G28" s="13">
        <v>1</v>
      </c>
      <c r="H28" s="16">
        <f t="shared" si="1"/>
        <v>9500</v>
      </c>
      <c r="I28" s="17" t="s">
        <v>63</v>
      </c>
      <c r="J28" s="27" t="s">
        <v>64</v>
      </c>
    </row>
    <row r="29" spans="2:10" x14ac:dyDescent="0.25">
      <c r="B29" s="4">
        <v>4</v>
      </c>
      <c r="C29" s="6" t="s">
        <v>60</v>
      </c>
      <c r="D29" s="6" t="s">
        <v>61</v>
      </c>
      <c r="E29" s="10">
        <v>19000</v>
      </c>
      <c r="F29" s="7" t="s">
        <v>65</v>
      </c>
      <c r="G29" s="13">
        <v>2</v>
      </c>
      <c r="H29" s="16">
        <f t="shared" si="1"/>
        <v>38000</v>
      </c>
      <c r="I29" s="17" t="s">
        <v>66</v>
      </c>
      <c r="J29" s="27"/>
    </row>
    <row r="30" spans="2:10" x14ac:dyDescent="0.25">
      <c r="B30" s="4">
        <v>5</v>
      </c>
      <c r="C30" s="6" t="s">
        <v>67</v>
      </c>
      <c r="D30" s="6" t="s">
        <v>68</v>
      </c>
      <c r="E30" s="10">
        <v>18000</v>
      </c>
      <c r="F30" s="7" t="s">
        <v>69</v>
      </c>
      <c r="G30" s="13">
        <v>6</v>
      </c>
      <c r="H30" s="16">
        <f t="shared" si="1"/>
        <v>108000</v>
      </c>
      <c r="I30" s="17" t="s">
        <v>59</v>
      </c>
    </row>
    <row r="31" spans="2:10" x14ac:dyDescent="0.25">
      <c r="B31" s="4">
        <v>6</v>
      </c>
      <c r="C31" s="6" t="s">
        <v>70</v>
      </c>
      <c r="D31" s="6" t="s">
        <v>71</v>
      </c>
      <c r="E31" s="10">
        <v>6000</v>
      </c>
      <c r="F31" s="7" t="s">
        <v>72</v>
      </c>
      <c r="G31" s="13">
        <v>27</v>
      </c>
      <c r="H31" s="16">
        <f t="shared" si="1"/>
        <v>162000</v>
      </c>
      <c r="I31" s="17" t="s">
        <v>59</v>
      </c>
    </row>
    <row r="32" spans="2:10" x14ac:dyDescent="0.25">
      <c r="B32" s="4">
        <v>7</v>
      </c>
      <c r="C32" s="6" t="s">
        <v>73</v>
      </c>
      <c r="D32" s="6" t="s">
        <v>74</v>
      </c>
      <c r="E32" s="10">
        <v>28500</v>
      </c>
      <c r="F32" s="7" t="s">
        <v>75</v>
      </c>
      <c r="G32" s="13">
        <v>3</v>
      </c>
      <c r="H32" s="16">
        <f t="shared" si="1"/>
        <v>85500</v>
      </c>
      <c r="I32" s="17" t="s">
        <v>59</v>
      </c>
    </row>
    <row r="33" spans="2:9" x14ac:dyDescent="0.25">
      <c r="B33" s="4">
        <v>8</v>
      </c>
      <c r="C33" s="6" t="s">
        <v>76</v>
      </c>
      <c r="D33" t="s">
        <v>77</v>
      </c>
      <c r="E33" s="10">
        <v>18500</v>
      </c>
      <c r="F33" s="7" t="s">
        <v>75</v>
      </c>
      <c r="G33" s="13">
        <v>3</v>
      </c>
      <c r="H33" s="16">
        <f t="shared" si="1"/>
        <v>55500</v>
      </c>
      <c r="I33" s="17" t="s">
        <v>59</v>
      </c>
    </row>
    <row r="34" spans="2:9" x14ac:dyDescent="0.25">
      <c r="B34" s="4">
        <v>9</v>
      </c>
      <c r="C34" s="6" t="s">
        <v>78</v>
      </c>
      <c r="D34" s="6" t="s">
        <v>79</v>
      </c>
      <c r="E34" s="10">
        <v>16500</v>
      </c>
      <c r="F34" s="7" t="s">
        <v>80</v>
      </c>
      <c r="G34" s="13">
        <v>3</v>
      </c>
      <c r="H34" s="16">
        <f t="shared" si="1"/>
        <v>49500</v>
      </c>
      <c r="I34" s="17" t="s">
        <v>59</v>
      </c>
    </row>
    <row r="35" spans="2:9" x14ac:dyDescent="0.25">
      <c r="B35" s="4">
        <v>10</v>
      </c>
      <c r="C35" s="6" t="s">
        <v>81</v>
      </c>
      <c r="D35" s="6" t="s">
        <v>82</v>
      </c>
      <c r="E35" s="10">
        <v>7800</v>
      </c>
      <c r="F35" s="7" t="s">
        <v>83</v>
      </c>
      <c r="G35" s="13">
        <v>3</v>
      </c>
      <c r="H35" s="16">
        <f t="shared" si="1"/>
        <v>23400</v>
      </c>
      <c r="I35" s="17" t="s">
        <v>59</v>
      </c>
    </row>
    <row r="36" spans="2:9" x14ac:dyDescent="0.25">
      <c r="B36" s="4">
        <v>10</v>
      </c>
      <c r="C36" s="6" t="s">
        <v>84</v>
      </c>
      <c r="D36" s="6" t="s">
        <v>85</v>
      </c>
      <c r="E36" s="10">
        <v>33000</v>
      </c>
      <c r="F36" s="7" t="s">
        <v>86</v>
      </c>
      <c r="G36" s="13">
        <v>0</v>
      </c>
      <c r="H36" s="16">
        <f t="shared" si="1"/>
        <v>0</v>
      </c>
      <c r="I36" s="17" t="s">
        <v>59</v>
      </c>
    </row>
    <row r="37" spans="2:9" x14ac:dyDescent="0.25">
      <c r="B37" s="8"/>
      <c r="C37" s="5"/>
      <c r="D37" s="5"/>
      <c r="G37" s="18" t="s">
        <v>47</v>
      </c>
      <c r="H37" s="19">
        <f>SUM(H26:H35)</f>
        <v>651400</v>
      </c>
    </row>
  </sheetData>
  <mergeCells count="1">
    <mergeCell ref="J28:J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April</vt:lpstr>
      <vt:lpstr>Juni</vt:lpstr>
      <vt:lpstr>Data Base Harga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InfclBlcklly</dc:creator>
  <cp:lastModifiedBy>InfclBlcklly</cp:lastModifiedBy>
  <dcterms:created xsi:type="dcterms:W3CDTF">2018-05-01T01:53:59Z</dcterms:created>
  <dcterms:modified xsi:type="dcterms:W3CDTF">2018-06-01T02:42:38Z</dcterms:modified>
</cp:coreProperties>
</file>