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Penjualan!$B$3:$L$385</definedName>
  </definedNames>
  <calcPr calcId="144525"/>
</workbook>
</file>

<file path=xl/calcChain.xml><?xml version="1.0" encoding="utf-8"?>
<calcChain xmlns="http://schemas.openxmlformats.org/spreadsheetml/2006/main">
  <c r="L214" i="1" l="1"/>
  <c r="L213" i="1"/>
  <c r="L212" i="1"/>
  <c r="L211" i="1"/>
  <c r="L210" i="1"/>
  <c r="L209" i="1"/>
  <c r="L208" i="1"/>
  <c r="L207" i="1" l="1"/>
  <c r="L206" i="1" l="1"/>
  <c r="L205" i="1"/>
  <c r="L204" i="1"/>
  <c r="M177" i="2" l="1"/>
  <c r="M170" i="2"/>
  <c r="M168" i="2"/>
  <c r="M167" i="2"/>
  <c r="P127" i="2"/>
  <c r="M166" i="2"/>
  <c r="L197" i="1" l="1"/>
  <c r="L198" i="1"/>
  <c r="L199" i="1"/>
  <c r="L200" i="1"/>
  <c r="L201" i="1"/>
  <c r="L202" i="1"/>
  <c r="L203" i="1"/>
  <c r="K191" i="1" l="1"/>
  <c r="J191" i="1"/>
  <c r="L196" i="1"/>
  <c r="L195" i="1"/>
  <c r="L194" i="1"/>
  <c r="K216" i="2" l="1"/>
  <c r="J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K178" i="2"/>
  <c r="J178" i="2"/>
  <c r="L178" i="2" s="1"/>
  <c r="L177" i="2"/>
  <c r="L176" i="2"/>
  <c r="L175" i="2"/>
  <c r="L173" i="2"/>
  <c r="L172" i="2"/>
  <c r="L171" i="2"/>
  <c r="L170" i="2"/>
  <c r="L169" i="2"/>
  <c r="L168" i="2"/>
  <c r="L167" i="2"/>
  <c r="L166" i="2"/>
  <c r="L164" i="2"/>
  <c r="L163" i="2"/>
  <c r="L162" i="2"/>
  <c r="L161" i="2"/>
  <c r="L185" i="1"/>
  <c r="L186" i="1"/>
  <c r="L184" i="1"/>
  <c r="L216" i="2" l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91" i="1" s="1"/>
  <c r="L150" i="1" l="1"/>
  <c r="N140" i="2" l="1"/>
  <c r="M136" i="2"/>
  <c r="M137" i="2" s="1"/>
  <c r="M138" i="2" s="1"/>
  <c r="M139" i="2" s="1"/>
  <c r="M140" i="2" s="1"/>
  <c r="M129" i="2"/>
  <c r="M130" i="2" s="1"/>
  <c r="M131" i="2" s="1"/>
  <c r="M132" i="2" s="1"/>
  <c r="M133" i="2" s="1"/>
  <c r="M134" i="2" s="1"/>
  <c r="M135" i="2" s="1"/>
  <c r="M128" i="2"/>
  <c r="L157" i="2" l="1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M127" i="2"/>
  <c r="L127" i="2"/>
  <c r="L123" i="2"/>
  <c r="L122" i="2"/>
  <c r="L121" i="2"/>
  <c r="M121" i="2" s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M142" i="2" l="1"/>
  <c r="M144" i="2"/>
  <c r="M146" i="2"/>
  <c r="M148" i="2"/>
  <c r="M150" i="2"/>
  <c r="M152" i="2"/>
  <c r="M154" i="2"/>
  <c r="M156" i="2"/>
  <c r="M141" i="2"/>
  <c r="M145" i="2" s="1"/>
  <c r="M149" i="2" s="1"/>
  <c r="M153" i="2" s="1"/>
  <c r="M157" i="2" s="1"/>
  <c r="M161" i="2" s="1"/>
  <c r="M162" i="2" s="1"/>
  <c r="M163" i="2" s="1"/>
  <c r="M164" i="2" s="1"/>
  <c r="M169" i="2" s="1"/>
  <c r="M171" i="2" s="1"/>
  <c r="M143" i="2"/>
  <c r="M147" i="2" s="1"/>
  <c r="M151" i="2" s="1"/>
  <c r="M155" i="2" s="1"/>
  <c r="M122" i="2"/>
  <c r="M123" i="2"/>
  <c r="K158" i="2"/>
  <c r="J158" i="2"/>
  <c r="K167" i="1"/>
  <c r="J167" i="1"/>
  <c r="M172" i="2" l="1"/>
  <c r="M175" i="2"/>
  <c r="M176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L158" i="2"/>
  <c r="L167" i="1"/>
  <c r="N120" i="2"/>
  <c r="M196" i="2" l="1"/>
  <c r="M199" i="2"/>
  <c r="M203" i="2" s="1"/>
  <c r="M207" i="2" s="1"/>
  <c r="M211" i="2" s="1"/>
  <c r="M215" i="2" s="1"/>
  <c r="M173" i="2"/>
  <c r="M118" i="2"/>
  <c r="M119" i="2" s="1"/>
  <c r="M120" i="2" s="1"/>
  <c r="L118" i="2"/>
  <c r="L119" i="2"/>
  <c r="L120" i="2"/>
  <c r="M197" i="2" l="1"/>
  <c r="M200" i="2"/>
  <c r="M204" i="2" s="1"/>
  <c r="M208" i="2" s="1"/>
  <c r="M212" i="2" s="1"/>
  <c r="M174" i="2"/>
  <c r="M115" i="2"/>
  <c r="M116" i="2" s="1"/>
  <c r="M117" i="2" s="1"/>
  <c r="L115" i="2"/>
  <c r="L116" i="2"/>
  <c r="L117" i="2"/>
  <c r="M198" i="2" l="1"/>
  <c r="M202" i="2" s="1"/>
  <c r="M206" i="2" s="1"/>
  <c r="M210" i="2" s="1"/>
  <c r="M214" i="2" s="1"/>
  <c r="M201" i="2"/>
  <c r="M205" i="2" s="1"/>
  <c r="M209" i="2" s="1"/>
  <c r="M213" i="2" s="1"/>
  <c r="N174" i="2"/>
  <c r="M112" i="2"/>
  <c r="M113" i="2" s="1"/>
  <c r="M114" i="2" s="1"/>
  <c r="M111" i="2"/>
  <c r="L114" i="2"/>
  <c r="L113" i="2"/>
  <c r="L112" i="2"/>
  <c r="L111" i="2" l="1"/>
  <c r="M110" i="2" l="1"/>
  <c r="L110" i="2"/>
  <c r="M107" i="2"/>
  <c r="M108" i="2" s="1"/>
  <c r="M109" i="2" s="1"/>
  <c r="L107" i="2"/>
  <c r="L108" i="2"/>
  <c r="L109" i="2"/>
  <c r="M103" i="2" l="1"/>
  <c r="M104" i="2" s="1"/>
  <c r="M105" i="2" s="1"/>
  <c r="M106" i="2" s="1"/>
  <c r="L103" i="2"/>
  <c r="L104" i="2"/>
  <c r="L105" i="2"/>
  <c r="L106" i="2"/>
  <c r="M101" i="2" l="1"/>
  <c r="M102" i="2" s="1"/>
  <c r="L101" i="2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J91" i="2"/>
  <c r="L91" i="2"/>
  <c r="H6" i="4"/>
  <c r="K91" i="2"/>
  <c r="K57" i="2"/>
  <c r="J57" i="2"/>
  <c r="L57" i="2"/>
  <c r="H5" i="4"/>
  <c r="K26" i="2"/>
  <c r="J26" i="2"/>
  <c r="L26" i="2"/>
  <c r="D321" i="2"/>
  <c r="E321" i="2"/>
  <c r="G14" i="4"/>
  <c r="C321" i="2"/>
  <c r="D309" i="2"/>
  <c r="C309" i="2"/>
  <c r="D275" i="2"/>
  <c r="C275" i="2"/>
  <c r="E275" i="2"/>
  <c r="G12" i="4"/>
  <c r="E244" i="2"/>
  <c r="G11" i="4"/>
  <c r="D244" i="2"/>
  <c r="C244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 s="1"/>
  <c r="D6" i="4" s="1"/>
  <c r="K66" i="1"/>
  <c r="J66" i="1"/>
  <c r="L66" i="1" s="1"/>
  <c r="D100" i="1"/>
  <c r="C100" i="1"/>
  <c r="E100" i="1" s="1"/>
  <c r="C6" i="4" s="1"/>
  <c r="D66" i="1"/>
  <c r="C66" i="1"/>
  <c r="E66" i="1" s="1"/>
  <c r="K35" i="1"/>
  <c r="J35" i="1"/>
  <c r="L35" i="1"/>
  <c r="D4" i="4" s="1"/>
  <c r="D386" i="1"/>
  <c r="C386" i="1"/>
  <c r="E386" i="1"/>
  <c r="C15" i="4" s="1"/>
  <c r="C352" i="1"/>
  <c r="D352" i="1"/>
  <c r="E352" i="1"/>
  <c r="C14" i="4" s="1"/>
  <c r="D319" i="1"/>
  <c r="C319" i="1"/>
  <c r="E319" i="1"/>
  <c r="C13" i="4" s="1"/>
  <c r="D285" i="1"/>
  <c r="C285" i="1"/>
  <c r="E285" i="1"/>
  <c r="C12" i="4" s="1"/>
  <c r="D253" i="1"/>
  <c r="C253" i="1"/>
  <c r="E253" i="1"/>
  <c r="C11" i="4" s="1"/>
  <c r="D220" i="1"/>
  <c r="C220" i="1"/>
  <c r="E220" i="1"/>
  <c r="C10" i="4" s="1"/>
  <c r="D191" i="1"/>
  <c r="C191" i="1"/>
  <c r="D167" i="1"/>
  <c r="C167" i="1"/>
  <c r="E167" i="1" s="1"/>
  <c r="C8" i="4" s="1"/>
  <c r="D133" i="1"/>
  <c r="C133" i="1"/>
  <c r="E133" i="1" s="1"/>
  <c r="C7" i="4" s="1"/>
  <c r="D35" i="1"/>
  <c r="C35" i="1"/>
  <c r="E35" i="1" s="1"/>
  <c r="C4" i="4" s="1"/>
  <c r="E191" i="1"/>
  <c r="C9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12" i="2"/>
  <c r="F313" i="2"/>
  <c r="F314" i="2"/>
  <c r="F315" i="2"/>
  <c r="F316" i="2"/>
  <c r="F317" i="2"/>
  <c r="F318" i="2"/>
  <c r="F319" i="2"/>
  <c r="F32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4" i="2"/>
  <c r="M95" i="2" s="1"/>
  <c r="M96" i="2" s="1"/>
  <c r="M97" i="2" s="1"/>
  <c r="M98" i="2" s="1"/>
  <c r="M99" i="2" s="1"/>
  <c r="M100" i="2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/>
  <c r="F57" i="1" s="1"/>
  <c r="F58" i="1" s="1"/>
  <c r="F59" i="1" s="1"/>
  <c r="F60" i="1" s="1"/>
  <c r="F61" i="1" s="1"/>
  <c r="F62" i="1" s="1"/>
  <c r="F63" i="1" s="1"/>
  <c r="F64" i="1" s="1"/>
  <c r="F65" i="1" s="1"/>
  <c r="F69" i="1" s="1"/>
  <c r="F70" i="1" s="1"/>
  <c r="F71" i="1" s="1"/>
  <c r="F72" i="1" s="1"/>
  <c r="F73" i="1" s="1"/>
  <c r="F74" i="1" s="1"/>
  <c r="F75" i="1" s="1"/>
  <c r="N65" i="1"/>
  <c r="G65" i="1"/>
  <c r="N34" i="1"/>
  <c r="G34" i="1"/>
  <c r="E57" i="2"/>
  <c r="E309" i="2"/>
  <c r="G13" i="4"/>
  <c r="G75" i="1"/>
  <c r="C5" i="4"/>
  <c r="C16" i="4" s="1"/>
  <c r="G99" i="1"/>
  <c r="Q11" i="1"/>
  <c r="G95" i="1"/>
  <c r="P11" i="1"/>
  <c r="P10" i="1"/>
  <c r="Q10" i="1"/>
  <c r="N99" i="1"/>
  <c r="M103" i="1"/>
  <c r="M104" i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Q6" i="1" l="1"/>
  <c r="F76" i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D5" i="4"/>
  <c r="N75" i="1"/>
  <c r="Q5" i="1" s="1"/>
  <c r="G16" i="4"/>
  <c r="H16" i="4"/>
  <c r="M115" i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L133" i="1"/>
  <c r="D7" i="4" s="1"/>
  <c r="D16" i="4" s="1"/>
  <c r="M154" i="1" l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G132" i="1"/>
  <c r="F136" i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70" i="1" l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G166" i="1"/>
  <c r="N153" i="1"/>
  <c r="F194" i="1" l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G190" i="1"/>
  <c r="F223" i="1" l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G219" i="1"/>
  <c r="F256" i="1" l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G252" i="1"/>
  <c r="G284" i="1" l="1"/>
  <c r="F288" i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22" i="1" l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G318" i="1"/>
  <c r="G351" i="1" l="1"/>
  <c r="F355" i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G385" i="1" s="1"/>
</calcChain>
</file>

<file path=xl/sharedStrings.xml><?xml version="1.0" encoding="utf-8"?>
<sst xmlns="http://schemas.openxmlformats.org/spreadsheetml/2006/main" count="1379" uniqueCount="1288">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</sst>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69184"/>
        <c:axId val="68271104"/>
      </c:lineChart>
      <c:catAx>
        <c:axId val="6826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8271104"/>
        <c:crosses val="autoZero"/>
        <c:auto val="1"/>
        <c:lblAlgn val="ctr"/>
        <c:lblOffset val="100"/>
        <c:noMultiLvlLbl val="0"/>
      </c:catAx>
      <c:valAx>
        <c:axId val="6827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8269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04256"/>
        <c:axId val="68314624"/>
      </c:lineChart>
      <c:catAx>
        <c:axId val="6830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8314624"/>
        <c:crosses val="autoZero"/>
        <c:auto val="1"/>
        <c:lblAlgn val="ctr"/>
        <c:lblOffset val="100"/>
        <c:noMultiLvlLbl val="0"/>
      </c:catAx>
      <c:valAx>
        <c:axId val="6831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8304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6"/>
  <sheetViews>
    <sheetView tabSelected="1" topLeftCell="E1" workbookViewId="0">
      <pane ySplit="3" topLeftCell="A204" activePane="bottomLeft" state="frozen"/>
      <selection pane="bottomLeft" activeCell="Q213" sqref="Q213:R217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15.75" x14ac:dyDescent="0.25">
      <c r="B2" s="62">
        <v>2017</v>
      </c>
      <c r="C2" s="62"/>
      <c r="D2" s="62"/>
      <c r="E2" s="62"/>
      <c r="F2" s="62"/>
      <c r="G2" s="62"/>
      <c r="I2" s="62">
        <v>2018</v>
      </c>
      <c r="J2" s="62"/>
      <c r="K2" s="62"/>
      <c r="L2" s="62"/>
      <c r="M2" s="62"/>
      <c r="N2" s="62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63" t="s">
        <v>1274</v>
      </c>
      <c r="C4" s="63"/>
      <c r="D4" s="63"/>
      <c r="E4" s="63"/>
      <c r="F4" s="63"/>
      <c r="G4" s="63"/>
      <c r="I4" s="63" t="s">
        <v>1274</v>
      </c>
      <c r="J4" s="63"/>
      <c r="K4" s="63"/>
      <c r="L4" s="63"/>
      <c r="M4" s="63"/>
      <c r="N4" s="63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64" t="s">
        <v>1276</v>
      </c>
      <c r="C37" s="64"/>
      <c r="D37" s="64"/>
      <c r="E37" s="64"/>
      <c r="F37" s="64"/>
      <c r="G37" s="64"/>
      <c r="H37" s="4"/>
      <c r="I37" s="64" t="s">
        <v>1276</v>
      </c>
      <c r="J37" s="64"/>
      <c r="K37" s="64"/>
      <c r="L37" s="64"/>
      <c r="M37" s="64"/>
      <c r="N37" s="64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64" t="s">
        <v>1277</v>
      </c>
      <c r="C68" s="64"/>
      <c r="D68" s="64"/>
      <c r="E68" s="64"/>
      <c r="F68" s="64"/>
      <c r="G68" s="64"/>
      <c r="I68" s="64" t="s">
        <v>1277</v>
      </c>
      <c r="J68" s="64"/>
      <c r="K68" s="64"/>
      <c r="L68" s="64"/>
      <c r="M68" s="64"/>
      <c r="N68" s="64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64" t="s">
        <v>1278</v>
      </c>
      <c r="C102" s="64"/>
      <c r="D102" s="64"/>
      <c r="E102" s="64"/>
      <c r="F102" s="64"/>
      <c r="G102" s="64"/>
      <c r="H102" s="5"/>
      <c r="I102" s="64" t="s">
        <v>1278</v>
      </c>
      <c r="J102" s="64"/>
      <c r="K102" s="64"/>
      <c r="L102" s="64"/>
      <c r="M102" s="64"/>
      <c r="N102" s="64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29">
        <v>38851488</v>
      </c>
      <c r="K120" s="29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29">
        <v>26586050</v>
      </c>
      <c r="K121" s="29">
        <v>20594916</v>
      </c>
      <c r="L121" s="46">
        <f t="shared" si="5"/>
        <v>47180966</v>
      </c>
      <c r="M121" s="28">
        <f t="shared" si="6"/>
        <v>4239571631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29">
        <v>25954463</v>
      </c>
      <c r="K122" s="29">
        <v>15329738</v>
      </c>
      <c r="L122" s="46">
        <f t="shared" si="5"/>
        <v>41284201</v>
      </c>
      <c r="M122" s="28">
        <f t="shared" si="6"/>
        <v>4280855832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29">
        <v>48477025</v>
      </c>
      <c r="K123" s="29">
        <v>19863200</v>
      </c>
      <c r="L123" s="46">
        <f t="shared" si="5"/>
        <v>68340225</v>
      </c>
      <c r="M123" s="28">
        <f t="shared" si="6"/>
        <v>4349196057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9">
        <v>22420938</v>
      </c>
      <c r="K124" s="29">
        <v>2502788</v>
      </c>
      <c r="L124" s="46">
        <f t="shared" si="5"/>
        <v>24923726</v>
      </c>
      <c r="M124" s="28">
        <f t="shared" si="6"/>
        <v>4374119783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9">
        <v>32896850</v>
      </c>
      <c r="K125" s="29">
        <v>11986188</v>
      </c>
      <c r="L125" s="46">
        <f t="shared" si="5"/>
        <v>44883038</v>
      </c>
      <c r="M125" s="28">
        <f t="shared" si="6"/>
        <v>4419002821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9">
        <v>33146713</v>
      </c>
      <c r="K126" s="29">
        <v>43441856</v>
      </c>
      <c r="L126" s="46">
        <f t="shared" si="5"/>
        <v>76588569</v>
      </c>
      <c r="M126" s="28">
        <f t="shared" si="6"/>
        <v>4495591390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9">
        <v>28441875</v>
      </c>
      <c r="K127" s="29">
        <v>6277688</v>
      </c>
      <c r="L127" s="46">
        <f t="shared" si="5"/>
        <v>34719563</v>
      </c>
      <c r="M127" s="28">
        <f t="shared" si="6"/>
        <v>4530310953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9">
        <v>37882950</v>
      </c>
      <c r="K128" s="29">
        <v>10646313</v>
      </c>
      <c r="L128" s="46">
        <f t="shared" si="5"/>
        <v>48529263</v>
      </c>
      <c r="M128" s="28">
        <f t="shared" si="6"/>
        <v>4578840216</v>
      </c>
      <c r="N128" s="19"/>
    </row>
    <row r="129" spans="2:22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9">
        <v>16084338</v>
      </c>
      <c r="K129" s="29">
        <v>20542200</v>
      </c>
      <c r="L129" s="46">
        <f t="shared" si="5"/>
        <v>36626538</v>
      </c>
      <c r="M129" s="28">
        <f t="shared" si="6"/>
        <v>4615466754</v>
      </c>
      <c r="N129" s="19"/>
      <c r="P129" s="12"/>
      <c r="Q129" s="9"/>
      <c r="R129" s="11"/>
    </row>
    <row r="130" spans="2:22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11">
        <v>37746713</v>
      </c>
      <c r="K130" s="11">
        <v>22300163</v>
      </c>
      <c r="L130" s="46">
        <f t="shared" si="5"/>
        <v>60046876</v>
      </c>
      <c r="M130" s="28">
        <f t="shared" si="6"/>
        <v>4675513630</v>
      </c>
      <c r="N130" s="19"/>
      <c r="P130" s="12"/>
      <c r="Q130" s="9"/>
      <c r="R130" s="11"/>
    </row>
    <row r="131" spans="2:22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11">
        <v>31401600</v>
      </c>
      <c r="K131" s="11">
        <v>4104275</v>
      </c>
      <c r="L131" s="46">
        <f t="shared" si="5"/>
        <v>35505875</v>
      </c>
      <c r="M131" s="28">
        <f t="shared" si="6"/>
        <v>4711019505</v>
      </c>
      <c r="N131" s="19"/>
      <c r="P131" s="12"/>
      <c r="Q131" s="9"/>
      <c r="R131" s="11"/>
    </row>
    <row r="132" spans="2:22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11">
        <v>41830850</v>
      </c>
      <c r="K132" s="11">
        <v>32592525</v>
      </c>
      <c r="L132" s="46">
        <f t="shared" si="5"/>
        <v>74423375</v>
      </c>
      <c r="M132" s="28">
        <f t="shared" si="6"/>
        <v>4785442880</v>
      </c>
      <c r="N132" s="24"/>
      <c r="P132" s="12"/>
      <c r="Q132" s="9"/>
      <c r="R132" s="11"/>
    </row>
    <row r="133" spans="2:22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1009300020</v>
      </c>
      <c r="K133" s="30">
        <f>SUM(K103:K132)</f>
        <v>548975702</v>
      </c>
      <c r="L133" s="30">
        <f>SUM(J133:K133)</f>
        <v>1558275722</v>
      </c>
      <c r="M133" s="30"/>
      <c r="N133" s="24"/>
      <c r="Q133" s="12"/>
      <c r="R133" s="9"/>
      <c r="S133" s="11"/>
    </row>
    <row r="134" spans="2:22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  <c r="P134" s="12"/>
      <c r="Q134" s="9"/>
      <c r="R134" s="11"/>
      <c r="T134" s="12"/>
      <c r="U134" s="9">
        <v>43229</v>
      </c>
      <c r="V134" s="11">
        <v>4359637</v>
      </c>
    </row>
    <row r="135" spans="2:22" x14ac:dyDescent="0.25">
      <c r="B135" s="63" t="s">
        <v>1279</v>
      </c>
      <c r="C135" s="63"/>
      <c r="D135" s="63"/>
      <c r="E135" s="63"/>
      <c r="F135" s="63"/>
      <c r="G135" s="63"/>
      <c r="I135" s="64" t="s">
        <v>1279</v>
      </c>
      <c r="J135" s="64"/>
      <c r="K135" s="64"/>
      <c r="L135" s="64"/>
      <c r="M135" s="64"/>
      <c r="N135" s="64"/>
      <c r="P135" s="12"/>
      <c r="Q135" s="12"/>
      <c r="R135" s="9"/>
      <c r="S135" s="11"/>
      <c r="T135" s="12"/>
      <c r="U135" s="9">
        <v>43230</v>
      </c>
      <c r="V135" s="11">
        <v>24237863</v>
      </c>
    </row>
    <row r="136" spans="2:22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2">
        <v>43221</v>
      </c>
      <c r="J136" s="29">
        <v>52501650</v>
      </c>
      <c r="K136" s="29">
        <v>32609938</v>
      </c>
      <c r="L136" s="46">
        <f t="shared" ref="L136" si="7">J136+K136</f>
        <v>85111588</v>
      </c>
      <c r="M136" s="28">
        <f>M132+L136</f>
        <v>4870554468</v>
      </c>
      <c r="N136" s="19"/>
      <c r="P136" s="12"/>
      <c r="Q136" s="9"/>
      <c r="R136" s="11"/>
      <c r="T136" s="12"/>
      <c r="U136" s="9">
        <v>43231</v>
      </c>
      <c r="V136" s="11">
        <v>34857025</v>
      </c>
    </row>
    <row r="137" spans="2:22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2">
        <v>43222</v>
      </c>
      <c r="J137" s="29">
        <v>32549200</v>
      </c>
      <c r="K137" s="29">
        <v>16761325</v>
      </c>
      <c r="L137" s="46">
        <f t="shared" ref="L137:L166" si="8">J137+K137</f>
        <v>49310525</v>
      </c>
      <c r="M137" s="28">
        <f t="shared" ref="M137:M166" si="9">L137+M136</f>
        <v>4919864993</v>
      </c>
      <c r="N137" s="19"/>
      <c r="P137" s="12"/>
      <c r="Q137" s="9"/>
      <c r="R137" s="11"/>
    </row>
    <row r="138" spans="2:22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2">
        <v>43223</v>
      </c>
      <c r="J138" s="29">
        <v>33346338</v>
      </c>
      <c r="K138" s="29">
        <v>21324713</v>
      </c>
      <c r="L138" s="46">
        <f t="shared" si="8"/>
        <v>54671051</v>
      </c>
      <c r="M138" s="28">
        <f t="shared" si="9"/>
        <v>4974536044</v>
      </c>
      <c r="N138" s="19"/>
      <c r="P138" s="12"/>
      <c r="Q138" s="12"/>
      <c r="R138" s="9">
        <v>43229</v>
      </c>
      <c r="S138" s="11">
        <v>27926613</v>
      </c>
      <c r="T138" s="12"/>
      <c r="U138" s="9"/>
      <c r="V138" s="11"/>
    </row>
    <row r="139" spans="2:22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2">
        <v>43224</v>
      </c>
      <c r="J139" s="29">
        <v>29557063</v>
      </c>
      <c r="K139" s="29">
        <v>17656538</v>
      </c>
      <c r="L139" s="46">
        <f t="shared" si="8"/>
        <v>47213601</v>
      </c>
      <c r="M139" s="28">
        <f t="shared" si="9"/>
        <v>5021749645</v>
      </c>
      <c r="N139" s="19"/>
      <c r="P139" s="12"/>
      <c r="Q139" s="12"/>
      <c r="R139" s="9">
        <v>43230</v>
      </c>
      <c r="S139" s="11">
        <v>40894013</v>
      </c>
      <c r="T139" s="12"/>
      <c r="U139" s="9"/>
      <c r="V139" s="11"/>
    </row>
    <row r="140" spans="2:22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2">
        <v>43225</v>
      </c>
      <c r="J140" s="29">
        <v>41296588</v>
      </c>
      <c r="K140" s="29">
        <v>15099350</v>
      </c>
      <c r="L140" s="46">
        <f t="shared" si="8"/>
        <v>56395938</v>
      </c>
      <c r="M140" s="28">
        <f t="shared" si="9"/>
        <v>5078145583</v>
      </c>
      <c r="N140" s="19"/>
      <c r="P140" s="12"/>
      <c r="Q140" s="12"/>
      <c r="R140" s="9">
        <v>43231</v>
      </c>
      <c r="S140" s="11">
        <v>41574825</v>
      </c>
      <c r="T140" s="9"/>
      <c r="U140" s="11"/>
    </row>
    <row r="141" spans="2:22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2">
        <v>43226</v>
      </c>
      <c r="J141" s="29">
        <v>51124301</v>
      </c>
      <c r="K141" s="29">
        <v>2823100</v>
      </c>
      <c r="L141" s="46">
        <f t="shared" si="8"/>
        <v>53947401</v>
      </c>
      <c r="M141" s="28">
        <f t="shared" si="9"/>
        <v>5132092984</v>
      </c>
      <c r="N141" s="19"/>
      <c r="P141" s="12"/>
      <c r="Q141" s="9"/>
      <c r="R141" s="11"/>
      <c r="S141" s="12"/>
      <c r="T141" s="9"/>
      <c r="U141" s="11"/>
    </row>
    <row r="142" spans="2:22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2">
        <v>43227</v>
      </c>
      <c r="J142" s="29">
        <v>33494275</v>
      </c>
      <c r="K142" s="29">
        <v>12441013</v>
      </c>
      <c r="L142" s="46">
        <f t="shared" si="8"/>
        <v>45935288</v>
      </c>
      <c r="M142" s="28">
        <f t="shared" si="9"/>
        <v>5178028272</v>
      </c>
      <c r="N142" s="19"/>
      <c r="P142" s="12"/>
      <c r="Q142" s="9"/>
      <c r="R142" s="11"/>
      <c r="S142" s="12"/>
      <c r="T142" s="9"/>
      <c r="U142" s="11"/>
    </row>
    <row r="143" spans="2:22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2">
        <v>43228</v>
      </c>
      <c r="J143" s="29">
        <v>38689313</v>
      </c>
      <c r="K143" s="29">
        <v>23833338</v>
      </c>
      <c r="L143" s="46">
        <f t="shared" si="8"/>
        <v>62522651</v>
      </c>
      <c r="M143" s="28">
        <f t="shared" si="9"/>
        <v>5240550923</v>
      </c>
      <c r="N143" s="19"/>
    </row>
    <row r="144" spans="2:22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2">
        <v>43229</v>
      </c>
      <c r="J144" s="29">
        <v>27926613</v>
      </c>
      <c r="K144" s="29">
        <v>4359637</v>
      </c>
      <c r="L144" s="46">
        <f t="shared" si="8"/>
        <v>32286250</v>
      </c>
      <c r="M144" s="28">
        <f t="shared" si="9"/>
        <v>5272837173</v>
      </c>
      <c r="N144" s="19"/>
    </row>
    <row r="145" spans="2:1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2">
        <v>43230</v>
      </c>
      <c r="J145" s="29">
        <v>40894013</v>
      </c>
      <c r="K145" s="29">
        <v>24237863</v>
      </c>
      <c r="L145" s="46">
        <f t="shared" si="8"/>
        <v>65131876</v>
      </c>
      <c r="M145" s="28">
        <f t="shared" si="9"/>
        <v>5337969049</v>
      </c>
      <c r="N145" s="19"/>
    </row>
    <row r="146" spans="2:1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2">
        <v>43231</v>
      </c>
      <c r="J146" s="29">
        <v>41574825</v>
      </c>
      <c r="K146" s="29">
        <v>34857025</v>
      </c>
      <c r="L146" s="46">
        <f t="shared" si="8"/>
        <v>76431850</v>
      </c>
      <c r="M146" s="28">
        <f t="shared" si="9"/>
        <v>5414400899</v>
      </c>
      <c r="N146" s="19"/>
      <c r="Q146" s="12"/>
      <c r="R146" s="9"/>
      <c r="S146" s="11"/>
    </row>
    <row r="147" spans="2:1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2">
        <v>43232</v>
      </c>
      <c r="J147" s="29">
        <v>36631451</v>
      </c>
      <c r="K147" s="29">
        <v>31794350</v>
      </c>
      <c r="L147" s="46">
        <f t="shared" si="8"/>
        <v>68425801</v>
      </c>
      <c r="M147" s="28">
        <f t="shared" si="9"/>
        <v>5482826700</v>
      </c>
      <c r="N147" s="19"/>
      <c r="Q147" s="12"/>
      <c r="R147" s="9"/>
      <c r="S147" s="11"/>
    </row>
    <row r="148" spans="2:1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10">E148+F147</f>
        <v>8680612078</v>
      </c>
      <c r="G148" s="19"/>
      <c r="I148" s="22">
        <v>43233</v>
      </c>
      <c r="J148" s="29">
        <v>61270688</v>
      </c>
      <c r="K148" s="29">
        <v>3140100</v>
      </c>
      <c r="L148" s="46">
        <f t="shared" si="8"/>
        <v>64410788</v>
      </c>
      <c r="M148" s="28">
        <f t="shared" si="9"/>
        <v>5547237488</v>
      </c>
      <c r="N148" s="19"/>
      <c r="Q148" s="12"/>
      <c r="R148" s="9"/>
      <c r="S148" s="11"/>
    </row>
    <row r="149" spans="2:1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10"/>
        <v>8737521391</v>
      </c>
      <c r="G149" s="19"/>
      <c r="I149" s="22">
        <v>43234</v>
      </c>
      <c r="J149" s="29">
        <v>36583325</v>
      </c>
      <c r="K149" s="29">
        <v>14836298</v>
      </c>
      <c r="L149" s="46">
        <f t="shared" si="8"/>
        <v>51419623</v>
      </c>
      <c r="M149" s="28">
        <f t="shared" si="9"/>
        <v>5598657111</v>
      </c>
      <c r="N149" s="24"/>
      <c r="P149" s="12"/>
      <c r="Q149" s="12"/>
      <c r="R149" s="9"/>
      <c r="S149" s="11"/>
    </row>
    <row r="150" spans="2:1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10"/>
        <v>8799020215</v>
      </c>
      <c r="G150" s="19"/>
      <c r="I150" s="22">
        <v>43235</v>
      </c>
      <c r="J150" s="29">
        <v>30765088</v>
      </c>
      <c r="K150" s="29">
        <v>21197663</v>
      </c>
      <c r="L150" s="46">
        <f t="shared" si="8"/>
        <v>51962751</v>
      </c>
      <c r="M150" s="28">
        <f t="shared" si="9"/>
        <v>5650619862</v>
      </c>
      <c r="N150" s="19"/>
      <c r="P150" s="12"/>
      <c r="Q150" s="12"/>
      <c r="R150" s="9"/>
      <c r="S150" s="11"/>
    </row>
    <row r="151" spans="2:1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10"/>
        <v>8940409629</v>
      </c>
      <c r="G151" s="19"/>
      <c r="I151" s="22">
        <v>43236</v>
      </c>
      <c r="J151" s="29">
        <v>23452188</v>
      </c>
      <c r="K151" s="29">
        <v>26006988</v>
      </c>
      <c r="L151" s="46">
        <f t="shared" si="8"/>
        <v>49459176</v>
      </c>
      <c r="M151" s="28">
        <f t="shared" si="9"/>
        <v>5700079038</v>
      </c>
      <c r="N151" s="19"/>
      <c r="P151" s="12"/>
      <c r="Q151" s="9"/>
      <c r="R151" s="11"/>
      <c r="S151" s="11"/>
    </row>
    <row r="152" spans="2:1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10"/>
        <v>9016348453</v>
      </c>
      <c r="G152" s="19"/>
      <c r="I152" s="22">
        <v>43237</v>
      </c>
      <c r="J152" s="29">
        <v>35055038</v>
      </c>
      <c r="K152" s="29">
        <v>20971563</v>
      </c>
      <c r="L152" s="46">
        <f t="shared" si="8"/>
        <v>56026601</v>
      </c>
      <c r="M152" s="28">
        <f t="shared" si="9"/>
        <v>5756105639</v>
      </c>
      <c r="N152" s="19"/>
      <c r="P152" s="12"/>
      <c r="Q152" s="9"/>
      <c r="R152" s="11"/>
    </row>
    <row r="153" spans="2:1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10"/>
        <v>9108299864</v>
      </c>
      <c r="G153" s="19"/>
      <c r="I153" s="22">
        <v>43238</v>
      </c>
      <c r="J153" s="29">
        <v>38533200</v>
      </c>
      <c r="K153" s="29">
        <v>15534200</v>
      </c>
      <c r="L153" s="46">
        <f t="shared" si="8"/>
        <v>54067400</v>
      </c>
      <c r="M153" s="28">
        <f t="shared" si="9"/>
        <v>5810173039</v>
      </c>
      <c r="N153" s="24">
        <f>M153-F153</f>
        <v>-3298126825</v>
      </c>
      <c r="P153" s="12"/>
      <c r="Q153" s="12"/>
      <c r="R153" s="9"/>
      <c r="S153" s="11"/>
    </row>
    <row r="154" spans="2:1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10"/>
        <v>9183659216</v>
      </c>
      <c r="G154" s="19"/>
      <c r="I154" s="22">
        <v>43239</v>
      </c>
      <c r="J154" s="29">
        <v>52699063</v>
      </c>
      <c r="K154" s="29">
        <v>13089488</v>
      </c>
      <c r="L154" s="46">
        <f t="shared" si="8"/>
        <v>65788551</v>
      </c>
      <c r="M154" s="28">
        <f t="shared" si="9"/>
        <v>5875961590</v>
      </c>
      <c r="N154" s="19"/>
      <c r="Q154" s="12"/>
      <c r="R154" s="9"/>
      <c r="S154" s="11"/>
    </row>
    <row r="155" spans="2:1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10"/>
        <v>9247710344</v>
      </c>
      <c r="G155" s="19"/>
      <c r="I155" s="22">
        <v>43240</v>
      </c>
      <c r="J155" s="29">
        <v>50396713</v>
      </c>
      <c r="K155" s="29">
        <v>2158450</v>
      </c>
      <c r="L155" s="46">
        <f t="shared" si="8"/>
        <v>52555163</v>
      </c>
      <c r="M155" s="28">
        <f t="shared" si="9"/>
        <v>5928516753</v>
      </c>
      <c r="N155" s="19"/>
      <c r="P155" s="12"/>
      <c r="Q155" s="12"/>
      <c r="R155" s="9"/>
      <c r="S155" s="11"/>
    </row>
    <row r="156" spans="2:1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10"/>
        <v>9336915082</v>
      </c>
      <c r="G156" s="19"/>
      <c r="I156" s="22">
        <v>43241</v>
      </c>
      <c r="J156" s="29">
        <v>31645000</v>
      </c>
      <c r="K156" s="29">
        <v>28833788</v>
      </c>
      <c r="L156" s="46">
        <f t="shared" si="8"/>
        <v>60478788</v>
      </c>
      <c r="M156" s="28">
        <f t="shared" si="9"/>
        <v>5988995541</v>
      </c>
      <c r="N156" s="19"/>
      <c r="P156" s="12"/>
      <c r="Q156" s="12"/>
      <c r="R156" s="9"/>
      <c r="S156" s="11"/>
    </row>
    <row r="157" spans="2:1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10"/>
        <v>9421315844</v>
      </c>
      <c r="G157" s="19"/>
      <c r="I157" s="22">
        <v>43242</v>
      </c>
      <c r="J157" s="29">
        <v>25074000</v>
      </c>
      <c r="K157" s="29">
        <v>18735938</v>
      </c>
      <c r="L157" s="46">
        <f t="shared" si="8"/>
        <v>43809938</v>
      </c>
      <c r="M157" s="28">
        <f t="shared" si="9"/>
        <v>6032805479</v>
      </c>
      <c r="N157" s="19"/>
      <c r="P157" s="12"/>
      <c r="Q157" s="9"/>
      <c r="R157" s="11"/>
    </row>
    <row r="158" spans="2:1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10"/>
        <v>9476183362</v>
      </c>
      <c r="G158" s="19"/>
      <c r="I158" s="22">
        <v>43243</v>
      </c>
      <c r="J158" s="29">
        <v>56920025</v>
      </c>
      <c r="K158" s="29">
        <v>22902138</v>
      </c>
      <c r="L158" s="46">
        <f t="shared" si="8"/>
        <v>79822163</v>
      </c>
      <c r="M158" s="28">
        <f t="shared" si="9"/>
        <v>6112627642</v>
      </c>
      <c r="N158" s="19"/>
    </row>
    <row r="159" spans="2:1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10"/>
        <v>9585770818</v>
      </c>
      <c r="G159" s="19"/>
      <c r="I159" s="22">
        <v>43244</v>
      </c>
      <c r="J159" s="29">
        <v>37891775</v>
      </c>
      <c r="K159" s="29">
        <v>38826362</v>
      </c>
      <c r="L159" s="46">
        <f t="shared" si="8"/>
        <v>76718137</v>
      </c>
      <c r="M159" s="28">
        <f t="shared" si="9"/>
        <v>6189345779</v>
      </c>
      <c r="N159" s="19"/>
    </row>
    <row r="160" spans="2:1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10"/>
        <v>9648430831</v>
      </c>
      <c r="G160" s="19"/>
      <c r="I160" s="22">
        <v>43245</v>
      </c>
      <c r="J160" s="29">
        <v>33285613</v>
      </c>
      <c r="K160" s="11">
        <v>24582926</v>
      </c>
      <c r="L160" s="46">
        <f t="shared" si="8"/>
        <v>57868539</v>
      </c>
      <c r="M160" s="28">
        <f t="shared" si="9"/>
        <v>6247214318</v>
      </c>
      <c r="N160" s="19"/>
    </row>
    <row r="161" spans="2:26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10"/>
        <v>9710368891</v>
      </c>
      <c r="G161" s="19"/>
      <c r="I161" s="22">
        <v>43246</v>
      </c>
      <c r="J161" s="30">
        <v>45492775</v>
      </c>
      <c r="K161" s="30">
        <v>22551263</v>
      </c>
      <c r="L161" s="46">
        <f t="shared" si="8"/>
        <v>68044038</v>
      </c>
      <c r="M161" s="28">
        <f t="shared" si="9"/>
        <v>6315258356</v>
      </c>
      <c r="N161" s="19"/>
    </row>
    <row r="162" spans="2:26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10"/>
        <v>9762029875</v>
      </c>
      <c r="G162" s="19"/>
      <c r="I162" s="22">
        <v>43247</v>
      </c>
      <c r="J162" s="30">
        <v>54832413</v>
      </c>
      <c r="K162" s="30">
        <v>9196950</v>
      </c>
      <c r="L162" s="46">
        <f t="shared" si="8"/>
        <v>64029363</v>
      </c>
      <c r="M162" s="28">
        <f t="shared" si="9"/>
        <v>6379287719</v>
      </c>
      <c r="N162" s="19"/>
    </row>
    <row r="163" spans="2:26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10"/>
        <v>9830786512</v>
      </c>
      <c r="G163" s="19"/>
      <c r="I163" s="22">
        <v>43248</v>
      </c>
      <c r="J163" s="30">
        <v>60031938</v>
      </c>
      <c r="K163" s="30">
        <v>34802025</v>
      </c>
      <c r="L163" s="46">
        <f t="shared" si="8"/>
        <v>94833963</v>
      </c>
      <c r="M163" s="28">
        <f t="shared" si="9"/>
        <v>6474121682</v>
      </c>
      <c r="N163" s="19"/>
    </row>
    <row r="164" spans="2:26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10"/>
        <v>9939904560</v>
      </c>
      <c r="G164" s="19"/>
      <c r="I164" s="22">
        <v>43249</v>
      </c>
      <c r="J164" s="29">
        <v>59418588</v>
      </c>
      <c r="K164" s="29">
        <v>53215125</v>
      </c>
      <c r="L164" s="46">
        <f t="shared" si="8"/>
        <v>112633713</v>
      </c>
      <c r="M164" s="28">
        <f t="shared" si="9"/>
        <v>6586755395</v>
      </c>
      <c r="N164" s="19"/>
      <c r="Q164" s="12"/>
      <c r="R164" s="9"/>
      <c r="S164" s="11"/>
    </row>
    <row r="165" spans="2:26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10"/>
        <v>10078798274</v>
      </c>
      <c r="G165" s="19"/>
      <c r="I165" s="22">
        <v>43250</v>
      </c>
      <c r="J165" s="29">
        <v>52821813</v>
      </c>
      <c r="K165" s="29">
        <v>26995588</v>
      </c>
      <c r="L165" s="46">
        <f t="shared" si="8"/>
        <v>79817401</v>
      </c>
      <c r="M165" s="28">
        <f t="shared" si="9"/>
        <v>6666572796</v>
      </c>
      <c r="N165" s="19"/>
      <c r="Q165" s="12"/>
      <c r="R165" s="9"/>
      <c r="S165" s="11"/>
    </row>
    <row r="166" spans="2:26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10"/>
        <v>10144895673</v>
      </c>
      <c r="G166" s="24">
        <f>F166-F132</f>
        <v>2550312700</v>
      </c>
      <c r="I166" s="22">
        <v>43251</v>
      </c>
      <c r="J166" s="29">
        <v>35984550</v>
      </c>
      <c r="K166" s="29">
        <v>49789250</v>
      </c>
      <c r="L166" s="46">
        <f t="shared" si="8"/>
        <v>85773800</v>
      </c>
      <c r="M166" s="28">
        <f t="shared" si="9"/>
        <v>6752346596</v>
      </c>
      <c r="N166" s="19"/>
      <c r="Q166" s="12"/>
      <c r="R166" s="9"/>
      <c r="S166" s="11"/>
    </row>
    <row r="167" spans="2:26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2" t="s">
        <v>1275</v>
      </c>
      <c r="J167" s="23">
        <f>SUM(J136:J166)</f>
        <v>1281739423</v>
      </c>
      <c r="K167" s="23">
        <f>SUM(K136:K166)</f>
        <v>685164293</v>
      </c>
      <c r="L167" s="23">
        <f>J167+K167</f>
        <v>1966903716</v>
      </c>
      <c r="M167" s="24"/>
      <c r="N167" s="24"/>
    </row>
    <row r="168" spans="2:26" x14ac:dyDescent="0.25">
      <c r="B168" s="2"/>
      <c r="C168" s="4"/>
      <c r="D168" s="4"/>
      <c r="E168" s="4"/>
      <c r="F168" s="5"/>
      <c r="G168" s="5"/>
      <c r="I168" s="2"/>
    </row>
    <row r="169" spans="2:26" x14ac:dyDescent="0.25">
      <c r="B169" s="64" t="s">
        <v>1280</v>
      </c>
      <c r="C169" s="64"/>
      <c r="D169" s="64"/>
      <c r="E169" s="64"/>
      <c r="F169" s="64"/>
      <c r="G169" s="64"/>
      <c r="I169" s="64" t="s">
        <v>1280</v>
      </c>
      <c r="J169" s="64"/>
      <c r="K169" s="64"/>
      <c r="L169" s="64"/>
      <c r="M169" s="64"/>
      <c r="N169" s="64"/>
    </row>
    <row r="170" spans="2:26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2">
        <v>43252</v>
      </c>
      <c r="J170" s="29">
        <v>35630613</v>
      </c>
      <c r="K170" s="29">
        <v>18950675</v>
      </c>
      <c r="L170" s="46">
        <f t="shared" ref="L170:L186" si="11">J170+K170</f>
        <v>54581288</v>
      </c>
      <c r="M170" s="28">
        <f>M166+L170</f>
        <v>6806927884</v>
      </c>
      <c r="N170" s="19"/>
      <c r="Q170" s="12"/>
      <c r="R170" s="9"/>
      <c r="S170" s="11"/>
      <c r="T170" s="12"/>
      <c r="U170" s="9"/>
      <c r="V170" s="11"/>
      <c r="X170" s="12"/>
      <c r="Y170" s="9"/>
      <c r="Z170" s="11"/>
    </row>
    <row r="171" spans="2:26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10"/>
        <v>10335767149</v>
      </c>
      <c r="G171" s="19"/>
      <c r="I171" s="22">
        <v>43253</v>
      </c>
      <c r="J171" s="29">
        <v>70636238</v>
      </c>
      <c r="K171" s="29">
        <v>68048575</v>
      </c>
      <c r="L171" s="46">
        <f t="shared" si="11"/>
        <v>138684813</v>
      </c>
      <c r="M171" s="28">
        <f>M170+L171</f>
        <v>6945612697</v>
      </c>
      <c r="N171" s="19"/>
      <c r="Q171" s="12"/>
      <c r="R171" s="9"/>
      <c r="S171" s="11"/>
      <c r="T171" s="12"/>
      <c r="U171" s="9"/>
      <c r="V171" s="11"/>
      <c r="X171" s="12"/>
      <c r="Y171" s="9"/>
      <c r="Z171" s="11"/>
    </row>
    <row r="172" spans="2:26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10"/>
        <v>10434362937</v>
      </c>
      <c r="G172" s="19"/>
      <c r="I172" s="22">
        <v>43254</v>
      </c>
      <c r="J172" s="29">
        <v>54176588</v>
      </c>
      <c r="K172" s="29">
        <v>6677975</v>
      </c>
      <c r="L172" s="46">
        <f t="shared" si="11"/>
        <v>60854563</v>
      </c>
      <c r="M172" s="28">
        <f>M171+L172</f>
        <v>7006467260</v>
      </c>
      <c r="N172" s="19"/>
      <c r="Q172" s="12"/>
      <c r="R172" s="9"/>
      <c r="S172" s="11"/>
      <c r="T172" s="12"/>
      <c r="U172" s="9"/>
      <c r="V172" s="11"/>
      <c r="X172" s="12"/>
      <c r="Y172" s="9"/>
      <c r="Z172" s="11"/>
    </row>
    <row r="173" spans="2:26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10"/>
        <v>10507387612</v>
      </c>
      <c r="G173" s="19"/>
      <c r="I173" s="22">
        <v>43255</v>
      </c>
      <c r="J173" s="29">
        <v>60803138</v>
      </c>
      <c r="K173" s="29">
        <v>50525400</v>
      </c>
      <c r="L173" s="46">
        <f t="shared" si="11"/>
        <v>111328538</v>
      </c>
      <c r="M173" s="28">
        <f t="shared" ref="M173:M186" si="12">M172+L173</f>
        <v>7117795798</v>
      </c>
      <c r="N173" s="19"/>
      <c r="Q173" s="12"/>
      <c r="R173" s="9"/>
      <c r="S173" s="11"/>
      <c r="T173" s="12"/>
      <c r="U173" s="9"/>
      <c r="V173" s="11"/>
      <c r="X173" s="12"/>
      <c r="Y173" s="9"/>
      <c r="Z173" s="11"/>
    </row>
    <row r="174" spans="2:26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10"/>
        <v>10654529498</v>
      </c>
      <c r="G174" s="19"/>
      <c r="I174" s="22">
        <v>43256</v>
      </c>
      <c r="J174" s="29">
        <v>68567976</v>
      </c>
      <c r="K174" s="29">
        <v>26301800</v>
      </c>
      <c r="L174" s="46">
        <f t="shared" si="11"/>
        <v>94869776</v>
      </c>
      <c r="M174" s="28">
        <f t="shared" si="12"/>
        <v>7212665574</v>
      </c>
      <c r="N174" s="19"/>
      <c r="Q174" s="12"/>
      <c r="R174" s="9"/>
      <c r="S174" s="11"/>
      <c r="T174" s="12"/>
      <c r="U174" s="9"/>
      <c r="V174" s="11"/>
      <c r="X174" s="12"/>
      <c r="Y174" s="9"/>
      <c r="Z174" s="11"/>
    </row>
    <row r="175" spans="2:26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10"/>
        <v>10740389656</v>
      </c>
      <c r="G175" s="19"/>
      <c r="I175" s="22">
        <v>43257</v>
      </c>
      <c r="J175" s="29">
        <v>57071913</v>
      </c>
      <c r="K175" s="29">
        <v>58783238</v>
      </c>
      <c r="L175" s="46">
        <f t="shared" si="11"/>
        <v>115855151</v>
      </c>
      <c r="M175" s="28">
        <f t="shared" si="12"/>
        <v>7328520725</v>
      </c>
      <c r="N175" s="19"/>
      <c r="Q175" s="12"/>
      <c r="R175" s="9"/>
      <c r="S175" s="11"/>
      <c r="T175" s="12"/>
      <c r="U175" s="9"/>
      <c r="V175" s="11"/>
      <c r="X175" s="12"/>
      <c r="Y175" s="9"/>
      <c r="Z175" s="11"/>
    </row>
    <row r="176" spans="2:26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10"/>
        <v>10860691723</v>
      </c>
      <c r="G176" s="19"/>
      <c r="I176" s="22">
        <v>43258</v>
      </c>
      <c r="J176" s="29">
        <v>57903913</v>
      </c>
      <c r="K176" s="29">
        <v>18714345</v>
      </c>
      <c r="L176" s="46">
        <f t="shared" si="11"/>
        <v>76618258</v>
      </c>
      <c r="M176" s="28">
        <f t="shared" si="12"/>
        <v>7405138983</v>
      </c>
      <c r="N176" s="19"/>
      <c r="Q176" s="12"/>
      <c r="R176" s="9"/>
      <c r="S176" s="11"/>
      <c r="T176" s="12"/>
      <c r="U176" s="9"/>
      <c r="V176" s="11"/>
      <c r="X176" s="12"/>
      <c r="Y176" s="9"/>
      <c r="Z176" s="11"/>
    </row>
    <row r="177" spans="2:26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10"/>
        <v>11012292987</v>
      </c>
      <c r="G177" s="19"/>
      <c r="I177" s="22">
        <v>43259</v>
      </c>
      <c r="J177" s="29">
        <v>42098888</v>
      </c>
      <c r="K177" s="29">
        <v>32529200</v>
      </c>
      <c r="L177" s="46">
        <f t="shared" si="11"/>
        <v>74628088</v>
      </c>
      <c r="M177" s="28">
        <f t="shared" si="12"/>
        <v>7479767071</v>
      </c>
      <c r="N177" s="19"/>
      <c r="Q177" s="12"/>
      <c r="R177" s="9"/>
      <c r="S177" s="11"/>
      <c r="T177" s="12"/>
      <c r="U177" s="9"/>
      <c r="V177" s="11"/>
      <c r="X177" s="12"/>
      <c r="Y177" s="9"/>
      <c r="Z177" s="11"/>
    </row>
    <row r="178" spans="2:26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10"/>
        <v>11085342850</v>
      </c>
      <c r="G178" s="19"/>
      <c r="I178" s="22">
        <v>43260</v>
      </c>
      <c r="J178" s="29">
        <v>55133575</v>
      </c>
      <c r="K178" s="29">
        <v>35145075</v>
      </c>
      <c r="L178" s="46">
        <f t="shared" si="11"/>
        <v>90278650</v>
      </c>
      <c r="M178" s="28">
        <f t="shared" si="12"/>
        <v>7570045721</v>
      </c>
      <c r="N178" s="19"/>
      <c r="Q178" s="12"/>
      <c r="R178" s="9"/>
      <c r="S178" s="11"/>
      <c r="T178" s="12"/>
      <c r="U178" s="9"/>
      <c r="V178" s="11"/>
      <c r="X178" s="12"/>
      <c r="Y178" s="9"/>
      <c r="Z178" s="11"/>
    </row>
    <row r="179" spans="2:26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10"/>
        <v>11256890079</v>
      </c>
      <c r="G179" s="19"/>
      <c r="I179" s="22">
        <v>43261</v>
      </c>
      <c r="J179" s="29">
        <v>50685350</v>
      </c>
      <c r="K179" s="29">
        <v>6188088</v>
      </c>
      <c r="L179" s="46">
        <f t="shared" si="11"/>
        <v>56873438</v>
      </c>
      <c r="M179" s="28">
        <f t="shared" si="12"/>
        <v>7626919159</v>
      </c>
      <c r="N179" s="19"/>
      <c r="Q179" s="12"/>
      <c r="R179" s="9"/>
      <c r="S179" s="11"/>
      <c r="T179" s="12"/>
      <c r="U179" s="9"/>
      <c r="V179" s="11"/>
      <c r="X179" s="12"/>
      <c r="Y179" s="9"/>
      <c r="Z179" s="11"/>
    </row>
    <row r="180" spans="2:26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10"/>
        <v>11355177590</v>
      </c>
      <c r="G180" s="19"/>
      <c r="I180" s="22">
        <v>43262</v>
      </c>
      <c r="J180" s="29">
        <v>39648475</v>
      </c>
      <c r="K180" s="29">
        <v>16508188</v>
      </c>
      <c r="L180" s="46">
        <f t="shared" si="11"/>
        <v>56156663</v>
      </c>
      <c r="M180" s="28">
        <f t="shared" si="12"/>
        <v>7683075822</v>
      </c>
      <c r="N180" s="19"/>
      <c r="Q180" s="12"/>
      <c r="R180" s="9"/>
      <c r="S180" s="11"/>
      <c r="T180" s="12"/>
      <c r="U180" s="9"/>
      <c r="V180" s="11"/>
      <c r="X180" s="12"/>
      <c r="Y180" s="9"/>
      <c r="Z180" s="11"/>
    </row>
    <row r="181" spans="2:26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10"/>
        <v>11512267635</v>
      </c>
      <c r="G181" s="19"/>
      <c r="I181" s="22">
        <v>43263</v>
      </c>
      <c r="J181" s="29">
        <v>12369775</v>
      </c>
      <c r="K181" s="29">
        <v>17654263</v>
      </c>
      <c r="L181" s="46">
        <f t="shared" si="11"/>
        <v>30024038</v>
      </c>
      <c r="M181" s="28">
        <f t="shared" si="12"/>
        <v>7713099860</v>
      </c>
      <c r="N181" s="19"/>
      <c r="Q181" s="12"/>
      <c r="R181" s="9"/>
      <c r="S181" s="11"/>
      <c r="T181" s="12"/>
      <c r="U181" s="9"/>
      <c r="V181" s="11"/>
      <c r="X181" s="12"/>
      <c r="Y181" s="9"/>
      <c r="Z181" s="11"/>
    </row>
    <row r="182" spans="2:26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10"/>
        <v>11617777293</v>
      </c>
      <c r="G182" s="19"/>
      <c r="I182" s="22">
        <v>43264</v>
      </c>
      <c r="J182" s="29">
        <v>12093988</v>
      </c>
      <c r="K182" s="29">
        <v>2820563</v>
      </c>
      <c r="L182" s="46">
        <f t="shared" si="11"/>
        <v>14914551</v>
      </c>
      <c r="M182" s="28">
        <f t="shared" si="12"/>
        <v>7728014411</v>
      </c>
      <c r="N182" s="19"/>
      <c r="Q182" s="12"/>
      <c r="R182" s="9"/>
      <c r="S182" s="11"/>
      <c r="T182" s="12"/>
      <c r="U182" s="9"/>
      <c r="V182" s="11"/>
      <c r="X182" s="12"/>
      <c r="Y182" s="9"/>
      <c r="Z182" s="11"/>
    </row>
    <row r="183" spans="2:26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10"/>
        <v>11740569956</v>
      </c>
      <c r="G183" s="19"/>
      <c r="I183" s="22">
        <v>43277</v>
      </c>
      <c r="J183" s="29">
        <v>19720938</v>
      </c>
      <c r="K183" s="29">
        <v>14306688</v>
      </c>
      <c r="L183" s="46">
        <f t="shared" si="11"/>
        <v>34027626</v>
      </c>
      <c r="M183" s="28">
        <f t="shared" si="12"/>
        <v>7762042037</v>
      </c>
      <c r="N183" s="19"/>
      <c r="Q183" s="12"/>
      <c r="R183" s="9"/>
      <c r="S183" s="11"/>
      <c r="T183" s="12"/>
      <c r="U183" s="9"/>
      <c r="V183" s="11"/>
      <c r="X183" s="12"/>
      <c r="Y183" s="9"/>
      <c r="Z183" s="11"/>
    </row>
    <row r="184" spans="2:26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10"/>
        <v>11845996183</v>
      </c>
      <c r="G184" s="19"/>
      <c r="I184" s="22">
        <v>43279</v>
      </c>
      <c r="J184" s="29">
        <v>21210975</v>
      </c>
      <c r="K184" s="29">
        <v>14831163</v>
      </c>
      <c r="L184" s="46">
        <f t="shared" si="11"/>
        <v>36042138</v>
      </c>
      <c r="M184" s="28">
        <f t="shared" si="12"/>
        <v>7798084175</v>
      </c>
      <c r="N184" s="19"/>
      <c r="Q184" s="12"/>
      <c r="R184" s="9"/>
      <c r="S184" s="11"/>
    </row>
    <row r="185" spans="2:26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10"/>
        <v>11929849399</v>
      </c>
      <c r="G185" s="19"/>
      <c r="I185" s="22">
        <v>43280</v>
      </c>
      <c r="J185" s="29">
        <v>11004700</v>
      </c>
      <c r="K185" s="29">
        <v>8574763</v>
      </c>
      <c r="L185" s="46">
        <f t="shared" si="11"/>
        <v>19579463</v>
      </c>
      <c r="M185" s="28">
        <f t="shared" si="12"/>
        <v>7817663638</v>
      </c>
      <c r="N185" s="19"/>
      <c r="Q185" s="12"/>
      <c r="R185" s="9"/>
      <c r="S185" s="11"/>
    </row>
    <row r="186" spans="2:26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10"/>
        <v>12034140792</v>
      </c>
      <c r="G186" s="19"/>
      <c r="I186" s="22">
        <v>43281</v>
      </c>
      <c r="J186" s="29">
        <v>6247125</v>
      </c>
      <c r="K186" s="29">
        <v>20188700</v>
      </c>
      <c r="L186" s="46">
        <f t="shared" si="11"/>
        <v>26435825</v>
      </c>
      <c r="M186" s="28">
        <f t="shared" si="12"/>
        <v>7844099463</v>
      </c>
      <c r="N186" s="19"/>
      <c r="Q186" s="12"/>
      <c r="R186" s="9"/>
      <c r="S186" s="11"/>
    </row>
    <row r="187" spans="2:26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10"/>
        <v>12149769743</v>
      </c>
      <c r="G187" s="19"/>
      <c r="I187" s="19"/>
      <c r="J187" s="19"/>
      <c r="K187" s="19"/>
      <c r="L187" s="19"/>
      <c r="M187" s="19"/>
      <c r="N187" s="19"/>
    </row>
    <row r="188" spans="2:26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10"/>
        <v>12320235649</v>
      </c>
      <c r="G188" s="19"/>
      <c r="I188" s="22"/>
      <c r="J188" s="19"/>
      <c r="K188" s="19"/>
      <c r="L188" s="19"/>
      <c r="M188" s="19"/>
      <c r="N188" s="19"/>
    </row>
    <row r="189" spans="2:26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10"/>
        <v>12448703643</v>
      </c>
      <c r="G189" s="19"/>
      <c r="I189" s="22"/>
      <c r="J189" s="19"/>
      <c r="K189" s="19"/>
      <c r="L189" s="19"/>
      <c r="M189" s="19"/>
      <c r="N189" s="19"/>
      <c r="Q189" s="12"/>
      <c r="R189" s="9"/>
      <c r="S189" s="11"/>
    </row>
    <row r="190" spans="2:26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10"/>
        <v>12503385047</v>
      </c>
      <c r="G190" s="24">
        <f>F190-F166</f>
        <v>2358489374</v>
      </c>
      <c r="I190" s="22"/>
      <c r="J190" s="19"/>
      <c r="K190" s="19"/>
      <c r="L190" s="19"/>
      <c r="M190" s="19"/>
      <c r="N190" s="19"/>
      <c r="Q190" s="12"/>
      <c r="R190" s="9"/>
      <c r="S190" s="11"/>
    </row>
    <row r="191" spans="2:26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2" t="s">
        <v>1275</v>
      </c>
      <c r="J191" s="23">
        <f>SUM(J170:J186)</f>
        <v>675004168</v>
      </c>
      <c r="K191" s="23">
        <f t="shared" ref="K191:L191" si="13">SUM(K170:K186)</f>
        <v>416748699</v>
      </c>
      <c r="L191" s="23">
        <f t="shared" si="13"/>
        <v>1091752867</v>
      </c>
      <c r="M191" s="19"/>
      <c r="N191" s="19"/>
      <c r="Q191" s="12"/>
      <c r="R191" s="9"/>
      <c r="S191" s="11"/>
    </row>
    <row r="192" spans="2:26" x14ac:dyDescent="0.25">
      <c r="B192" s="2"/>
      <c r="C192" s="4"/>
      <c r="D192" s="4"/>
      <c r="E192" s="4"/>
      <c r="F192" s="5"/>
      <c r="G192" s="5"/>
      <c r="I192" s="2"/>
    </row>
    <row r="193" spans="2:27" x14ac:dyDescent="0.25">
      <c r="B193" s="64" t="s">
        <v>1281</v>
      </c>
      <c r="C193" s="64"/>
      <c r="D193" s="64"/>
      <c r="E193" s="64"/>
      <c r="F193" s="64"/>
      <c r="G193" s="64"/>
      <c r="I193" s="64" t="s">
        <v>1281</v>
      </c>
      <c r="J193" s="64"/>
      <c r="K193" s="64"/>
      <c r="L193" s="64"/>
      <c r="M193" s="64"/>
      <c r="N193" s="64"/>
      <c r="Q193" s="12"/>
    </row>
    <row r="194" spans="2:27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2">
        <v>43282</v>
      </c>
      <c r="J194" s="29">
        <v>7017063</v>
      </c>
      <c r="K194" s="29">
        <v>1357825</v>
      </c>
      <c r="L194" s="46">
        <f t="shared" ref="L194:L213" si="14">J194+K194</f>
        <v>8374888</v>
      </c>
      <c r="M194" s="24">
        <f>SUM(M186+L194)</f>
        <v>7852474351</v>
      </c>
      <c r="N194" s="19"/>
      <c r="Q194" s="12"/>
      <c r="R194" s="9"/>
      <c r="S194" s="11"/>
    </row>
    <row r="195" spans="2:27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10"/>
        <v>12567984478</v>
      </c>
      <c r="G195" s="19"/>
      <c r="I195" s="22">
        <v>43283</v>
      </c>
      <c r="J195" s="29">
        <v>10079463</v>
      </c>
      <c r="K195" s="29">
        <v>7582313</v>
      </c>
      <c r="L195" s="46">
        <f t="shared" si="14"/>
        <v>17661776</v>
      </c>
      <c r="M195" s="24">
        <f>M194+L195</f>
        <v>7870136127</v>
      </c>
      <c r="N195" s="19"/>
      <c r="Q195" s="12"/>
      <c r="R195" s="9"/>
      <c r="S195" s="11"/>
    </row>
    <row r="196" spans="2:27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10"/>
        <v>12589219853</v>
      </c>
      <c r="G196" s="19"/>
      <c r="I196" s="22">
        <v>43284</v>
      </c>
      <c r="J196" s="29">
        <v>9128000</v>
      </c>
      <c r="K196" s="29">
        <v>16703925</v>
      </c>
      <c r="L196" s="46">
        <f t="shared" si="14"/>
        <v>25831925</v>
      </c>
      <c r="M196" s="24">
        <f>M195+L196</f>
        <v>7895968052</v>
      </c>
      <c r="N196" s="19"/>
      <c r="Q196" s="12"/>
      <c r="R196" s="9"/>
      <c r="S196" s="11"/>
    </row>
    <row r="197" spans="2:27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10"/>
        <v>12600661439</v>
      </c>
      <c r="G197" s="19"/>
      <c r="I197" s="22">
        <v>43285</v>
      </c>
      <c r="J197" s="29">
        <v>15774100</v>
      </c>
      <c r="K197" s="29">
        <v>12990163</v>
      </c>
      <c r="L197" s="46">
        <f t="shared" si="14"/>
        <v>28764263</v>
      </c>
      <c r="M197" s="24">
        <f t="shared" ref="M197:M214" si="15">M196+L197</f>
        <v>7924732315</v>
      </c>
      <c r="N197" s="19"/>
      <c r="Q197" s="12"/>
      <c r="R197" s="9"/>
      <c r="S197" s="11"/>
    </row>
    <row r="198" spans="2:27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10"/>
        <v>12651659909</v>
      </c>
      <c r="G198" s="19"/>
      <c r="I198" s="22">
        <v>43286</v>
      </c>
      <c r="J198" s="29">
        <v>16796813</v>
      </c>
      <c r="K198" s="29">
        <v>8111513</v>
      </c>
      <c r="L198" s="46">
        <f t="shared" si="14"/>
        <v>24908326</v>
      </c>
      <c r="M198" s="24">
        <f t="shared" si="15"/>
        <v>7949640641</v>
      </c>
      <c r="N198" s="19"/>
      <c r="P198" s="12"/>
      <c r="Q198" s="9"/>
      <c r="R198" s="11"/>
      <c r="S198" s="11"/>
    </row>
    <row r="199" spans="2:27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10"/>
        <v>12692745350</v>
      </c>
      <c r="G199" s="19"/>
      <c r="I199" s="22">
        <v>43287</v>
      </c>
      <c r="J199" s="29">
        <v>13476838</v>
      </c>
      <c r="K199" s="29">
        <v>9491825</v>
      </c>
      <c r="L199" s="46">
        <f t="shared" si="14"/>
        <v>22968663</v>
      </c>
      <c r="M199" s="24">
        <f t="shared" si="15"/>
        <v>7972609304</v>
      </c>
      <c r="N199" s="19"/>
      <c r="P199" s="12"/>
      <c r="Q199" s="9"/>
      <c r="R199" s="11"/>
      <c r="S199" s="11"/>
    </row>
    <row r="200" spans="2:27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10"/>
        <v>12739734225</v>
      </c>
      <c r="G200" s="19"/>
      <c r="I200" s="22">
        <v>43288</v>
      </c>
      <c r="J200" s="29">
        <v>15738500</v>
      </c>
      <c r="K200" s="29">
        <v>4512900</v>
      </c>
      <c r="L200" s="46">
        <f t="shared" si="14"/>
        <v>20251400</v>
      </c>
      <c r="M200" s="24">
        <f t="shared" si="15"/>
        <v>7992860704</v>
      </c>
      <c r="N200" s="19"/>
      <c r="Q200" s="12"/>
      <c r="R200" s="9"/>
      <c r="S200" s="11"/>
    </row>
    <row r="201" spans="2:27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10"/>
        <v>12767861184</v>
      </c>
      <c r="G201" s="19"/>
      <c r="I201" s="22">
        <v>43289</v>
      </c>
      <c r="J201" s="29">
        <v>13808113</v>
      </c>
      <c r="K201" s="29">
        <v>752938</v>
      </c>
      <c r="L201" s="46">
        <f t="shared" si="14"/>
        <v>14561051</v>
      </c>
      <c r="M201" s="24">
        <f t="shared" si="15"/>
        <v>8007421755</v>
      </c>
      <c r="N201" s="19"/>
      <c r="Q201" s="12"/>
      <c r="R201" s="9"/>
      <c r="S201" s="11"/>
    </row>
    <row r="202" spans="2:27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10"/>
        <v>12810946919</v>
      </c>
      <c r="G202" s="19"/>
      <c r="I202" s="22">
        <v>43290</v>
      </c>
      <c r="J202" s="29">
        <v>11420850</v>
      </c>
      <c r="K202" s="29">
        <v>10843350</v>
      </c>
      <c r="L202" s="46">
        <f t="shared" si="14"/>
        <v>22264200</v>
      </c>
      <c r="M202" s="24">
        <f t="shared" si="15"/>
        <v>8029685955</v>
      </c>
      <c r="N202" s="19"/>
      <c r="Q202" s="12"/>
      <c r="R202" s="9"/>
      <c r="S202" s="11"/>
    </row>
    <row r="203" spans="2:27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10"/>
        <v>12840188974</v>
      </c>
      <c r="G203" s="19"/>
      <c r="I203" s="22">
        <v>43291</v>
      </c>
      <c r="J203" s="29">
        <v>15471013</v>
      </c>
      <c r="K203" s="29">
        <v>31847150</v>
      </c>
      <c r="L203" s="46">
        <f t="shared" si="14"/>
        <v>47318163</v>
      </c>
      <c r="M203" s="24">
        <f t="shared" si="15"/>
        <v>8077004118</v>
      </c>
      <c r="N203" s="19"/>
      <c r="P203" s="12"/>
      <c r="Q203" s="12"/>
      <c r="R203" s="9"/>
      <c r="S203" s="11"/>
    </row>
    <row r="204" spans="2:27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10"/>
        <v>12859554649</v>
      </c>
      <c r="G204" s="19"/>
      <c r="I204" s="22">
        <v>43292</v>
      </c>
      <c r="J204" s="11">
        <v>16521575</v>
      </c>
      <c r="K204" s="11">
        <v>12727038</v>
      </c>
      <c r="L204" s="46">
        <f t="shared" si="14"/>
        <v>29248613</v>
      </c>
      <c r="M204" s="24">
        <f t="shared" si="15"/>
        <v>8106252731</v>
      </c>
      <c r="N204" s="19"/>
      <c r="P204" s="12"/>
      <c r="Q204" s="12"/>
      <c r="R204" s="9"/>
      <c r="S204" s="11"/>
    </row>
    <row r="205" spans="2:27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10"/>
        <v>12901341460</v>
      </c>
      <c r="G205" s="19"/>
      <c r="I205" s="22">
        <v>43293</v>
      </c>
      <c r="J205" s="11">
        <v>12374075</v>
      </c>
      <c r="K205" s="11">
        <v>7434438</v>
      </c>
      <c r="L205" s="46">
        <f t="shared" si="14"/>
        <v>19808513</v>
      </c>
      <c r="M205" s="24">
        <f t="shared" si="15"/>
        <v>8126061244</v>
      </c>
      <c r="N205" s="19"/>
    </row>
    <row r="206" spans="2:27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10"/>
        <v>12969544707</v>
      </c>
      <c r="G206" s="19"/>
      <c r="I206" s="22">
        <v>43294</v>
      </c>
      <c r="J206" s="11">
        <v>24802050</v>
      </c>
      <c r="K206" s="11">
        <v>7388988</v>
      </c>
      <c r="L206" s="46">
        <f t="shared" si="14"/>
        <v>32191038</v>
      </c>
      <c r="M206" s="24">
        <f t="shared" si="15"/>
        <v>8158252282</v>
      </c>
      <c r="N206" s="19"/>
      <c r="Q206" s="12"/>
      <c r="R206" s="9"/>
      <c r="S206" s="11"/>
    </row>
    <row r="207" spans="2:27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10"/>
        <v>13005544543</v>
      </c>
      <c r="G207" s="19"/>
      <c r="I207" s="22">
        <v>43295</v>
      </c>
      <c r="J207" s="11">
        <v>23508800</v>
      </c>
      <c r="K207" s="11">
        <v>5735363</v>
      </c>
      <c r="L207" s="46">
        <f t="shared" si="14"/>
        <v>29244163</v>
      </c>
      <c r="M207" s="24">
        <f t="shared" si="15"/>
        <v>8187496445</v>
      </c>
      <c r="N207" s="19"/>
      <c r="Q207" s="12"/>
      <c r="R207" s="12"/>
      <c r="S207" s="9"/>
      <c r="T207" s="11"/>
      <c r="V207" s="12"/>
      <c r="W207" s="9"/>
      <c r="Z207" s="12"/>
      <c r="AA207" s="9"/>
    </row>
    <row r="208" spans="2:27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10"/>
        <v>13042526563</v>
      </c>
      <c r="G208" s="19"/>
      <c r="I208" s="22">
        <v>43296</v>
      </c>
      <c r="J208" s="30">
        <v>20827413</v>
      </c>
      <c r="K208" s="30">
        <v>3125588</v>
      </c>
      <c r="L208" s="46">
        <f t="shared" si="14"/>
        <v>23953001</v>
      </c>
      <c r="M208" s="24">
        <f t="shared" si="15"/>
        <v>8211449446</v>
      </c>
      <c r="N208" s="19"/>
      <c r="Q208" s="12"/>
      <c r="R208" s="12"/>
      <c r="S208" s="9"/>
      <c r="T208" s="11"/>
      <c r="V208" s="12"/>
      <c r="W208" s="9"/>
      <c r="Z208" s="12"/>
      <c r="AA208" s="9"/>
    </row>
    <row r="209" spans="2:27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10"/>
        <v>13076036474</v>
      </c>
      <c r="G209" s="19"/>
      <c r="I209" s="22">
        <v>43297</v>
      </c>
      <c r="J209" s="29">
        <v>30389450</v>
      </c>
      <c r="K209" s="29">
        <v>17392025</v>
      </c>
      <c r="L209" s="46">
        <f t="shared" si="14"/>
        <v>47781475</v>
      </c>
      <c r="M209" s="24">
        <f t="shared" si="15"/>
        <v>8259230921</v>
      </c>
      <c r="N209" s="19"/>
      <c r="Q209" s="12"/>
      <c r="R209" s="12"/>
      <c r="S209" s="9"/>
      <c r="T209" s="11"/>
      <c r="V209" s="12"/>
      <c r="W209" s="9"/>
      <c r="Z209" s="12"/>
      <c r="AA209" s="9"/>
    </row>
    <row r="210" spans="2:27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10"/>
        <v>13106981345</v>
      </c>
      <c r="G210" s="19"/>
      <c r="I210" s="22">
        <v>43298</v>
      </c>
      <c r="J210" s="29">
        <v>14677950</v>
      </c>
      <c r="K210" s="29">
        <v>32645550</v>
      </c>
      <c r="L210" s="46">
        <f t="shared" si="14"/>
        <v>47323500</v>
      </c>
      <c r="M210" s="24">
        <f t="shared" si="15"/>
        <v>8306554421</v>
      </c>
      <c r="N210" s="19"/>
      <c r="R210" s="12"/>
      <c r="S210" s="9"/>
      <c r="T210" s="11"/>
      <c r="V210" s="12"/>
      <c r="W210" s="9"/>
      <c r="Z210" s="12"/>
      <c r="AA210" s="9"/>
    </row>
    <row r="211" spans="2:27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10"/>
        <v>13127075020</v>
      </c>
      <c r="G211" s="19"/>
      <c r="I211" s="22">
        <v>43299</v>
      </c>
      <c r="J211" s="29">
        <v>12641650</v>
      </c>
      <c r="K211" s="29">
        <v>10873450</v>
      </c>
      <c r="L211" s="46">
        <f t="shared" si="14"/>
        <v>23515100</v>
      </c>
      <c r="M211" s="24">
        <f t="shared" si="15"/>
        <v>8330069521</v>
      </c>
      <c r="N211" s="19"/>
      <c r="R211" s="12"/>
      <c r="S211" s="9"/>
      <c r="T211" s="11"/>
      <c r="V211" s="12"/>
      <c r="W211" s="9"/>
      <c r="Z211" s="12"/>
      <c r="AA211" s="9"/>
    </row>
    <row r="212" spans="2:27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10"/>
        <v>13160288770</v>
      </c>
      <c r="G212" s="19"/>
      <c r="I212" s="22">
        <v>43300</v>
      </c>
      <c r="J212" s="29">
        <v>13313825</v>
      </c>
      <c r="K212" s="29">
        <v>12766425</v>
      </c>
      <c r="L212" s="46">
        <f t="shared" si="14"/>
        <v>26080250</v>
      </c>
      <c r="M212" s="24">
        <f t="shared" si="15"/>
        <v>8356149771</v>
      </c>
      <c r="N212" s="19"/>
      <c r="Q212" s="12"/>
      <c r="R212" s="12"/>
      <c r="S212" s="9"/>
      <c r="T212" s="11"/>
      <c r="V212" s="12"/>
      <c r="W212" s="9"/>
      <c r="Z212" s="12"/>
      <c r="AA212" s="9"/>
    </row>
    <row r="213" spans="2:27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10"/>
        <v>13202357782</v>
      </c>
      <c r="G213" s="19"/>
      <c r="I213" s="22">
        <v>43301</v>
      </c>
      <c r="J213" s="29">
        <v>11590213</v>
      </c>
      <c r="K213" s="29">
        <v>9999500</v>
      </c>
      <c r="L213" s="46">
        <f t="shared" si="14"/>
        <v>21589713</v>
      </c>
      <c r="M213" s="24">
        <f t="shared" si="15"/>
        <v>8377739484</v>
      </c>
      <c r="N213" s="19"/>
      <c r="Q213" s="12"/>
      <c r="R213" s="9"/>
      <c r="S213" s="11"/>
    </row>
    <row r="214" spans="2:27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10"/>
        <v>13251609957</v>
      </c>
      <c r="G214" s="19"/>
      <c r="I214" s="22">
        <v>43302</v>
      </c>
      <c r="J214" s="29">
        <v>17150650</v>
      </c>
      <c r="K214" s="29">
        <v>6901825</v>
      </c>
      <c r="L214" s="46">
        <f>J214+K214</f>
        <v>24052475</v>
      </c>
      <c r="M214" s="24">
        <f t="shared" si="15"/>
        <v>8401791959</v>
      </c>
      <c r="N214" s="19"/>
      <c r="P214" s="12"/>
      <c r="Q214" s="9"/>
      <c r="R214" s="11"/>
    </row>
    <row r="215" spans="2:27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10"/>
        <v>13300185382</v>
      </c>
      <c r="G215" s="19"/>
      <c r="I215" s="22">
        <v>43303</v>
      </c>
      <c r="J215" s="19"/>
      <c r="K215" s="19"/>
      <c r="L215" s="19"/>
      <c r="M215" s="19"/>
      <c r="N215" s="19"/>
    </row>
    <row r="216" spans="2:27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10"/>
        <v>13334581495</v>
      </c>
      <c r="G216" s="19"/>
      <c r="I216" s="22">
        <v>43304</v>
      </c>
      <c r="J216" s="19"/>
      <c r="K216" s="19"/>
      <c r="L216" s="19"/>
      <c r="M216" s="19"/>
      <c r="N216" s="19"/>
      <c r="P216" s="12"/>
      <c r="Q216" s="9"/>
      <c r="R216" s="11"/>
    </row>
    <row r="217" spans="2:27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10"/>
        <v>13367545283</v>
      </c>
      <c r="G217" s="19"/>
      <c r="I217" s="22">
        <v>43305</v>
      </c>
      <c r="J217" s="19"/>
      <c r="K217" s="19"/>
      <c r="L217" s="19"/>
      <c r="M217" s="19"/>
      <c r="N217" s="19"/>
    </row>
    <row r="218" spans="2:27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0" si="16">E218+F217</f>
        <v>13399647408</v>
      </c>
      <c r="G218" s="19"/>
      <c r="I218" s="22">
        <v>43306</v>
      </c>
      <c r="J218" s="19"/>
      <c r="K218" s="19"/>
      <c r="L218" s="19"/>
      <c r="M218" s="19"/>
      <c r="N218" s="19"/>
    </row>
    <row r="219" spans="2:27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16"/>
        <v>13440368771</v>
      </c>
      <c r="G219" s="24">
        <f>F219-F190</f>
        <v>936983724</v>
      </c>
      <c r="I219" s="22">
        <v>43307</v>
      </c>
      <c r="J219" s="19"/>
      <c r="K219" s="19"/>
      <c r="L219" s="19"/>
      <c r="M219" s="19"/>
      <c r="N219" s="19"/>
    </row>
    <row r="220" spans="2:27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"/>
    </row>
    <row r="221" spans="2:27" x14ac:dyDescent="0.25">
      <c r="B221" s="2"/>
      <c r="C221" s="4"/>
      <c r="D221" s="4"/>
      <c r="E221" s="4"/>
      <c r="F221" s="5"/>
      <c r="G221" s="5"/>
      <c r="I221" s="2"/>
    </row>
    <row r="222" spans="2:27" x14ac:dyDescent="0.25">
      <c r="B222" s="64" t="s">
        <v>1282</v>
      </c>
      <c r="C222" s="64"/>
      <c r="D222" s="64"/>
      <c r="E222" s="64"/>
      <c r="F222" s="64"/>
      <c r="G222" s="64"/>
      <c r="I222" s="2"/>
    </row>
    <row r="223" spans="2:27" x14ac:dyDescent="0.25">
      <c r="B223" s="22">
        <v>42948</v>
      </c>
      <c r="C223" s="23">
        <v>23724138</v>
      </c>
      <c r="D223" s="23">
        <v>17363063</v>
      </c>
      <c r="E223" s="23">
        <v>41087200</v>
      </c>
      <c r="F223" s="24">
        <f>E223+F219</f>
        <v>13481455971</v>
      </c>
      <c r="G223" s="19"/>
      <c r="I223" s="2"/>
    </row>
    <row r="224" spans="2:27" x14ac:dyDescent="0.25">
      <c r="B224" s="22">
        <v>42949</v>
      </c>
      <c r="C224" s="23">
        <v>19727038</v>
      </c>
      <c r="D224" s="23">
        <v>24143263</v>
      </c>
      <c r="E224" s="23">
        <v>43870300</v>
      </c>
      <c r="F224" s="24">
        <f t="shared" si="16"/>
        <v>13525326271</v>
      </c>
      <c r="G224" s="19"/>
      <c r="I224" s="2"/>
    </row>
    <row r="225" spans="2:9" x14ac:dyDescent="0.25">
      <c r="B225" s="22">
        <v>42950</v>
      </c>
      <c r="C225" s="23">
        <v>17949688</v>
      </c>
      <c r="D225" s="23">
        <v>34860750</v>
      </c>
      <c r="E225" s="23">
        <v>52810437</v>
      </c>
      <c r="F225" s="24">
        <f t="shared" si="16"/>
        <v>13578136708</v>
      </c>
      <c r="G225" s="19"/>
      <c r="I225" s="2"/>
    </row>
    <row r="226" spans="2:9" x14ac:dyDescent="0.25">
      <c r="B226" s="22">
        <v>42951</v>
      </c>
      <c r="C226" s="23">
        <v>19637738</v>
      </c>
      <c r="D226" s="23">
        <v>16247400</v>
      </c>
      <c r="E226" s="23">
        <v>35885138</v>
      </c>
      <c r="F226" s="24">
        <f t="shared" si="16"/>
        <v>13614021846</v>
      </c>
      <c r="G226" s="19"/>
      <c r="I226" s="2"/>
    </row>
    <row r="227" spans="2:9" x14ac:dyDescent="0.25">
      <c r="B227" s="22">
        <v>42952</v>
      </c>
      <c r="C227" s="23">
        <v>17462988</v>
      </c>
      <c r="D227" s="23">
        <v>12318163</v>
      </c>
      <c r="E227" s="23">
        <v>29781150</v>
      </c>
      <c r="F227" s="24">
        <f t="shared" si="16"/>
        <v>13643802996</v>
      </c>
      <c r="G227" s="19"/>
      <c r="I227" s="2"/>
    </row>
    <row r="228" spans="2:9" x14ac:dyDescent="0.25">
      <c r="B228" s="22">
        <v>42953</v>
      </c>
      <c r="C228" s="23">
        <v>24010788</v>
      </c>
      <c r="D228" s="23">
        <v>2987863</v>
      </c>
      <c r="E228" s="23">
        <v>26998650</v>
      </c>
      <c r="F228" s="24">
        <f t="shared" si="16"/>
        <v>13670801646</v>
      </c>
      <c r="G228" s="19"/>
      <c r="I228" s="2"/>
    </row>
    <row r="229" spans="2:9" x14ac:dyDescent="0.25">
      <c r="B229" s="22">
        <v>42954</v>
      </c>
      <c r="C229" s="23">
        <v>52366488</v>
      </c>
      <c r="D229" s="23">
        <v>15200410</v>
      </c>
      <c r="E229" s="23">
        <v>67566897</v>
      </c>
      <c r="F229" s="24">
        <f t="shared" si="16"/>
        <v>13738368543</v>
      </c>
      <c r="G229" s="19"/>
      <c r="I229" s="2"/>
    </row>
    <row r="230" spans="2:9" x14ac:dyDescent="0.25">
      <c r="B230" s="22">
        <v>42955</v>
      </c>
      <c r="C230" s="23">
        <v>21730075</v>
      </c>
      <c r="D230" s="23">
        <v>32911338</v>
      </c>
      <c r="E230" s="23">
        <v>54641413</v>
      </c>
      <c r="F230" s="24">
        <f t="shared" si="16"/>
        <v>13793009956</v>
      </c>
      <c r="G230" s="19"/>
      <c r="I230" s="2"/>
    </row>
    <row r="231" spans="2:9" x14ac:dyDescent="0.25">
      <c r="B231" s="22">
        <v>42956</v>
      </c>
      <c r="C231" s="23">
        <v>29442175</v>
      </c>
      <c r="D231" s="23">
        <v>10884614</v>
      </c>
      <c r="E231" s="23">
        <v>40326789</v>
      </c>
      <c r="F231" s="24">
        <f t="shared" si="16"/>
        <v>13833336745</v>
      </c>
      <c r="G231" s="19"/>
      <c r="I231" s="2"/>
    </row>
    <row r="232" spans="2:9" x14ac:dyDescent="0.25">
      <c r="B232" s="22">
        <v>42957</v>
      </c>
      <c r="C232" s="23">
        <v>24353200</v>
      </c>
      <c r="D232" s="23">
        <v>33508388</v>
      </c>
      <c r="E232" s="23">
        <v>57861588</v>
      </c>
      <c r="F232" s="24">
        <f t="shared" si="16"/>
        <v>13891198333</v>
      </c>
      <c r="G232" s="19"/>
      <c r="I232" s="2"/>
    </row>
    <row r="233" spans="2:9" x14ac:dyDescent="0.25">
      <c r="B233" s="22">
        <v>42958</v>
      </c>
      <c r="C233" s="23">
        <v>23935588</v>
      </c>
      <c r="D233" s="23">
        <v>10869663</v>
      </c>
      <c r="E233" s="23">
        <v>34805250</v>
      </c>
      <c r="F233" s="24">
        <f t="shared" si="16"/>
        <v>13926003583</v>
      </c>
      <c r="G233" s="19"/>
      <c r="I233" s="2"/>
    </row>
    <row r="234" spans="2:9" x14ac:dyDescent="0.25">
      <c r="B234" s="22">
        <v>42959</v>
      </c>
      <c r="C234" s="23">
        <v>33558838</v>
      </c>
      <c r="D234" s="23">
        <v>10857788</v>
      </c>
      <c r="E234" s="23">
        <v>44416625</v>
      </c>
      <c r="F234" s="24">
        <f t="shared" si="16"/>
        <v>13970420208</v>
      </c>
      <c r="G234" s="19"/>
      <c r="I234" s="2"/>
    </row>
    <row r="235" spans="2:9" x14ac:dyDescent="0.25">
      <c r="B235" s="22">
        <v>42960</v>
      </c>
      <c r="C235" s="23">
        <v>20817288</v>
      </c>
      <c r="D235" s="23">
        <v>3158313</v>
      </c>
      <c r="E235" s="23">
        <v>23975600</v>
      </c>
      <c r="F235" s="24">
        <f t="shared" si="16"/>
        <v>13994395808</v>
      </c>
      <c r="G235" s="19"/>
      <c r="I235" s="2"/>
    </row>
    <row r="236" spans="2:9" x14ac:dyDescent="0.25">
      <c r="B236" s="22">
        <v>42961</v>
      </c>
      <c r="C236" s="23">
        <v>36736738</v>
      </c>
      <c r="D236" s="23">
        <v>13616050</v>
      </c>
      <c r="E236" s="23">
        <v>50352788</v>
      </c>
      <c r="F236" s="24">
        <f t="shared" si="16"/>
        <v>14044748596</v>
      </c>
      <c r="G236" s="19"/>
      <c r="I236" s="2"/>
    </row>
    <row r="237" spans="2:9" x14ac:dyDescent="0.25">
      <c r="B237" s="22">
        <v>42962</v>
      </c>
      <c r="C237" s="23">
        <v>14029925</v>
      </c>
      <c r="D237" s="23">
        <v>40179562</v>
      </c>
      <c r="E237" s="23">
        <v>54209487</v>
      </c>
      <c r="F237" s="24">
        <f t="shared" si="16"/>
        <v>14098958083</v>
      </c>
      <c r="G237" s="19"/>
      <c r="I237" s="2"/>
    </row>
    <row r="238" spans="2:9" x14ac:dyDescent="0.25">
      <c r="B238" s="22">
        <v>42963</v>
      </c>
      <c r="C238" s="23">
        <v>45469275</v>
      </c>
      <c r="D238" s="23">
        <v>28059763</v>
      </c>
      <c r="E238" s="23">
        <v>73529038</v>
      </c>
      <c r="F238" s="24">
        <f t="shared" si="16"/>
        <v>14172487121</v>
      </c>
      <c r="G238" s="19"/>
      <c r="I238" s="2"/>
    </row>
    <row r="239" spans="2:9" x14ac:dyDescent="0.25">
      <c r="B239" s="22">
        <v>42965</v>
      </c>
      <c r="C239" s="23">
        <v>26664850</v>
      </c>
      <c r="D239" s="23">
        <v>31866825</v>
      </c>
      <c r="E239" s="23">
        <v>58531675</v>
      </c>
      <c r="F239" s="24">
        <f t="shared" si="16"/>
        <v>14231018796</v>
      </c>
      <c r="G239" s="19"/>
      <c r="I239" s="2"/>
    </row>
    <row r="240" spans="2:9" x14ac:dyDescent="0.25">
      <c r="B240" s="22">
        <v>42966</v>
      </c>
      <c r="C240" s="23">
        <v>41446550</v>
      </c>
      <c r="D240" s="23">
        <v>22290550</v>
      </c>
      <c r="E240" s="23">
        <v>63737100</v>
      </c>
      <c r="F240" s="24">
        <f t="shared" si="16"/>
        <v>14294755896</v>
      </c>
      <c r="G240" s="19"/>
      <c r="I240" s="2"/>
    </row>
    <row r="241" spans="2:9" x14ac:dyDescent="0.25">
      <c r="B241" s="22">
        <v>42967</v>
      </c>
      <c r="C241" s="23">
        <v>22100399</v>
      </c>
      <c r="D241" s="23">
        <v>961013</v>
      </c>
      <c r="E241" s="23">
        <v>23061412</v>
      </c>
      <c r="F241" s="24">
        <f t="shared" si="16"/>
        <v>14317817308</v>
      </c>
      <c r="G241" s="19"/>
      <c r="I241" s="2"/>
    </row>
    <row r="242" spans="2:9" x14ac:dyDescent="0.25">
      <c r="B242" s="22">
        <v>42968</v>
      </c>
      <c r="C242" s="23">
        <v>25213275</v>
      </c>
      <c r="D242" s="23">
        <v>14342825</v>
      </c>
      <c r="E242" s="23">
        <v>39556100</v>
      </c>
      <c r="F242" s="24">
        <f t="shared" si="16"/>
        <v>14357373408</v>
      </c>
      <c r="G242" s="19"/>
      <c r="I242" s="2"/>
    </row>
    <row r="243" spans="2:9" x14ac:dyDescent="0.25">
      <c r="B243" s="22">
        <v>42969</v>
      </c>
      <c r="C243" s="23">
        <v>18828588</v>
      </c>
      <c r="D243" s="23">
        <v>22054026</v>
      </c>
      <c r="E243" s="23">
        <v>40882613</v>
      </c>
      <c r="F243" s="24">
        <f t="shared" si="16"/>
        <v>14398256021</v>
      </c>
      <c r="G243" s="19"/>
      <c r="I243" s="2"/>
    </row>
    <row r="244" spans="2:9" x14ac:dyDescent="0.25">
      <c r="B244" s="22">
        <v>42970</v>
      </c>
      <c r="C244" s="23">
        <v>17807275</v>
      </c>
      <c r="D244" s="23">
        <v>21616788</v>
      </c>
      <c r="E244" s="23">
        <v>39424063</v>
      </c>
      <c r="F244" s="24">
        <f t="shared" si="16"/>
        <v>14437680084</v>
      </c>
      <c r="G244" s="19"/>
      <c r="I244" s="2"/>
    </row>
    <row r="245" spans="2:9" x14ac:dyDescent="0.25">
      <c r="B245" s="22">
        <v>42971</v>
      </c>
      <c r="C245" s="23">
        <v>15724537</v>
      </c>
      <c r="D245" s="23">
        <v>15369638</v>
      </c>
      <c r="E245" s="23">
        <v>31094175</v>
      </c>
      <c r="F245" s="24">
        <f t="shared" si="16"/>
        <v>14468774259</v>
      </c>
      <c r="G245" s="19"/>
      <c r="I245" s="2"/>
    </row>
    <row r="246" spans="2:9" x14ac:dyDescent="0.25">
      <c r="B246" s="22">
        <v>42972</v>
      </c>
      <c r="C246" s="23">
        <v>23025975</v>
      </c>
      <c r="D246" s="23">
        <v>14202500</v>
      </c>
      <c r="E246" s="23">
        <v>37228475</v>
      </c>
      <c r="F246" s="24">
        <f t="shared" si="16"/>
        <v>14506002734</v>
      </c>
      <c r="G246" s="19"/>
      <c r="I246" s="2"/>
    </row>
    <row r="247" spans="2:9" x14ac:dyDescent="0.25">
      <c r="B247" s="22">
        <v>42973</v>
      </c>
      <c r="C247" s="23">
        <v>31154463</v>
      </c>
      <c r="D247" s="23">
        <v>11681389</v>
      </c>
      <c r="E247" s="23">
        <v>42835851</v>
      </c>
      <c r="F247" s="24">
        <f t="shared" si="16"/>
        <v>14548838585</v>
      </c>
      <c r="G247" s="19"/>
      <c r="I247" s="2"/>
    </row>
    <row r="248" spans="2:9" x14ac:dyDescent="0.25">
      <c r="B248" s="22">
        <v>42974</v>
      </c>
      <c r="C248" s="23">
        <v>32814576</v>
      </c>
      <c r="D248" s="23">
        <v>1172850</v>
      </c>
      <c r="E248" s="23">
        <v>33987426</v>
      </c>
      <c r="F248" s="24">
        <f t="shared" si="16"/>
        <v>14582826011</v>
      </c>
      <c r="G248" s="19"/>
      <c r="I248" s="2"/>
    </row>
    <row r="249" spans="2:9" x14ac:dyDescent="0.25">
      <c r="B249" s="22">
        <v>42975</v>
      </c>
      <c r="C249" s="23">
        <v>33584875</v>
      </c>
      <c r="D249" s="23">
        <v>32434325</v>
      </c>
      <c r="E249" s="23">
        <v>66019200</v>
      </c>
      <c r="F249" s="24">
        <f t="shared" si="16"/>
        <v>14648845211</v>
      </c>
      <c r="G249" s="19"/>
      <c r="I249" s="2"/>
    </row>
    <row r="250" spans="2:9" x14ac:dyDescent="0.25">
      <c r="B250" s="22">
        <v>42976</v>
      </c>
      <c r="C250" s="23">
        <v>38619875</v>
      </c>
      <c r="D250" s="23">
        <v>22970313</v>
      </c>
      <c r="E250" s="23">
        <v>61590188</v>
      </c>
      <c r="F250" s="24">
        <f t="shared" si="16"/>
        <v>14710435399</v>
      </c>
      <c r="G250" s="19"/>
      <c r="I250" s="2"/>
    </row>
    <row r="251" spans="2:9" x14ac:dyDescent="0.25">
      <c r="B251" s="22">
        <v>42977</v>
      </c>
      <c r="C251" s="23">
        <v>24122013</v>
      </c>
      <c r="D251" s="23">
        <v>10183163</v>
      </c>
      <c r="E251" s="23">
        <v>34305175</v>
      </c>
      <c r="F251" s="24">
        <f t="shared" si="16"/>
        <v>14744740574</v>
      </c>
      <c r="G251" s="19"/>
      <c r="I251" s="2"/>
    </row>
    <row r="252" spans="2:9" x14ac:dyDescent="0.25">
      <c r="B252" s="22">
        <v>42978</v>
      </c>
      <c r="C252" s="23">
        <v>24737975</v>
      </c>
      <c r="D252" s="23">
        <v>14470488</v>
      </c>
      <c r="E252" s="23">
        <v>39208463</v>
      </c>
      <c r="F252" s="24">
        <f t="shared" si="16"/>
        <v>14783949037</v>
      </c>
      <c r="G252" s="24">
        <f>F252-F219</f>
        <v>1343580266</v>
      </c>
      <c r="I252" s="2"/>
    </row>
    <row r="253" spans="2:9" x14ac:dyDescent="0.25">
      <c r="B253" s="22" t="s">
        <v>1275</v>
      </c>
      <c r="C253" s="23">
        <f>SUM(C223:C252)</f>
        <v>800797194</v>
      </c>
      <c r="D253" s="23">
        <f>SUM(D223:D252)</f>
        <v>542783084</v>
      </c>
      <c r="E253" s="23">
        <f>C253+D253</f>
        <v>1343580278</v>
      </c>
      <c r="F253" s="24"/>
      <c r="G253" s="24"/>
      <c r="I253" s="2"/>
    </row>
    <row r="254" spans="2:9" x14ac:dyDescent="0.25">
      <c r="B254" s="2"/>
      <c r="C254" s="4"/>
      <c r="D254" s="4"/>
      <c r="E254" s="4"/>
      <c r="F254" s="5"/>
      <c r="G254" s="5"/>
      <c r="I254" s="2"/>
    </row>
    <row r="255" spans="2:9" x14ac:dyDescent="0.25">
      <c r="B255" s="64" t="s">
        <v>1283</v>
      </c>
      <c r="C255" s="64"/>
      <c r="D255" s="64"/>
      <c r="E255" s="64"/>
      <c r="F255" s="64"/>
      <c r="G255" s="64"/>
      <c r="I255" s="2"/>
    </row>
    <row r="256" spans="2:9" x14ac:dyDescent="0.25">
      <c r="B256" s="22">
        <v>42980</v>
      </c>
      <c r="C256" s="23">
        <v>25651200</v>
      </c>
      <c r="D256" s="23">
        <v>3043863</v>
      </c>
      <c r="E256" s="23">
        <v>28695063</v>
      </c>
      <c r="F256" s="24">
        <f>E256+F252</f>
        <v>14812644100</v>
      </c>
      <c r="G256" s="19"/>
      <c r="I256" s="2">
        <v>43299</v>
      </c>
    </row>
    <row r="257" spans="2:9" x14ac:dyDescent="0.25">
      <c r="B257" s="22">
        <v>42981</v>
      </c>
      <c r="C257" s="23">
        <v>23203000</v>
      </c>
      <c r="D257" s="23">
        <v>2094050</v>
      </c>
      <c r="E257" s="23">
        <v>25297050</v>
      </c>
      <c r="F257" s="24">
        <f t="shared" si="16"/>
        <v>14837941150</v>
      </c>
      <c r="G257" s="19"/>
      <c r="I257" s="2">
        <v>43300</v>
      </c>
    </row>
    <row r="258" spans="2:9" x14ac:dyDescent="0.25">
      <c r="B258" s="22">
        <v>42982</v>
      </c>
      <c r="C258" s="23">
        <v>21953138</v>
      </c>
      <c r="D258" s="23">
        <v>42904138</v>
      </c>
      <c r="E258" s="23">
        <v>64857276</v>
      </c>
      <c r="F258" s="24">
        <f t="shared" si="16"/>
        <v>14902798426</v>
      </c>
      <c r="G258" s="19"/>
      <c r="I258" s="2">
        <v>43301</v>
      </c>
    </row>
    <row r="259" spans="2:9" x14ac:dyDescent="0.25">
      <c r="B259" s="22">
        <v>42983</v>
      </c>
      <c r="C259" s="23">
        <v>26191813</v>
      </c>
      <c r="D259" s="23">
        <v>22632950</v>
      </c>
      <c r="E259" s="23">
        <v>48824763</v>
      </c>
      <c r="F259" s="24">
        <f t="shared" si="16"/>
        <v>14951623189</v>
      </c>
      <c r="G259" s="19"/>
      <c r="I259" s="2">
        <v>43302</v>
      </c>
    </row>
    <row r="260" spans="2:9" x14ac:dyDescent="0.25">
      <c r="B260" s="22">
        <v>42984</v>
      </c>
      <c r="C260" s="23">
        <v>23497075</v>
      </c>
      <c r="D260" s="23">
        <v>11169800</v>
      </c>
      <c r="E260" s="23">
        <v>34666875</v>
      </c>
      <c r="F260" s="24">
        <f t="shared" si="16"/>
        <v>14986290064</v>
      </c>
      <c r="G260" s="19"/>
      <c r="I260" s="2">
        <v>43303</v>
      </c>
    </row>
    <row r="261" spans="2:9" x14ac:dyDescent="0.25">
      <c r="B261" s="22">
        <v>42985</v>
      </c>
      <c r="C261" s="23">
        <v>17030475</v>
      </c>
      <c r="D261" s="23">
        <v>16071738</v>
      </c>
      <c r="E261" s="23">
        <v>33102213</v>
      </c>
      <c r="F261" s="24">
        <f t="shared" si="16"/>
        <v>15019392277</v>
      </c>
      <c r="G261" s="19"/>
      <c r="I261" s="2">
        <v>43304</v>
      </c>
    </row>
    <row r="262" spans="2:9" x14ac:dyDescent="0.25">
      <c r="B262" s="22">
        <v>42986</v>
      </c>
      <c r="C262" s="23">
        <v>36120275</v>
      </c>
      <c r="D262" s="23">
        <v>12689250</v>
      </c>
      <c r="E262" s="23">
        <v>48809525</v>
      </c>
      <c r="F262" s="24">
        <f t="shared" si="16"/>
        <v>15068201802</v>
      </c>
      <c r="G262" s="19"/>
      <c r="I262" s="2">
        <v>43305</v>
      </c>
    </row>
    <row r="263" spans="2:9" x14ac:dyDescent="0.25">
      <c r="B263" s="22">
        <v>42987</v>
      </c>
      <c r="C263" s="23">
        <v>21189125</v>
      </c>
      <c r="D263" s="23">
        <v>12048038</v>
      </c>
      <c r="E263" s="23">
        <v>33237163</v>
      </c>
      <c r="F263" s="24">
        <f t="shared" si="16"/>
        <v>15101438965</v>
      </c>
      <c r="G263" s="19"/>
      <c r="I263" s="2">
        <v>43306</v>
      </c>
    </row>
    <row r="264" spans="2:9" x14ac:dyDescent="0.25">
      <c r="B264" s="22">
        <v>42988</v>
      </c>
      <c r="C264" s="23">
        <v>41845186</v>
      </c>
      <c r="D264" s="23">
        <v>3352175</v>
      </c>
      <c r="E264" s="23">
        <v>45197361</v>
      </c>
      <c r="F264" s="24">
        <f t="shared" si="16"/>
        <v>15146636326</v>
      </c>
      <c r="G264" s="19"/>
      <c r="I264" s="2">
        <v>43307</v>
      </c>
    </row>
    <row r="265" spans="2:9" x14ac:dyDescent="0.25">
      <c r="B265" s="22">
        <v>42989</v>
      </c>
      <c r="C265" s="23">
        <v>43551238</v>
      </c>
      <c r="D265" s="23">
        <v>6974713</v>
      </c>
      <c r="E265" s="23">
        <v>50525950</v>
      </c>
      <c r="F265" s="24">
        <f t="shared" si="16"/>
        <v>15197162276</v>
      </c>
      <c r="G265" s="19"/>
      <c r="I265" s="2">
        <v>43308</v>
      </c>
    </row>
    <row r="266" spans="2:9" x14ac:dyDescent="0.25">
      <c r="B266" s="22">
        <v>42990</v>
      </c>
      <c r="C266" s="23">
        <v>18211501</v>
      </c>
      <c r="D266" s="23">
        <v>36898313</v>
      </c>
      <c r="E266" s="23">
        <v>55109813</v>
      </c>
      <c r="F266" s="24">
        <f t="shared" si="16"/>
        <v>15252272089</v>
      </c>
      <c r="G266" s="19"/>
      <c r="I266" s="2">
        <v>43309</v>
      </c>
    </row>
    <row r="267" spans="2:9" x14ac:dyDescent="0.25">
      <c r="B267" s="22">
        <v>42991</v>
      </c>
      <c r="C267" s="23">
        <v>31724025</v>
      </c>
      <c r="D267" s="23">
        <v>22602863</v>
      </c>
      <c r="E267" s="23">
        <v>54326887</v>
      </c>
      <c r="F267" s="24">
        <f t="shared" si="16"/>
        <v>15306598976</v>
      </c>
      <c r="G267" s="19"/>
      <c r="I267" s="2">
        <v>43310</v>
      </c>
    </row>
    <row r="268" spans="2:9" x14ac:dyDescent="0.25">
      <c r="B268" s="22">
        <v>42992</v>
      </c>
      <c r="C268" s="23">
        <v>16825988</v>
      </c>
      <c r="D268" s="23">
        <v>8434650</v>
      </c>
      <c r="E268" s="23">
        <v>25260638</v>
      </c>
      <c r="F268" s="24">
        <f t="shared" si="16"/>
        <v>15331859614</v>
      </c>
      <c r="G268" s="19"/>
      <c r="I268" s="2">
        <v>43311</v>
      </c>
    </row>
    <row r="269" spans="2:9" x14ac:dyDescent="0.25">
      <c r="B269" s="22">
        <v>42993</v>
      </c>
      <c r="C269" s="23">
        <v>13953975</v>
      </c>
      <c r="D269" s="23">
        <v>20959313</v>
      </c>
      <c r="E269" s="23">
        <v>34913288</v>
      </c>
      <c r="F269" s="24">
        <f t="shared" si="16"/>
        <v>15366772902</v>
      </c>
      <c r="G269" s="19"/>
      <c r="I269" s="2">
        <v>43312</v>
      </c>
    </row>
    <row r="270" spans="2:9" x14ac:dyDescent="0.25">
      <c r="B270" s="22">
        <v>42994</v>
      </c>
      <c r="C270" s="23">
        <v>19658000</v>
      </c>
      <c r="D270" s="23">
        <v>11197813</v>
      </c>
      <c r="E270" s="23">
        <v>30855813</v>
      </c>
      <c r="F270" s="24">
        <f t="shared" si="16"/>
        <v>15397628715</v>
      </c>
      <c r="G270" s="19"/>
      <c r="I270" s="2">
        <v>43313</v>
      </c>
    </row>
    <row r="271" spans="2:9" x14ac:dyDescent="0.25">
      <c r="B271" s="22">
        <v>42995</v>
      </c>
      <c r="C271" s="23">
        <v>17738788</v>
      </c>
      <c r="D271" s="23">
        <v>671688</v>
      </c>
      <c r="E271" s="23">
        <v>18410475</v>
      </c>
      <c r="F271" s="24">
        <f t="shared" si="16"/>
        <v>15416039190</v>
      </c>
      <c r="G271" s="19"/>
      <c r="I271" s="2">
        <v>43314</v>
      </c>
    </row>
    <row r="272" spans="2:9" x14ac:dyDescent="0.25">
      <c r="B272" s="22">
        <v>42996</v>
      </c>
      <c r="C272" s="23">
        <v>32892263</v>
      </c>
      <c r="D272" s="23">
        <v>14793413</v>
      </c>
      <c r="E272" s="23">
        <v>47685675</v>
      </c>
      <c r="F272" s="24">
        <f t="shared" si="16"/>
        <v>15463724865</v>
      </c>
      <c r="G272" s="19"/>
      <c r="I272" s="2">
        <v>43315</v>
      </c>
    </row>
    <row r="273" spans="2:9" x14ac:dyDescent="0.25">
      <c r="B273" s="22">
        <v>42997</v>
      </c>
      <c r="C273" s="23">
        <v>23412300</v>
      </c>
      <c r="D273" s="23">
        <v>12931101</v>
      </c>
      <c r="E273" s="23">
        <v>36343401</v>
      </c>
      <c r="F273" s="24">
        <f t="shared" si="16"/>
        <v>15500068266</v>
      </c>
      <c r="G273" s="19"/>
      <c r="I273" s="2">
        <v>43316</v>
      </c>
    </row>
    <row r="274" spans="2:9" x14ac:dyDescent="0.25">
      <c r="B274" s="22">
        <v>42998</v>
      </c>
      <c r="C274" s="23">
        <v>16496725</v>
      </c>
      <c r="D274" s="23">
        <v>11353913</v>
      </c>
      <c r="E274" s="23">
        <v>27850638</v>
      </c>
      <c r="F274" s="24">
        <f t="shared" si="16"/>
        <v>15527918904</v>
      </c>
      <c r="G274" s="19"/>
      <c r="I274" s="2">
        <v>43317</v>
      </c>
    </row>
    <row r="275" spans="2:9" x14ac:dyDescent="0.25">
      <c r="B275" s="22">
        <v>42999</v>
      </c>
      <c r="C275" s="23">
        <v>17759175</v>
      </c>
      <c r="D275" s="23">
        <v>9251463</v>
      </c>
      <c r="E275" s="23">
        <v>27010638</v>
      </c>
      <c r="F275" s="24">
        <f t="shared" si="16"/>
        <v>15554929542</v>
      </c>
      <c r="G275" s="19"/>
      <c r="I275" s="2">
        <v>43318</v>
      </c>
    </row>
    <row r="276" spans="2:9" x14ac:dyDescent="0.25">
      <c r="B276" s="22">
        <v>43000</v>
      </c>
      <c r="C276" s="23">
        <v>29517975</v>
      </c>
      <c r="D276" s="23">
        <v>18025612</v>
      </c>
      <c r="E276" s="23">
        <v>47543587</v>
      </c>
      <c r="F276" s="24">
        <f t="shared" si="16"/>
        <v>15602473129</v>
      </c>
      <c r="G276" s="19"/>
      <c r="I276" s="2">
        <v>43319</v>
      </c>
    </row>
    <row r="277" spans="2:9" x14ac:dyDescent="0.25">
      <c r="B277" s="22">
        <v>43001</v>
      </c>
      <c r="C277" s="23">
        <v>23102363</v>
      </c>
      <c r="D277" s="23">
        <v>22974613</v>
      </c>
      <c r="E277" s="23">
        <v>46076975</v>
      </c>
      <c r="F277" s="24">
        <f t="shared" si="16"/>
        <v>15648550104</v>
      </c>
      <c r="G277" s="19"/>
      <c r="I277" s="2">
        <v>43320</v>
      </c>
    </row>
    <row r="278" spans="2:9" x14ac:dyDescent="0.25">
      <c r="B278" s="22">
        <v>43002</v>
      </c>
      <c r="C278" s="23">
        <v>15428245</v>
      </c>
      <c r="D278" s="23">
        <v>2851175</v>
      </c>
      <c r="E278" s="23">
        <v>18279420</v>
      </c>
      <c r="F278" s="24">
        <f t="shared" si="16"/>
        <v>15666829524</v>
      </c>
      <c r="G278" s="19"/>
      <c r="I278" s="2">
        <v>43321</v>
      </c>
    </row>
    <row r="279" spans="2:9" x14ac:dyDescent="0.25">
      <c r="B279" s="22">
        <v>43003</v>
      </c>
      <c r="C279" s="23">
        <v>20963425</v>
      </c>
      <c r="D279" s="23">
        <v>11169025</v>
      </c>
      <c r="E279" s="23">
        <v>32132450</v>
      </c>
      <c r="F279" s="24">
        <f t="shared" si="16"/>
        <v>15698961974</v>
      </c>
      <c r="G279" s="19"/>
      <c r="I279" s="2">
        <v>43322</v>
      </c>
    </row>
    <row r="280" spans="2:9" x14ac:dyDescent="0.25">
      <c r="B280" s="22">
        <v>43004</v>
      </c>
      <c r="C280" s="23">
        <v>17038700</v>
      </c>
      <c r="D280" s="23">
        <v>27642300</v>
      </c>
      <c r="E280" s="23">
        <v>44681000</v>
      </c>
      <c r="F280" s="24">
        <f t="shared" si="16"/>
        <v>15743642974</v>
      </c>
      <c r="G280" s="19"/>
      <c r="I280" s="2">
        <v>43323</v>
      </c>
    </row>
    <row r="281" spans="2:9" x14ac:dyDescent="0.25">
      <c r="B281" s="22">
        <v>43005</v>
      </c>
      <c r="C281" s="23">
        <v>18238550</v>
      </c>
      <c r="D281" s="23">
        <v>7700675</v>
      </c>
      <c r="E281" s="23">
        <v>25939225</v>
      </c>
      <c r="F281" s="24">
        <f t="shared" si="16"/>
        <v>15769582199</v>
      </c>
      <c r="G281" s="19"/>
      <c r="I281" s="2">
        <v>43324</v>
      </c>
    </row>
    <row r="282" spans="2:9" x14ac:dyDescent="0.25">
      <c r="B282" s="22">
        <v>43006</v>
      </c>
      <c r="C282" s="23">
        <v>29201100</v>
      </c>
      <c r="D282" s="23">
        <v>16525075</v>
      </c>
      <c r="E282" s="23">
        <v>45726175</v>
      </c>
      <c r="F282" s="24">
        <f t="shared" si="16"/>
        <v>15815308374</v>
      </c>
      <c r="G282" s="19"/>
      <c r="I282" s="2">
        <v>43325</v>
      </c>
    </row>
    <row r="283" spans="2:9" x14ac:dyDescent="0.25">
      <c r="B283" s="22">
        <v>43007</v>
      </c>
      <c r="C283" s="23">
        <v>23901000</v>
      </c>
      <c r="D283" s="23">
        <v>14390583</v>
      </c>
      <c r="E283" s="23">
        <v>38291583</v>
      </c>
      <c r="F283" s="24">
        <f t="shared" si="16"/>
        <v>15853599957</v>
      </c>
      <c r="G283" s="19"/>
      <c r="I283" s="2">
        <v>43326</v>
      </c>
    </row>
    <row r="284" spans="2:9" x14ac:dyDescent="0.25">
      <c r="B284" s="22">
        <v>43008</v>
      </c>
      <c r="C284" s="23">
        <v>26426000</v>
      </c>
      <c r="D284" s="23">
        <v>7172113</v>
      </c>
      <c r="E284" s="23">
        <v>33598113</v>
      </c>
      <c r="F284" s="24">
        <f t="shared" si="16"/>
        <v>15887198070</v>
      </c>
      <c r="G284" s="24">
        <f>F284-F252</f>
        <v>1103249033</v>
      </c>
      <c r="I284" s="2">
        <v>43327</v>
      </c>
    </row>
    <row r="285" spans="2:9" x14ac:dyDescent="0.25">
      <c r="B285" s="22" t="s">
        <v>1275</v>
      </c>
      <c r="C285" s="23">
        <f>SUM(C256:C284)</f>
        <v>692722623</v>
      </c>
      <c r="D285" s="23">
        <f>SUM(D256:D284)</f>
        <v>410526416</v>
      </c>
      <c r="E285" s="23">
        <f>C285+D285</f>
        <v>1103249039</v>
      </c>
      <c r="F285" s="24"/>
      <c r="G285" s="24"/>
      <c r="I285" s="2"/>
    </row>
    <row r="286" spans="2:9" x14ac:dyDescent="0.25">
      <c r="B286" s="2"/>
      <c r="C286" s="4"/>
      <c r="D286" s="4"/>
      <c r="E286" s="4"/>
      <c r="F286" s="5"/>
      <c r="G286" s="5"/>
      <c r="I286" s="2"/>
    </row>
    <row r="287" spans="2:9" x14ac:dyDescent="0.25">
      <c r="B287" s="64" t="s">
        <v>1284</v>
      </c>
      <c r="C287" s="64"/>
      <c r="D287" s="64"/>
      <c r="E287" s="64"/>
      <c r="F287" s="64"/>
      <c r="G287" s="64"/>
      <c r="I287" s="2"/>
    </row>
    <row r="288" spans="2:9" x14ac:dyDescent="0.25">
      <c r="B288" s="22">
        <v>43009</v>
      </c>
      <c r="C288" s="23">
        <v>24900288</v>
      </c>
      <c r="D288" s="23">
        <v>1806088</v>
      </c>
      <c r="E288" s="23">
        <v>26706375</v>
      </c>
      <c r="F288" s="24">
        <f>E288+F284</f>
        <v>15913904445</v>
      </c>
      <c r="G288" s="19"/>
      <c r="I288" s="2">
        <v>43328</v>
      </c>
    </row>
    <row r="289" spans="2:9" x14ac:dyDescent="0.25">
      <c r="B289" s="22">
        <v>43010</v>
      </c>
      <c r="C289" s="23">
        <v>35701950</v>
      </c>
      <c r="D289" s="23">
        <v>41777863</v>
      </c>
      <c r="E289" s="23">
        <v>77479813</v>
      </c>
      <c r="F289" s="24">
        <f t="shared" si="16"/>
        <v>15991384258</v>
      </c>
      <c r="G289" s="19"/>
      <c r="I289" s="2">
        <v>43329</v>
      </c>
    </row>
    <row r="290" spans="2:9" x14ac:dyDescent="0.25">
      <c r="B290" s="22">
        <v>43011</v>
      </c>
      <c r="C290" s="23">
        <v>18856075</v>
      </c>
      <c r="D290" s="23">
        <v>22737738</v>
      </c>
      <c r="E290" s="23">
        <v>41593813</v>
      </c>
      <c r="F290" s="24">
        <f t="shared" si="16"/>
        <v>16032978071</v>
      </c>
      <c r="G290" s="19"/>
      <c r="I290" s="2">
        <v>43330</v>
      </c>
    </row>
    <row r="291" spans="2:9" x14ac:dyDescent="0.25">
      <c r="B291" s="22">
        <v>43012</v>
      </c>
      <c r="C291" s="23">
        <v>24948350</v>
      </c>
      <c r="D291" s="23">
        <v>22435613</v>
      </c>
      <c r="E291" s="23">
        <v>47383963</v>
      </c>
      <c r="F291" s="24">
        <f t="shared" ref="F291:F360" si="17">E291+F290</f>
        <v>16080362034</v>
      </c>
      <c r="G291" s="19"/>
      <c r="I291" s="2">
        <v>43331</v>
      </c>
    </row>
    <row r="292" spans="2:9" x14ac:dyDescent="0.25">
      <c r="B292" s="22">
        <v>43013</v>
      </c>
      <c r="C292" s="23">
        <v>20435975</v>
      </c>
      <c r="D292" s="23">
        <v>13519100</v>
      </c>
      <c r="E292" s="23">
        <v>33955075</v>
      </c>
      <c r="F292" s="24">
        <f t="shared" si="17"/>
        <v>16114317109</v>
      </c>
      <c r="G292" s="19"/>
      <c r="I292" s="2">
        <v>43332</v>
      </c>
    </row>
    <row r="293" spans="2:9" x14ac:dyDescent="0.25">
      <c r="B293" s="22">
        <v>43014</v>
      </c>
      <c r="C293" s="23">
        <v>22475600</v>
      </c>
      <c r="D293" s="23">
        <v>9101138</v>
      </c>
      <c r="E293" s="23">
        <v>31576738</v>
      </c>
      <c r="F293" s="24">
        <f t="shared" si="17"/>
        <v>16145893847</v>
      </c>
      <c r="G293" s="19"/>
      <c r="I293" s="2">
        <v>43333</v>
      </c>
    </row>
    <row r="294" spans="2:9" x14ac:dyDescent="0.25">
      <c r="B294" s="22">
        <v>43015</v>
      </c>
      <c r="C294" s="23">
        <v>22657600</v>
      </c>
      <c r="D294" s="23">
        <v>14969563</v>
      </c>
      <c r="E294" s="23">
        <v>37627163</v>
      </c>
      <c r="F294" s="24">
        <f t="shared" si="17"/>
        <v>16183521010</v>
      </c>
      <c r="G294" s="19"/>
      <c r="I294" s="2">
        <v>43334</v>
      </c>
    </row>
    <row r="295" spans="2:9" x14ac:dyDescent="0.25">
      <c r="B295" s="22">
        <v>43016</v>
      </c>
      <c r="C295" s="23">
        <v>31707673</v>
      </c>
      <c r="D295" s="23">
        <v>3424138</v>
      </c>
      <c r="E295" s="23">
        <v>35131811</v>
      </c>
      <c r="F295" s="24">
        <f t="shared" si="17"/>
        <v>16218652821</v>
      </c>
      <c r="G295" s="19"/>
      <c r="I295" s="2">
        <v>43335</v>
      </c>
    </row>
    <row r="296" spans="2:9" x14ac:dyDescent="0.25">
      <c r="B296" s="22">
        <v>43017</v>
      </c>
      <c r="C296" s="23">
        <v>40264550</v>
      </c>
      <c r="D296" s="23">
        <v>24198226</v>
      </c>
      <c r="E296" s="23">
        <v>64462776</v>
      </c>
      <c r="F296" s="24">
        <f t="shared" si="17"/>
        <v>16283115597</v>
      </c>
      <c r="G296" s="19"/>
      <c r="I296" s="2">
        <v>43336</v>
      </c>
    </row>
    <row r="297" spans="2:9" x14ac:dyDescent="0.25">
      <c r="B297" s="22">
        <v>43018</v>
      </c>
      <c r="C297" s="23">
        <v>26082063</v>
      </c>
      <c r="D297" s="23">
        <v>37156175</v>
      </c>
      <c r="E297" s="23">
        <v>63238238</v>
      </c>
      <c r="F297" s="24">
        <f t="shared" si="17"/>
        <v>16346353835</v>
      </c>
      <c r="G297" s="19"/>
      <c r="I297" s="2">
        <v>43337</v>
      </c>
    </row>
    <row r="298" spans="2:9" x14ac:dyDescent="0.25">
      <c r="B298" s="22">
        <v>43019</v>
      </c>
      <c r="C298" s="23">
        <v>26018263</v>
      </c>
      <c r="D298" s="23">
        <v>12462825</v>
      </c>
      <c r="E298" s="23">
        <v>38481088</v>
      </c>
      <c r="F298" s="24">
        <f t="shared" si="17"/>
        <v>16384834923</v>
      </c>
      <c r="G298" s="19"/>
      <c r="I298" s="2">
        <v>43338</v>
      </c>
    </row>
    <row r="299" spans="2:9" x14ac:dyDescent="0.25">
      <c r="B299" s="22">
        <v>43020</v>
      </c>
      <c r="C299" s="23">
        <v>22605688</v>
      </c>
      <c r="D299" s="23">
        <v>18154200</v>
      </c>
      <c r="E299" s="23">
        <v>40759888</v>
      </c>
      <c r="F299" s="24">
        <f t="shared" si="17"/>
        <v>16425594811</v>
      </c>
      <c r="G299" s="19"/>
      <c r="I299" s="2">
        <v>43339</v>
      </c>
    </row>
    <row r="300" spans="2:9" x14ac:dyDescent="0.25">
      <c r="B300" s="22">
        <v>43021</v>
      </c>
      <c r="C300" s="23">
        <v>22976625</v>
      </c>
      <c r="D300" s="23">
        <v>18939463</v>
      </c>
      <c r="E300" s="23">
        <v>41916088</v>
      </c>
      <c r="F300" s="24">
        <f t="shared" si="17"/>
        <v>16467510899</v>
      </c>
      <c r="G300" s="19"/>
      <c r="I300" s="2">
        <v>43340</v>
      </c>
    </row>
    <row r="301" spans="2:9" x14ac:dyDescent="0.25">
      <c r="B301" s="22">
        <v>43022</v>
      </c>
      <c r="C301" s="23">
        <v>18752912</v>
      </c>
      <c r="D301" s="23">
        <v>13883884</v>
      </c>
      <c r="E301" s="23">
        <v>32636796</v>
      </c>
      <c r="F301" s="24">
        <f t="shared" si="17"/>
        <v>16500147695</v>
      </c>
      <c r="G301" s="19"/>
      <c r="I301" s="2">
        <v>43341</v>
      </c>
    </row>
    <row r="302" spans="2:9" x14ac:dyDescent="0.25">
      <c r="B302" s="22">
        <v>43023</v>
      </c>
      <c r="C302" s="23">
        <v>19112624</v>
      </c>
      <c r="D302" s="23">
        <v>1953263</v>
      </c>
      <c r="E302" s="23">
        <v>21065886</v>
      </c>
      <c r="F302" s="24">
        <f t="shared" si="17"/>
        <v>16521213581</v>
      </c>
      <c r="G302" s="19"/>
      <c r="I302" s="2">
        <v>43342</v>
      </c>
    </row>
    <row r="303" spans="2:9" x14ac:dyDescent="0.25">
      <c r="B303" s="22">
        <v>43024</v>
      </c>
      <c r="C303" s="23">
        <v>27163238</v>
      </c>
      <c r="D303" s="23">
        <v>27194288</v>
      </c>
      <c r="E303" s="23">
        <v>54357525</v>
      </c>
      <c r="F303" s="24">
        <f t="shared" si="17"/>
        <v>16575571106</v>
      </c>
      <c r="G303" s="19"/>
      <c r="I303" s="2">
        <v>43343</v>
      </c>
    </row>
    <row r="304" spans="2:9" x14ac:dyDescent="0.25">
      <c r="B304" s="22">
        <v>43025</v>
      </c>
      <c r="C304" s="23">
        <v>22549075</v>
      </c>
      <c r="D304" s="23">
        <v>14136875</v>
      </c>
      <c r="E304" s="23">
        <v>36685950</v>
      </c>
      <c r="F304" s="24">
        <f t="shared" si="17"/>
        <v>16612257056</v>
      </c>
      <c r="G304" s="19"/>
      <c r="I304" s="2">
        <v>43344</v>
      </c>
    </row>
    <row r="305" spans="2:9" x14ac:dyDescent="0.25">
      <c r="B305" s="22">
        <v>43026</v>
      </c>
      <c r="C305" s="23">
        <v>31328775</v>
      </c>
      <c r="D305" s="23">
        <v>25149512</v>
      </c>
      <c r="E305" s="23">
        <v>56478287</v>
      </c>
      <c r="F305" s="24">
        <f t="shared" si="17"/>
        <v>16668735343</v>
      </c>
      <c r="G305" s="19"/>
      <c r="I305" s="2">
        <v>43345</v>
      </c>
    </row>
    <row r="306" spans="2:9" x14ac:dyDescent="0.25">
      <c r="B306" s="22">
        <v>43027</v>
      </c>
      <c r="C306" s="23">
        <v>28923100</v>
      </c>
      <c r="D306" s="23">
        <v>9374225</v>
      </c>
      <c r="E306" s="23">
        <v>38297325</v>
      </c>
      <c r="F306" s="24">
        <f t="shared" si="17"/>
        <v>16707032668</v>
      </c>
      <c r="G306" s="19"/>
      <c r="I306" s="2">
        <v>43346</v>
      </c>
    </row>
    <row r="307" spans="2:9" x14ac:dyDescent="0.25">
      <c r="B307" s="22">
        <v>43028</v>
      </c>
      <c r="C307" s="23">
        <v>13791200</v>
      </c>
      <c r="D307" s="23">
        <v>11374825</v>
      </c>
      <c r="E307" s="23">
        <v>25166025</v>
      </c>
      <c r="F307" s="24">
        <f t="shared" si="17"/>
        <v>16732198693</v>
      </c>
      <c r="G307" s="19"/>
      <c r="I307" s="2">
        <v>43347</v>
      </c>
    </row>
    <row r="308" spans="2:9" x14ac:dyDescent="0.25">
      <c r="B308" s="22">
        <v>43029</v>
      </c>
      <c r="C308" s="23">
        <v>27592363</v>
      </c>
      <c r="D308" s="23">
        <v>17263738</v>
      </c>
      <c r="E308" s="23">
        <v>44856100</v>
      </c>
      <c r="F308" s="24">
        <f t="shared" si="17"/>
        <v>16777054793</v>
      </c>
      <c r="G308" s="19"/>
      <c r="I308" s="2">
        <v>43348</v>
      </c>
    </row>
    <row r="309" spans="2:9" x14ac:dyDescent="0.25">
      <c r="B309" s="22">
        <v>43030</v>
      </c>
      <c r="C309" s="23">
        <v>17362840</v>
      </c>
      <c r="D309" s="23">
        <v>2202900</v>
      </c>
      <c r="E309" s="23">
        <v>19565740</v>
      </c>
      <c r="F309" s="24">
        <f t="shared" si="17"/>
        <v>16796620533</v>
      </c>
      <c r="G309" s="19"/>
      <c r="I309" s="2">
        <v>43349</v>
      </c>
    </row>
    <row r="310" spans="2:9" x14ac:dyDescent="0.25">
      <c r="B310" s="22">
        <v>43031</v>
      </c>
      <c r="C310" s="23">
        <v>16786263</v>
      </c>
      <c r="D310" s="23">
        <v>13174438</v>
      </c>
      <c r="E310" s="23">
        <v>29960700</v>
      </c>
      <c r="F310" s="24">
        <f t="shared" si="17"/>
        <v>16826581233</v>
      </c>
      <c r="G310" s="19"/>
      <c r="I310" s="2">
        <v>43350</v>
      </c>
    </row>
    <row r="311" spans="2:9" x14ac:dyDescent="0.25">
      <c r="B311" s="22">
        <v>43032</v>
      </c>
      <c r="C311" s="23">
        <v>24432825</v>
      </c>
      <c r="D311" s="23">
        <v>16120475</v>
      </c>
      <c r="E311" s="23">
        <v>40553300</v>
      </c>
      <c r="F311" s="24">
        <f t="shared" si="17"/>
        <v>16867134533</v>
      </c>
      <c r="G311" s="19"/>
      <c r="I311" s="2">
        <v>43351</v>
      </c>
    </row>
    <row r="312" spans="2:9" x14ac:dyDescent="0.25">
      <c r="B312" s="22">
        <v>43033</v>
      </c>
      <c r="C312" s="23">
        <v>17938453</v>
      </c>
      <c r="D312" s="23">
        <v>25425663</v>
      </c>
      <c r="E312" s="23">
        <v>43364115</v>
      </c>
      <c r="F312" s="24">
        <f t="shared" si="17"/>
        <v>16910498648</v>
      </c>
      <c r="G312" s="19"/>
      <c r="I312" s="2">
        <v>43352</v>
      </c>
    </row>
    <row r="313" spans="2:9" x14ac:dyDescent="0.25">
      <c r="B313" s="22">
        <v>43034</v>
      </c>
      <c r="C313" s="23">
        <v>13403338</v>
      </c>
      <c r="D313" s="23">
        <v>25583538</v>
      </c>
      <c r="E313" s="23">
        <v>38986875</v>
      </c>
      <c r="F313" s="24">
        <f t="shared" si="17"/>
        <v>16949485523</v>
      </c>
      <c r="G313" s="19"/>
      <c r="I313" s="2">
        <v>43353</v>
      </c>
    </row>
    <row r="314" spans="2:9" x14ac:dyDescent="0.25">
      <c r="B314" s="22">
        <v>43035</v>
      </c>
      <c r="C314" s="23">
        <v>14063963</v>
      </c>
      <c r="D314" s="23">
        <v>14814275</v>
      </c>
      <c r="E314" s="23">
        <v>28878238</v>
      </c>
      <c r="F314" s="24">
        <f t="shared" si="17"/>
        <v>16978363761</v>
      </c>
      <c r="G314" s="19"/>
      <c r="I314" s="2">
        <v>43354</v>
      </c>
    </row>
    <row r="315" spans="2:9" x14ac:dyDescent="0.25">
      <c r="B315" s="22">
        <v>43036</v>
      </c>
      <c r="C315" s="23">
        <v>26863988</v>
      </c>
      <c r="D315" s="23">
        <v>9805775</v>
      </c>
      <c r="E315" s="23">
        <v>36669763</v>
      </c>
      <c r="F315" s="24">
        <f t="shared" si="17"/>
        <v>17015033524</v>
      </c>
      <c r="G315" s="19"/>
      <c r="I315" s="2">
        <v>43355</v>
      </c>
    </row>
    <row r="316" spans="2:9" x14ac:dyDescent="0.25">
      <c r="B316" s="22">
        <v>43037</v>
      </c>
      <c r="C316" s="23">
        <v>26589350</v>
      </c>
      <c r="D316" s="23">
        <v>1529500</v>
      </c>
      <c r="E316" s="23">
        <v>28118850</v>
      </c>
      <c r="F316" s="24">
        <f t="shared" si="17"/>
        <v>17043152374</v>
      </c>
      <c r="G316" s="19"/>
      <c r="I316" s="2">
        <v>43356</v>
      </c>
    </row>
    <row r="317" spans="2:9" x14ac:dyDescent="0.25">
      <c r="B317" s="22">
        <v>43038</v>
      </c>
      <c r="C317" s="23">
        <v>22763838</v>
      </c>
      <c r="D317" s="23">
        <v>20131450</v>
      </c>
      <c r="E317" s="23">
        <v>42895288</v>
      </c>
      <c r="F317" s="24">
        <f t="shared" si="17"/>
        <v>17086047662</v>
      </c>
      <c r="G317" s="19"/>
      <c r="I317" s="2">
        <v>43357</v>
      </c>
    </row>
    <row r="318" spans="2:9" x14ac:dyDescent="0.25">
      <c r="B318" s="22">
        <v>43039</v>
      </c>
      <c r="C318" s="23">
        <v>14789163</v>
      </c>
      <c r="D318" s="23">
        <v>37592226</v>
      </c>
      <c r="E318" s="23">
        <v>52381389</v>
      </c>
      <c r="F318" s="24">
        <f t="shared" si="17"/>
        <v>17138429051</v>
      </c>
      <c r="G318" s="24">
        <f>F318-F284</f>
        <v>1251230981</v>
      </c>
      <c r="I318" s="2">
        <v>43358</v>
      </c>
    </row>
    <row r="319" spans="2:9" x14ac:dyDescent="0.25">
      <c r="B319" s="22" t="s">
        <v>1275</v>
      </c>
      <c r="C319" s="23">
        <f>SUM(C288:C318)</f>
        <v>723838008</v>
      </c>
      <c r="D319" s="23">
        <f>SUM(D288:D318)</f>
        <v>527392980</v>
      </c>
      <c r="E319" s="23">
        <f>C319+D319</f>
        <v>1251230988</v>
      </c>
      <c r="F319" s="24"/>
      <c r="G319" s="24"/>
      <c r="I319" s="2"/>
    </row>
    <row r="320" spans="2:9" x14ac:dyDescent="0.25">
      <c r="B320" s="2"/>
      <c r="C320" s="4"/>
      <c r="D320" s="4"/>
      <c r="E320" s="4"/>
      <c r="F320" s="5"/>
      <c r="G320" s="5"/>
      <c r="I320" s="2"/>
    </row>
    <row r="321" spans="2:9" x14ac:dyDescent="0.25">
      <c r="B321" s="64" t="s">
        <v>1285</v>
      </c>
      <c r="C321" s="64"/>
      <c r="D321" s="64"/>
      <c r="E321" s="64"/>
      <c r="F321" s="64"/>
      <c r="G321" s="64"/>
      <c r="I321" s="2"/>
    </row>
    <row r="322" spans="2:9" x14ac:dyDescent="0.25">
      <c r="B322" s="22">
        <v>43040</v>
      </c>
      <c r="C322" s="23">
        <v>23569998</v>
      </c>
      <c r="D322" s="23">
        <v>18808703</v>
      </c>
      <c r="E322" s="23">
        <v>42378701</v>
      </c>
      <c r="F322" s="24">
        <f>E322+F318</f>
        <v>17180807752</v>
      </c>
      <c r="G322" s="19"/>
      <c r="I322" s="2">
        <v>43359</v>
      </c>
    </row>
    <row r="323" spans="2:9" x14ac:dyDescent="0.25">
      <c r="B323" s="22">
        <v>43041</v>
      </c>
      <c r="C323" s="23">
        <v>21151638</v>
      </c>
      <c r="D323" s="23">
        <v>9325663</v>
      </c>
      <c r="E323" s="23">
        <v>30477300</v>
      </c>
      <c r="F323" s="24">
        <f t="shared" si="17"/>
        <v>17211285052</v>
      </c>
      <c r="G323" s="19"/>
      <c r="I323" s="2">
        <v>43360</v>
      </c>
    </row>
    <row r="324" spans="2:9" x14ac:dyDescent="0.25">
      <c r="B324" s="22">
        <v>43042</v>
      </c>
      <c r="C324" s="23">
        <v>15205838</v>
      </c>
      <c r="D324" s="23">
        <v>17605000</v>
      </c>
      <c r="E324" s="23">
        <v>32810838</v>
      </c>
      <c r="F324" s="24">
        <f t="shared" si="17"/>
        <v>17244095890</v>
      </c>
      <c r="G324" s="19"/>
      <c r="I324" s="2">
        <v>43361</v>
      </c>
    </row>
    <row r="325" spans="2:9" x14ac:dyDescent="0.25">
      <c r="B325" s="22">
        <v>43043</v>
      </c>
      <c r="C325" s="23">
        <v>27923788</v>
      </c>
      <c r="D325" s="23">
        <v>9560910</v>
      </c>
      <c r="E325" s="23">
        <v>37484698</v>
      </c>
      <c r="F325" s="24">
        <f t="shared" si="17"/>
        <v>17281580588</v>
      </c>
      <c r="G325" s="19"/>
      <c r="I325" s="2">
        <v>43362</v>
      </c>
    </row>
    <row r="326" spans="2:9" x14ac:dyDescent="0.25">
      <c r="B326" s="22">
        <v>43044</v>
      </c>
      <c r="C326" s="23">
        <v>14053087</v>
      </c>
      <c r="D326" s="23">
        <v>17793388</v>
      </c>
      <c r="E326" s="23">
        <v>31846474</v>
      </c>
      <c r="F326" s="24">
        <f t="shared" si="17"/>
        <v>17313427062</v>
      </c>
      <c r="G326" s="19"/>
      <c r="I326" s="2">
        <v>43363</v>
      </c>
    </row>
    <row r="327" spans="2:9" x14ac:dyDescent="0.25">
      <c r="B327" s="22">
        <v>43045</v>
      </c>
      <c r="C327" s="23">
        <v>19737800</v>
      </c>
      <c r="D327" s="23">
        <v>27030926</v>
      </c>
      <c r="E327" s="23">
        <v>46768726</v>
      </c>
      <c r="F327" s="24">
        <f t="shared" si="17"/>
        <v>17360195788</v>
      </c>
      <c r="G327" s="19"/>
      <c r="I327" s="2">
        <v>43364</v>
      </c>
    </row>
    <row r="328" spans="2:9" x14ac:dyDescent="0.25">
      <c r="B328" s="22">
        <v>43046</v>
      </c>
      <c r="C328" s="23">
        <v>21959225</v>
      </c>
      <c r="D328" s="23">
        <v>8128213</v>
      </c>
      <c r="E328" s="23">
        <v>30087438</v>
      </c>
      <c r="F328" s="24">
        <f t="shared" si="17"/>
        <v>17390283226</v>
      </c>
      <c r="G328" s="19"/>
      <c r="I328" s="2">
        <v>43365</v>
      </c>
    </row>
    <row r="329" spans="2:9" x14ac:dyDescent="0.25">
      <c r="B329" s="22">
        <v>43047</v>
      </c>
      <c r="C329" s="23">
        <v>33721050</v>
      </c>
      <c r="D329" s="23">
        <v>29488113</v>
      </c>
      <c r="E329" s="23">
        <v>63209163</v>
      </c>
      <c r="F329" s="24">
        <f t="shared" si="17"/>
        <v>17453492389</v>
      </c>
      <c r="G329" s="19"/>
      <c r="I329" s="2">
        <v>43366</v>
      </c>
    </row>
    <row r="330" spans="2:9" x14ac:dyDescent="0.25">
      <c r="B330" s="22">
        <v>43048</v>
      </c>
      <c r="C330" s="23">
        <v>15213134</v>
      </c>
      <c r="D330" s="23">
        <v>4315674</v>
      </c>
      <c r="E330" s="23">
        <v>19528808</v>
      </c>
      <c r="F330" s="24">
        <f t="shared" si="17"/>
        <v>17473021197</v>
      </c>
      <c r="G330" s="19"/>
      <c r="I330" s="2">
        <v>43367</v>
      </c>
    </row>
    <row r="331" spans="2:9" x14ac:dyDescent="0.25">
      <c r="B331" s="22">
        <v>43049</v>
      </c>
      <c r="C331" s="23">
        <v>19638488</v>
      </c>
      <c r="D331" s="23">
        <v>23208413</v>
      </c>
      <c r="E331" s="23">
        <v>42846900</v>
      </c>
      <c r="F331" s="24">
        <f t="shared" si="17"/>
        <v>17515868097</v>
      </c>
      <c r="G331" s="19"/>
      <c r="I331" s="2">
        <v>43368</v>
      </c>
    </row>
    <row r="332" spans="2:9" x14ac:dyDescent="0.25">
      <c r="B332" s="22">
        <v>43050</v>
      </c>
      <c r="C332" s="23">
        <v>30510250</v>
      </c>
      <c r="D332" s="23">
        <v>8141000</v>
      </c>
      <c r="E332" s="23">
        <v>38651250</v>
      </c>
      <c r="F332" s="24">
        <f t="shared" si="17"/>
        <v>17554519347</v>
      </c>
      <c r="G332" s="19"/>
      <c r="I332" s="2">
        <v>43369</v>
      </c>
    </row>
    <row r="333" spans="2:9" x14ac:dyDescent="0.25">
      <c r="B333" s="22">
        <v>43051</v>
      </c>
      <c r="C333" s="23">
        <v>19279976</v>
      </c>
      <c r="D333" s="23">
        <v>6523150</v>
      </c>
      <c r="E333" s="23">
        <v>25803126</v>
      </c>
      <c r="F333" s="24">
        <f t="shared" si="17"/>
        <v>17580322473</v>
      </c>
      <c r="G333" s="19"/>
      <c r="I333" s="2">
        <v>43370</v>
      </c>
    </row>
    <row r="334" spans="2:9" x14ac:dyDescent="0.25">
      <c r="B334" s="22">
        <v>43052</v>
      </c>
      <c r="C334" s="23">
        <v>18561288</v>
      </c>
      <c r="D334" s="23">
        <v>13625475</v>
      </c>
      <c r="E334" s="23">
        <v>32186763</v>
      </c>
      <c r="F334" s="24">
        <f t="shared" si="17"/>
        <v>17612509236</v>
      </c>
      <c r="G334" s="19"/>
      <c r="I334" s="2">
        <v>43371</v>
      </c>
    </row>
    <row r="335" spans="2:9" x14ac:dyDescent="0.25">
      <c r="B335" s="22">
        <v>43053</v>
      </c>
      <c r="C335" s="23">
        <v>22629325</v>
      </c>
      <c r="D335" s="23">
        <v>31465976</v>
      </c>
      <c r="E335" s="23">
        <v>54095301</v>
      </c>
      <c r="F335" s="24">
        <f t="shared" si="17"/>
        <v>17666604537</v>
      </c>
      <c r="G335" s="19"/>
      <c r="I335" s="2">
        <v>43372</v>
      </c>
    </row>
    <row r="336" spans="2:9" x14ac:dyDescent="0.25">
      <c r="B336" s="22">
        <v>43054</v>
      </c>
      <c r="C336" s="23">
        <v>16667788</v>
      </c>
      <c r="D336" s="23">
        <v>15387400</v>
      </c>
      <c r="E336" s="23">
        <v>32055188</v>
      </c>
      <c r="F336" s="24">
        <f t="shared" si="17"/>
        <v>17698659725</v>
      </c>
      <c r="G336" s="19"/>
      <c r="I336" s="2">
        <v>43373</v>
      </c>
    </row>
    <row r="337" spans="2:9" x14ac:dyDescent="0.25">
      <c r="B337" s="22">
        <v>43055</v>
      </c>
      <c r="C337" s="23">
        <v>22276976</v>
      </c>
      <c r="D337" s="23">
        <v>21275757</v>
      </c>
      <c r="E337" s="23">
        <v>43552733</v>
      </c>
      <c r="F337" s="24">
        <f t="shared" si="17"/>
        <v>17742212458</v>
      </c>
      <c r="G337" s="19"/>
      <c r="I337" s="2">
        <v>43374</v>
      </c>
    </row>
    <row r="338" spans="2:9" x14ac:dyDescent="0.25">
      <c r="B338" s="22">
        <v>43056</v>
      </c>
      <c r="C338" s="23">
        <v>10609550</v>
      </c>
      <c r="D338" s="23">
        <v>10289493</v>
      </c>
      <c r="E338" s="23">
        <v>20899043</v>
      </c>
      <c r="F338" s="24">
        <f t="shared" si="17"/>
        <v>17763111501</v>
      </c>
      <c r="G338" s="19"/>
      <c r="I338" s="2">
        <v>43375</v>
      </c>
    </row>
    <row r="339" spans="2:9" x14ac:dyDescent="0.25">
      <c r="B339" s="22">
        <v>43057</v>
      </c>
      <c r="C339" s="23">
        <v>36096938</v>
      </c>
      <c r="D339" s="23">
        <v>5953762</v>
      </c>
      <c r="E339" s="23">
        <v>42050700</v>
      </c>
      <c r="F339" s="24">
        <f t="shared" si="17"/>
        <v>17805162201</v>
      </c>
      <c r="G339" s="19"/>
      <c r="I339" s="2">
        <v>43376</v>
      </c>
    </row>
    <row r="340" spans="2:9" x14ac:dyDescent="0.25">
      <c r="B340" s="22">
        <v>43058</v>
      </c>
      <c r="C340" s="23">
        <v>19357550</v>
      </c>
      <c r="D340" s="23">
        <v>2210688</v>
      </c>
      <c r="E340" s="23">
        <v>21568238</v>
      </c>
      <c r="F340" s="24">
        <f t="shared" si="17"/>
        <v>17826730439</v>
      </c>
      <c r="G340" s="19"/>
      <c r="I340" s="2">
        <v>43377</v>
      </c>
    </row>
    <row r="341" spans="2:9" x14ac:dyDescent="0.25">
      <c r="B341" s="22">
        <v>43059</v>
      </c>
      <c r="C341" s="23">
        <v>26450388</v>
      </c>
      <c r="D341" s="23">
        <v>12937128</v>
      </c>
      <c r="E341" s="23">
        <v>39387515</v>
      </c>
      <c r="F341" s="24">
        <f t="shared" si="17"/>
        <v>17866117954</v>
      </c>
      <c r="G341" s="19"/>
      <c r="I341" s="2">
        <v>43378</v>
      </c>
    </row>
    <row r="342" spans="2:9" x14ac:dyDescent="0.25">
      <c r="B342" s="22">
        <v>43060</v>
      </c>
      <c r="C342" s="23">
        <v>28135675</v>
      </c>
      <c r="D342" s="23">
        <v>11973265</v>
      </c>
      <c r="E342" s="23">
        <v>40108940</v>
      </c>
      <c r="F342" s="24">
        <f t="shared" si="17"/>
        <v>17906226894</v>
      </c>
      <c r="G342" s="19"/>
      <c r="I342" s="2">
        <v>43379</v>
      </c>
    </row>
    <row r="343" spans="2:9" x14ac:dyDescent="0.25">
      <c r="B343" s="22">
        <v>43061</v>
      </c>
      <c r="C343" s="23">
        <v>6530825</v>
      </c>
      <c r="D343" s="23">
        <v>20058413</v>
      </c>
      <c r="E343" s="23">
        <v>26589238</v>
      </c>
      <c r="F343" s="24">
        <f t="shared" si="17"/>
        <v>17932816132</v>
      </c>
      <c r="G343" s="19"/>
      <c r="I343" s="2">
        <v>43380</v>
      </c>
    </row>
    <row r="344" spans="2:9" x14ac:dyDescent="0.25">
      <c r="B344" s="22">
        <v>43062</v>
      </c>
      <c r="C344" s="23">
        <v>10908538</v>
      </c>
      <c r="D344" s="23">
        <v>16242763</v>
      </c>
      <c r="E344" s="23">
        <v>27151300</v>
      </c>
      <c r="F344" s="24">
        <f t="shared" si="17"/>
        <v>17959967432</v>
      </c>
      <c r="G344" s="19"/>
      <c r="I344" s="2">
        <v>43381</v>
      </c>
    </row>
    <row r="345" spans="2:9" x14ac:dyDescent="0.25">
      <c r="B345" s="22">
        <v>43063</v>
      </c>
      <c r="C345" s="23">
        <v>14662325</v>
      </c>
      <c r="D345" s="23">
        <v>6638000</v>
      </c>
      <c r="E345" s="23">
        <v>21300325</v>
      </c>
      <c r="F345" s="24">
        <f t="shared" si="17"/>
        <v>17981267757</v>
      </c>
      <c r="G345" s="19"/>
      <c r="I345" s="2">
        <v>43382</v>
      </c>
    </row>
    <row r="346" spans="2:9" x14ac:dyDescent="0.25">
      <c r="B346" s="22">
        <v>43064</v>
      </c>
      <c r="C346" s="23">
        <v>18352775</v>
      </c>
      <c r="D346" s="23">
        <v>30932875</v>
      </c>
      <c r="E346" s="23">
        <v>49285650</v>
      </c>
      <c r="F346" s="24">
        <f t="shared" si="17"/>
        <v>18030553407</v>
      </c>
      <c r="G346" s="19"/>
      <c r="I346" s="2">
        <v>43383</v>
      </c>
    </row>
    <row r="347" spans="2:9" x14ac:dyDescent="0.25">
      <c r="B347" s="22">
        <v>43065</v>
      </c>
      <c r="C347" s="23">
        <v>12099763</v>
      </c>
      <c r="D347" s="23">
        <v>2955225</v>
      </c>
      <c r="E347" s="23">
        <v>15054988</v>
      </c>
      <c r="F347" s="24">
        <f t="shared" si="17"/>
        <v>18045608395</v>
      </c>
      <c r="G347" s="19"/>
      <c r="I347" s="2">
        <v>43384</v>
      </c>
    </row>
    <row r="348" spans="2:9" x14ac:dyDescent="0.25">
      <c r="B348" s="22">
        <v>43066</v>
      </c>
      <c r="C348" s="23">
        <v>23413513</v>
      </c>
      <c r="D348" s="23">
        <v>17206725</v>
      </c>
      <c r="E348" s="23">
        <v>40620238</v>
      </c>
      <c r="F348" s="24">
        <f t="shared" si="17"/>
        <v>18086228633</v>
      </c>
      <c r="G348" s="19"/>
      <c r="I348" s="2">
        <v>43385</v>
      </c>
    </row>
    <row r="349" spans="2:9" x14ac:dyDescent="0.25">
      <c r="B349" s="22">
        <v>43067</v>
      </c>
      <c r="C349" s="23">
        <v>38068413</v>
      </c>
      <c r="D349" s="23">
        <v>23215388</v>
      </c>
      <c r="E349" s="23">
        <v>61283801</v>
      </c>
      <c r="F349" s="24">
        <f t="shared" si="17"/>
        <v>18147512434</v>
      </c>
      <c r="G349" s="19"/>
      <c r="I349" s="2">
        <v>43386</v>
      </c>
    </row>
    <row r="350" spans="2:9" x14ac:dyDescent="0.25">
      <c r="B350" s="22">
        <v>43068</v>
      </c>
      <c r="C350" s="23">
        <v>15709650</v>
      </c>
      <c r="D350" s="23">
        <v>29639601</v>
      </c>
      <c r="E350" s="23">
        <v>45349251</v>
      </c>
      <c r="F350" s="24">
        <f t="shared" si="17"/>
        <v>18192861685</v>
      </c>
      <c r="G350" s="19"/>
      <c r="I350" s="2">
        <v>43387</v>
      </c>
    </row>
    <row r="351" spans="2:9" x14ac:dyDescent="0.25">
      <c r="B351" s="22">
        <v>43069</v>
      </c>
      <c r="C351" s="23">
        <v>14396613</v>
      </c>
      <c r="D351" s="23">
        <v>15771700</v>
      </c>
      <c r="E351" s="23">
        <v>30168313</v>
      </c>
      <c r="F351" s="24">
        <f t="shared" si="17"/>
        <v>18223029998</v>
      </c>
      <c r="G351" s="24">
        <f>F351-F318</f>
        <v>1084600947</v>
      </c>
      <c r="I351" s="2">
        <v>43388</v>
      </c>
    </row>
    <row r="352" spans="2:9" x14ac:dyDescent="0.25">
      <c r="B352" s="22" t="s">
        <v>1275</v>
      </c>
      <c r="C352" s="23">
        <f>SUM(C322:C351)</f>
        <v>616892165</v>
      </c>
      <c r="D352" s="23">
        <f>SUM(D322:D351)</f>
        <v>467708787</v>
      </c>
      <c r="E352" s="23">
        <f>SUM(C352+D352)</f>
        <v>1084600952</v>
      </c>
      <c r="F352" s="24"/>
      <c r="G352" s="24"/>
      <c r="I352" s="2"/>
    </row>
    <row r="353" spans="2:9" x14ac:dyDescent="0.25">
      <c r="B353" s="2"/>
      <c r="C353" s="4"/>
      <c r="D353" s="4"/>
      <c r="E353" s="4"/>
      <c r="F353" s="5"/>
      <c r="G353" s="5"/>
      <c r="I353" s="2"/>
    </row>
    <row r="354" spans="2:9" x14ac:dyDescent="0.25">
      <c r="B354" s="64" t="s">
        <v>1286</v>
      </c>
      <c r="C354" s="64"/>
      <c r="D354" s="64"/>
      <c r="E354" s="64"/>
      <c r="F354" s="64"/>
      <c r="G354" s="64"/>
      <c r="I354" s="2"/>
    </row>
    <row r="355" spans="2:9" x14ac:dyDescent="0.25">
      <c r="B355" s="22">
        <v>43070</v>
      </c>
      <c r="C355" s="23">
        <v>25407887</v>
      </c>
      <c r="D355" s="23">
        <v>13194326</v>
      </c>
      <c r="E355" s="23">
        <v>38602212</v>
      </c>
      <c r="F355" s="24">
        <f>E355+F351</f>
        <v>18261632210</v>
      </c>
      <c r="G355" s="19"/>
      <c r="I355" s="2">
        <v>43389</v>
      </c>
    </row>
    <row r="356" spans="2:9" x14ac:dyDescent="0.25">
      <c r="B356" s="22">
        <v>43071</v>
      </c>
      <c r="C356" s="23">
        <v>12841850</v>
      </c>
      <c r="D356" s="23">
        <v>8869263</v>
      </c>
      <c r="E356" s="23">
        <v>21711113</v>
      </c>
      <c r="F356" s="24">
        <f t="shared" si="17"/>
        <v>18283343323</v>
      </c>
      <c r="G356" s="19"/>
      <c r="I356" s="2">
        <v>43390</v>
      </c>
    </row>
    <row r="357" spans="2:9" x14ac:dyDescent="0.25">
      <c r="B357" s="22">
        <v>43072</v>
      </c>
      <c r="C357" s="23">
        <v>10819725</v>
      </c>
      <c r="D357" s="23">
        <v>1042388</v>
      </c>
      <c r="E357" s="23">
        <v>11862113</v>
      </c>
      <c r="F357" s="24">
        <f t="shared" si="17"/>
        <v>18295205436</v>
      </c>
      <c r="G357" s="19"/>
      <c r="I357" s="2">
        <v>43391</v>
      </c>
    </row>
    <row r="358" spans="2:9" x14ac:dyDescent="0.25">
      <c r="B358" s="22">
        <v>43073</v>
      </c>
      <c r="C358" s="23">
        <v>20201038</v>
      </c>
      <c r="D358" s="23">
        <v>17142726</v>
      </c>
      <c r="E358" s="23">
        <v>37343763</v>
      </c>
      <c r="F358" s="24">
        <f t="shared" si="17"/>
        <v>18332549199</v>
      </c>
      <c r="G358" s="19"/>
      <c r="I358" s="2">
        <v>43392</v>
      </c>
    </row>
    <row r="359" spans="2:9" x14ac:dyDescent="0.25">
      <c r="B359" s="22">
        <v>43074</v>
      </c>
      <c r="C359" s="23">
        <v>22241275</v>
      </c>
      <c r="D359" s="23">
        <v>11670964</v>
      </c>
      <c r="E359" s="23">
        <v>33912239</v>
      </c>
      <c r="F359" s="24">
        <f t="shared" si="17"/>
        <v>18366461438</v>
      </c>
      <c r="G359" s="19"/>
      <c r="I359" s="2">
        <v>43393</v>
      </c>
    </row>
    <row r="360" spans="2:9" x14ac:dyDescent="0.25">
      <c r="B360" s="22">
        <v>43075</v>
      </c>
      <c r="C360" s="23">
        <v>12076310</v>
      </c>
      <c r="D360" s="23">
        <v>23706288</v>
      </c>
      <c r="E360" s="23">
        <v>35782597</v>
      </c>
      <c r="F360" s="24">
        <f t="shared" si="17"/>
        <v>18402244035</v>
      </c>
      <c r="G360" s="19"/>
      <c r="I360" s="2">
        <v>43394</v>
      </c>
    </row>
    <row r="361" spans="2:9" x14ac:dyDescent="0.25">
      <c r="B361" s="22">
        <v>43076</v>
      </c>
      <c r="C361" s="23">
        <v>9493838</v>
      </c>
      <c r="D361" s="23">
        <v>5794513</v>
      </c>
      <c r="E361" s="23">
        <v>15288350</v>
      </c>
      <c r="F361" s="24">
        <f t="shared" ref="F361:F385" si="18">E361+F360</f>
        <v>18417532385</v>
      </c>
      <c r="G361" s="19"/>
      <c r="I361" s="2">
        <v>43395</v>
      </c>
    </row>
    <row r="362" spans="2:9" x14ac:dyDescent="0.25">
      <c r="B362" s="22">
        <v>43077</v>
      </c>
      <c r="C362" s="23">
        <v>21345150</v>
      </c>
      <c r="D362" s="23">
        <v>22299113</v>
      </c>
      <c r="E362" s="23">
        <v>43644263</v>
      </c>
      <c r="F362" s="24">
        <f t="shared" si="18"/>
        <v>18461176648</v>
      </c>
      <c r="G362" s="19"/>
      <c r="I362" s="2">
        <v>43396</v>
      </c>
    </row>
    <row r="363" spans="2:9" x14ac:dyDescent="0.25">
      <c r="B363" s="22">
        <v>43078</v>
      </c>
      <c r="C363" s="23">
        <v>26307150</v>
      </c>
      <c r="D363" s="23">
        <v>13255900</v>
      </c>
      <c r="E363" s="23">
        <v>39563050</v>
      </c>
      <c r="F363" s="24">
        <f t="shared" si="18"/>
        <v>18500739698</v>
      </c>
      <c r="G363" s="19"/>
      <c r="I363" s="2">
        <v>43397</v>
      </c>
    </row>
    <row r="364" spans="2:9" x14ac:dyDescent="0.25">
      <c r="B364" s="22">
        <v>43079</v>
      </c>
      <c r="C364" s="23">
        <v>14751888</v>
      </c>
      <c r="D364" s="23">
        <v>3181413</v>
      </c>
      <c r="E364" s="23">
        <v>17933300</v>
      </c>
      <c r="F364" s="24">
        <f t="shared" si="18"/>
        <v>18518672998</v>
      </c>
      <c r="G364" s="19"/>
      <c r="I364" s="2">
        <v>43398</v>
      </c>
    </row>
    <row r="365" spans="2:9" x14ac:dyDescent="0.25">
      <c r="B365" s="22">
        <v>43080</v>
      </c>
      <c r="C365" s="23">
        <v>25260688</v>
      </c>
      <c r="D365" s="23">
        <v>22444189</v>
      </c>
      <c r="E365" s="23">
        <v>47704877</v>
      </c>
      <c r="F365" s="24">
        <f t="shared" si="18"/>
        <v>18566377875</v>
      </c>
      <c r="G365" s="19"/>
      <c r="I365" s="2">
        <v>43399</v>
      </c>
    </row>
    <row r="366" spans="2:9" x14ac:dyDescent="0.25">
      <c r="B366" s="22">
        <v>43081</v>
      </c>
      <c r="C366" s="23">
        <v>17537675</v>
      </c>
      <c r="D366" s="23">
        <v>16356975</v>
      </c>
      <c r="E366" s="23">
        <v>33894650</v>
      </c>
      <c r="F366" s="24">
        <f t="shared" si="18"/>
        <v>18600272525</v>
      </c>
      <c r="G366" s="19"/>
      <c r="I366" s="2">
        <v>43400</v>
      </c>
    </row>
    <row r="367" spans="2:9" x14ac:dyDescent="0.25">
      <c r="B367" s="22">
        <v>43082</v>
      </c>
      <c r="C367" s="23">
        <v>15301099</v>
      </c>
      <c r="D367" s="23">
        <v>13730811</v>
      </c>
      <c r="E367" s="23">
        <v>29031910</v>
      </c>
      <c r="F367" s="24">
        <f t="shared" si="18"/>
        <v>18629304435</v>
      </c>
      <c r="G367" s="19"/>
      <c r="I367" s="2">
        <v>43401</v>
      </c>
    </row>
    <row r="368" spans="2:9" x14ac:dyDescent="0.25">
      <c r="B368" s="22">
        <v>43083</v>
      </c>
      <c r="C368" s="23">
        <v>26304125</v>
      </c>
      <c r="D368" s="23">
        <v>17718313</v>
      </c>
      <c r="E368" s="23">
        <v>44022438</v>
      </c>
      <c r="F368" s="24">
        <f t="shared" si="18"/>
        <v>18673326873</v>
      </c>
      <c r="G368" s="19"/>
      <c r="I368" s="2">
        <v>43402</v>
      </c>
    </row>
    <row r="369" spans="2:9" x14ac:dyDescent="0.25">
      <c r="B369" s="22">
        <v>43084</v>
      </c>
      <c r="C369" s="23">
        <v>11878125</v>
      </c>
      <c r="D369" s="23">
        <v>14311763</v>
      </c>
      <c r="E369" s="23">
        <v>26189888</v>
      </c>
      <c r="F369" s="24">
        <f t="shared" si="18"/>
        <v>18699516761</v>
      </c>
      <c r="G369" s="19"/>
      <c r="I369" s="2">
        <v>43403</v>
      </c>
    </row>
    <row r="370" spans="2:9" x14ac:dyDescent="0.25">
      <c r="B370" s="22">
        <v>43085</v>
      </c>
      <c r="C370" s="23">
        <v>10777638</v>
      </c>
      <c r="D370" s="23">
        <v>31362275</v>
      </c>
      <c r="E370" s="23">
        <v>42139913</v>
      </c>
      <c r="F370" s="24">
        <f t="shared" si="18"/>
        <v>18741656674</v>
      </c>
      <c r="G370" s="19"/>
      <c r="I370" s="2">
        <v>43404</v>
      </c>
    </row>
    <row r="371" spans="2:9" x14ac:dyDescent="0.25">
      <c r="B371" s="22">
        <v>43086</v>
      </c>
      <c r="C371" s="23">
        <v>14387711</v>
      </c>
      <c r="D371" s="23">
        <v>1201726</v>
      </c>
      <c r="E371" s="23">
        <v>15589437</v>
      </c>
      <c r="F371" s="24">
        <f t="shared" si="18"/>
        <v>18757246111</v>
      </c>
      <c r="G371" s="19"/>
      <c r="I371" s="2">
        <v>43405</v>
      </c>
    </row>
    <row r="372" spans="2:9" x14ac:dyDescent="0.25">
      <c r="B372" s="22">
        <v>43087</v>
      </c>
      <c r="C372" s="23">
        <v>34441887</v>
      </c>
      <c r="D372" s="23">
        <v>16787525</v>
      </c>
      <c r="E372" s="23">
        <v>51229412</v>
      </c>
      <c r="F372" s="24">
        <f t="shared" si="18"/>
        <v>18808475523</v>
      </c>
      <c r="G372" s="19"/>
      <c r="I372" s="2">
        <v>43406</v>
      </c>
    </row>
    <row r="373" spans="2:9" x14ac:dyDescent="0.25">
      <c r="B373" s="22">
        <v>43088</v>
      </c>
      <c r="C373" s="23">
        <v>9007263</v>
      </c>
      <c r="D373" s="23">
        <v>11408350</v>
      </c>
      <c r="E373" s="23">
        <v>20415613</v>
      </c>
      <c r="F373" s="24">
        <f t="shared" si="18"/>
        <v>18828891136</v>
      </c>
      <c r="G373" s="19"/>
      <c r="I373" s="2">
        <v>43407</v>
      </c>
    </row>
    <row r="374" spans="2:9" x14ac:dyDescent="0.25">
      <c r="B374" s="22">
        <v>43089</v>
      </c>
      <c r="C374" s="23">
        <v>16673825</v>
      </c>
      <c r="D374" s="23">
        <v>20801025</v>
      </c>
      <c r="E374" s="23">
        <v>37474850</v>
      </c>
      <c r="F374" s="24">
        <f t="shared" si="18"/>
        <v>18866365986</v>
      </c>
      <c r="G374" s="19"/>
      <c r="I374" s="2">
        <v>43408</v>
      </c>
    </row>
    <row r="375" spans="2:9" x14ac:dyDescent="0.25">
      <c r="B375" s="22">
        <v>43090</v>
      </c>
      <c r="C375" s="23">
        <v>20900175</v>
      </c>
      <c r="D375" s="23">
        <v>29219575</v>
      </c>
      <c r="E375" s="23">
        <v>50119750</v>
      </c>
      <c r="F375" s="24">
        <f t="shared" si="18"/>
        <v>18916485736</v>
      </c>
      <c r="G375" s="19"/>
      <c r="I375" s="2">
        <v>43409</v>
      </c>
    </row>
    <row r="376" spans="2:9" x14ac:dyDescent="0.25">
      <c r="B376" s="22">
        <v>43091</v>
      </c>
      <c r="C376" s="23">
        <v>15486185</v>
      </c>
      <c r="D376" s="23">
        <v>13541675</v>
      </c>
      <c r="E376" s="23">
        <v>29027860</v>
      </c>
      <c r="F376" s="24">
        <f t="shared" si="18"/>
        <v>18945513596</v>
      </c>
      <c r="G376" s="19"/>
      <c r="I376" s="2">
        <v>43410</v>
      </c>
    </row>
    <row r="377" spans="2:9" x14ac:dyDescent="0.25">
      <c r="B377" s="22">
        <v>43092</v>
      </c>
      <c r="C377" s="23">
        <v>11838398</v>
      </c>
      <c r="D377" s="23">
        <v>12651535</v>
      </c>
      <c r="E377" s="23">
        <v>24489933</v>
      </c>
      <c r="F377" s="24">
        <f t="shared" si="18"/>
        <v>18970003529</v>
      </c>
      <c r="G377" s="19"/>
      <c r="I377" s="2">
        <v>43411</v>
      </c>
    </row>
    <row r="378" spans="2:9" x14ac:dyDescent="0.25">
      <c r="B378" s="22">
        <v>43093</v>
      </c>
      <c r="C378" s="23">
        <v>5908025</v>
      </c>
      <c r="D378" s="23">
        <v>1378175</v>
      </c>
      <c r="E378" s="23">
        <v>7286200</v>
      </c>
      <c r="F378" s="24">
        <f t="shared" si="18"/>
        <v>18977289729</v>
      </c>
      <c r="G378" s="19"/>
      <c r="I378" s="2">
        <v>43412</v>
      </c>
    </row>
    <row r="379" spans="2:9" x14ac:dyDescent="0.25">
      <c r="B379" s="22">
        <v>43094</v>
      </c>
      <c r="C379" s="23">
        <v>13158513</v>
      </c>
      <c r="D379" s="23">
        <v>8379963</v>
      </c>
      <c r="E379" s="23">
        <v>21538475</v>
      </c>
      <c r="F379" s="24">
        <f t="shared" si="18"/>
        <v>18998828204</v>
      </c>
      <c r="G379" s="19"/>
      <c r="I379" s="2">
        <v>43413</v>
      </c>
    </row>
    <row r="380" spans="2:9" x14ac:dyDescent="0.25">
      <c r="B380" s="22">
        <v>43095</v>
      </c>
      <c r="C380" s="23">
        <v>11402650</v>
      </c>
      <c r="D380" s="23">
        <v>19165121</v>
      </c>
      <c r="E380" s="23">
        <v>30567771</v>
      </c>
      <c r="F380" s="24">
        <f t="shared" si="18"/>
        <v>19029395975</v>
      </c>
      <c r="G380" s="19"/>
      <c r="I380" s="2">
        <v>43414</v>
      </c>
    </row>
    <row r="381" spans="2:9" x14ac:dyDescent="0.25">
      <c r="B381" s="22">
        <v>43096</v>
      </c>
      <c r="C381" s="23">
        <v>12583288</v>
      </c>
      <c r="D381" s="23">
        <v>11001263</v>
      </c>
      <c r="E381" s="23">
        <v>23584551</v>
      </c>
      <c r="F381" s="24">
        <f t="shared" si="18"/>
        <v>19052980526</v>
      </c>
      <c r="G381" s="19"/>
      <c r="I381" s="2">
        <v>43415</v>
      </c>
    </row>
    <row r="382" spans="2:9" x14ac:dyDescent="0.25">
      <c r="B382" s="22">
        <v>43097</v>
      </c>
      <c r="C382" s="23">
        <v>21301550</v>
      </c>
      <c r="D382" s="23">
        <v>8747813</v>
      </c>
      <c r="E382" s="23">
        <v>30049363</v>
      </c>
      <c r="F382" s="24">
        <f t="shared" si="18"/>
        <v>19083029889</v>
      </c>
      <c r="G382" s="19"/>
      <c r="I382" s="2">
        <v>43416</v>
      </c>
    </row>
    <row r="383" spans="2:9" x14ac:dyDescent="0.25">
      <c r="B383" s="22">
        <v>43098</v>
      </c>
      <c r="C383" s="23">
        <v>24309224</v>
      </c>
      <c r="D383" s="23">
        <v>8668263</v>
      </c>
      <c r="E383" s="23">
        <v>32977487</v>
      </c>
      <c r="F383" s="24">
        <f t="shared" si="18"/>
        <v>19116007376</v>
      </c>
      <c r="G383" s="19"/>
      <c r="I383" s="2">
        <v>43417</v>
      </c>
    </row>
    <row r="384" spans="2:9" x14ac:dyDescent="0.25">
      <c r="B384" s="22">
        <v>43099</v>
      </c>
      <c r="C384" s="23">
        <v>13886700</v>
      </c>
      <c r="D384" s="23">
        <v>7342947</v>
      </c>
      <c r="E384" s="23">
        <v>21229647</v>
      </c>
      <c r="F384" s="24">
        <f t="shared" si="18"/>
        <v>19137237023</v>
      </c>
      <c r="G384" s="19"/>
      <c r="I384" s="2">
        <v>43418</v>
      </c>
    </row>
    <row r="385" spans="2:9" x14ac:dyDescent="0.25">
      <c r="B385" s="22">
        <v>43100</v>
      </c>
      <c r="C385" s="23">
        <v>3775363</v>
      </c>
      <c r="D385" s="23">
        <v>1222025</v>
      </c>
      <c r="E385" s="23">
        <v>4997387</v>
      </c>
      <c r="F385" s="24">
        <f t="shared" si="18"/>
        <v>19142234410</v>
      </c>
      <c r="G385" s="24">
        <f>F385-F351</f>
        <v>919204412</v>
      </c>
      <c r="I385" s="2">
        <v>43419</v>
      </c>
    </row>
    <row r="386" spans="2:9" x14ac:dyDescent="0.25">
      <c r="B386" s="21" t="s">
        <v>1275</v>
      </c>
      <c r="C386" s="24">
        <f>SUM(C355:C385)</f>
        <v>511606218</v>
      </c>
      <c r="D386" s="24">
        <f>SUM(D355:D385)</f>
        <v>407598201</v>
      </c>
      <c r="E386" s="24">
        <f>C386+D386</f>
        <v>919204419</v>
      </c>
      <c r="F386" s="19"/>
      <c r="G386" s="19"/>
    </row>
  </sheetData>
  <mergeCells count="21">
    <mergeCell ref="B255:G255"/>
    <mergeCell ref="B287:G287"/>
    <mergeCell ref="B321:G321"/>
    <mergeCell ref="B354:G354"/>
    <mergeCell ref="I4:N4"/>
    <mergeCell ref="I37:N37"/>
    <mergeCell ref="I68:N68"/>
    <mergeCell ref="I102:N102"/>
    <mergeCell ref="B135:G135"/>
    <mergeCell ref="B169:G169"/>
    <mergeCell ref="B193:G193"/>
    <mergeCell ref="B222:G222"/>
    <mergeCell ref="B102:G102"/>
    <mergeCell ref="I135:N135"/>
    <mergeCell ref="I169:N169"/>
    <mergeCell ref="I193:N193"/>
    <mergeCell ref="I2:N2"/>
    <mergeCell ref="B2:G2"/>
    <mergeCell ref="B4:G4"/>
    <mergeCell ref="B37:G37"/>
    <mergeCell ref="B68:G6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1"/>
  <sheetViews>
    <sheetView topLeftCell="F1" workbookViewId="0">
      <pane ySplit="3" topLeftCell="A190" activePane="bottomLeft" state="frozen"/>
      <selection pane="bottomLeft" activeCell="J206" sqref="J206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67">
        <v>2017</v>
      </c>
      <c r="C2" s="67"/>
      <c r="D2" s="67"/>
      <c r="E2" s="67"/>
      <c r="F2" s="67"/>
      <c r="G2" s="67"/>
      <c r="I2" s="66">
        <v>2018</v>
      </c>
      <c r="J2" s="66"/>
      <c r="K2" s="66"/>
      <c r="L2" s="66"/>
      <c r="M2" s="66"/>
      <c r="N2" s="66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65" t="s">
        <v>1274</v>
      </c>
      <c r="C4" s="65"/>
      <c r="D4" s="65"/>
      <c r="E4" s="65"/>
      <c r="F4" s="65"/>
      <c r="G4" s="65"/>
      <c r="I4" s="65" t="s">
        <v>1274</v>
      </c>
      <c r="J4" s="65"/>
      <c r="K4" s="65"/>
      <c r="L4" s="65"/>
      <c r="M4" s="65"/>
      <c r="N4" s="65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6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6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6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6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6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6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6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6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  <c r="P24" s="15"/>
    </row>
    <row r="25" spans="2:16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6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6" x14ac:dyDescent="0.25">
      <c r="B27" s="9"/>
      <c r="C27" s="10"/>
      <c r="D27" s="10"/>
      <c r="E27" s="10"/>
      <c r="F27" s="11"/>
      <c r="G27" s="14"/>
      <c r="H27" s="12"/>
    </row>
    <row r="28" spans="2:16" x14ac:dyDescent="0.25">
      <c r="B28" s="65" t="s">
        <v>1276</v>
      </c>
      <c r="C28" s="65"/>
      <c r="D28" s="65"/>
      <c r="E28" s="65"/>
      <c r="F28" s="65"/>
      <c r="G28" s="65"/>
      <c r="H28" s="12"/>
      <c r="I28" s="65" t="s">
        <v>1276</v>
      </c>
      <c r="J28" s="65"/>
      <c r="K28" s="65"/>
      <c r="L28" s="65"/>
      <c r="M28" s="65"/>
      <c r="N28" s="65"/>
    </row>
    <row r="29" spans="2:16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6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6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6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65" t="s">
        <v>1277</v>
      </c>
      <c r="C59" s="65"/>
      <c r="D59" s="65"/>
      <c r="E59" s="65"/>
      <c r="F59" s="65"/>
      <c r="G59" s="65"/>
      <c r="I59" s="65" t="s">
        <v>1277</v>
      </c>
      <c r="J59" s="65"/>
      <c r="K59" s="65"/>
      <c r="L59" s="65"/>
      <c r="M59" s="65"/>
      <c r="N59" s="65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65" t="s">
        <v>1278</v>
      </c>
      <c r="C93" s="65"/>
      <c r="D93" s="65"/>
      <c r="E93" s="65"/>
      <c r="F93" s="65"/>
      <c r="G93" s="65"/>
      <c r="I93" s="65" t="s">
        <v>1278</v>
      </c>
      <c r="J93" s="65"/>
      <c r="K93" s="65"/>
      <c r="L93" s="65"/>
      <c r="M93" s="65"/>
      <c r="N93" s="65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L120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20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32">
        <v>18</v>
      </c>
      <c r="K112" s="32">
        <v>8</v>
      </c>
      <c r="L112" s="32">
        <f t="shared" si="5"/>
        <v>26</v>
      </c>
      <c r="M112" s="30">
        <f t="shared" si="6"/>
        <v>38471</v>
      </c>
      <c r="N112" s="19"/>
    </row>
    <row r="113" spans="2:20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32">
        <v>15</v>
      </c>
      <c r="K113" s="32">
        <v>10</v>
      </c>
      <c r="L113" s="32">
        <f t="shared" si="5"/>
        <v>25</v>
      </c>
      <c r="M113" s="30">
        <f t="shared" si="6"/>
        <v>38496</v>
      </c>
      <c r="N113" s="19"/>
    </row>
    <row r="114" spans="2:20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32">
        <v>132</v>
      </c>
      <c r="K114" s="32">
        <v>193</v>
      </c>
      <c r="L114" s="32">
        <f t="shared" si="5"/>
        <v>325</v>
      </c>
      <c r="M114" s="30">
        <f t="shared" si="6"/>
        <v>38821</v>
      </c>
      <c r="N114" s="19"/>
    </row>
    <row r="115" spans="2:20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32">
        <v>31</v>
      </c>
      <c r="K115" s="32">
        <v>29</v>
      </c>
      <c r="L115" s="32">
        <f t="shared" si="5"/>
        <v>60</v>
      </c>
      <c r="M115" s="30">
        <f t="shared" si="6"/>
        <v>38881</v>
      </c>
      <c r="N115" s="19"/>
    </row>
    <row r="116" spans="2:20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32">
        <v>8</v>
      </c>
      <c r="K116" s="32">
        <v>8</v>
      </c>
      <c r="L116" s="32">
        <f t="shared" si="5"/>
        <v>16</v>
      </c>
      <c r="M116" s="30">
        <f t="shared" si="6"/>
        <v>38897</v>
      </c>
      <c r="N116" s="19"/>
    </row>
    <row r="117" spans="2:20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32">
        <v>68</v>
      </c>
      <c r="K117" s="32">
        <v>68</v>
      </c>
      <c r="L117" s="32">
        <f t="shared" si="5"/>
        <v>136</v>
      </c>
      <c r="M117" s="30">
        <f t="shared" si="6"/>
        <v>39033</v>
      </c>
      <c r="N117" s="19"/>
    </row>
    <row r="118" spans="2:20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32">
        <v>2</v>
      </c>
      <c r="K118" s="32">
        <v>2</v>
      </c>
      <c r="L118" s="32">
        <f t="shared" si="5"/>
        <v>4</v>
      </c>
      <c r="M118" s="30">
        <f t="shared" si="6"/>
        <v>39037</v>
      </c>
      <c r="N118" s="19"/>
    </row>
    <row r="119" spans="2:20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32">
        <v>9</v>
      </c>
      <c r="K119" s="32">
        <v>8</v>
      </c>
      <c r="L119" s="32">
        <f t="shared" si="5"/>
        <v>17</v>
      </c>
      <c r="M119" s="30">
        <f t="shared" si="6"/>
        <v>39054</v>
      </c>
      <c r="N119" s="19"/>
    </row>
    <row r="120" spans="2:20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32">
        <v>2</v>
      </c>
      <c r="K120" s="32">
        <v>2</v>
      </c>
      <c r="L120" s="32">
        <f t="shared" si="5"/>
        <v>4</v>
      </c>
      <c r="M120" s="30">
        <f t="shared" si="6"/>
        <v>39058</v>
      </c>
      <c r="N120" s="30">
        <f>F120-M120</f>
        <v>12120</v>
      </c>
    </row>
    <row r="121" spans="2:20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0">
        <v>63</v>
      </c>
      <c r="K121" s="10">
        <v>64</v>
      </c>
      <c r="L121" s="32">
        <f t="shared" ref="L121:L123" si="7">J121+K121</f>
        <v>127</v>
      </c>
      <c r="M121" s="30">
        <f t="shared" ref="M121:M123" si="8">L121+M120</f>
        <v>39185</v>
      </c>
      <c r="N121" s="19"/>
      <c r="O121" s="12"/>
      <c r="P121" s="9"/>
      <c r="Q121" s="10"/>
      <c r="R121" s="10"/>
      <c r="S121" s="10"/>
    </row>
    <row r="122" spans="2:20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0">
        <v>51</v>
      </c>
      <c r="K122" s="10">
        <v>51</v>
      </c>
      <c r="L122" s="32">
        <f t="shared" si="7"/>
        <v>102</v>
      </c>
      <c r="M122" s="30">
        <f t="shared" si="8"/>
        <v>39287</v>
      </c>
      <c r="N122" s="19"/>
      <c r="O122" s="12"/>
      <c r="P122" s="9"/>
      <c r="Q122" s="10"/>
      <c r="R122" s="10"/>
      <c r="S122" s="10"/>
    </row>
    <row r="123" spans="2:20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0">
        <v>10</v>
      </c>
      <c r="K123" s="10">
        <v>11</v>
      </c>
      <c r="L123" s="32">
        <f t="shared" si="7"/>
        <v>21</v>
      </c>
      <c r="M123" s="30">
        <f t="shared" si="8"/>
        <v>39308</v>
      </c>
      <c r="N123" s="19"/>
      <c r="O123" s="12"/>
      <c r="P123" s="9"/>
      <c r="Q123" s="10"/>
      <c r="R123" s="10"/>
      <c r="S123" s="10"/>
    </row>
    <row r="124" spans="2:20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1846</v>
      </c>
      <c r="K124" s="32">
        <f>SUM(K94:K123)</f>
        <v>1886</v>
      </c>
      <c r="L124" s="32">
        <f>J124+K124</f>
        <v>3732</v>
      </c>
      <c r="M124" s="32"/>
      <c r="N124" s="32"/>
    </row>
    <row r="125" spans="2:20" x14ac:dyDescent="0.25">
      <c r="B125" s="9"/>
      <c r="C125" s="10"/>
      <c r="D125" s="10"/>
      <c r="E125" s="10"/>
      <c r="F125" s="10"/>
      <c r="G125" s="10"/>
    </row>
    <row r="126" spans="2:20" x14ac:dyDescent="0.25">
      <c r="B126" s="65" t="s">
        <v>1279</v>
      </c>
      <c r="C126" s="65"/>
      <c r="D126" s="65"/>
      <c r="E126" s="65"/>
      <c r="F126" s="65"/>
      <c r="G126" s="65"/>
      <c r="I126" s="65" t="s">
        <v>1279</v>
      </c>
      <c r="J126" s="65"/>
      <c r="K126" s="65"/>
      <c r="L126" s="65"/>
      <c r="M126" s="65"/>
      <c r="N126" s="65"/>
    </row>
    <row r="127" spans="2:20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  <c r="I127" s="31">
        <v>43221</v>
      </c>
      <c r="J127" s="32">
        <v>71</v>
      </c>
      <c r="K127" s="32">
        <v>58</v>
      </c>
      <c r="L127" s="32">
        <f t="shared" ref="L127" si="9">J127+K127</f>
        <v>129</v>
      </c>
      <c r="M127" s="30">
        <f>L127+M123</f>
        <v>39437</v>
      </c>
      <c r="N127" s="19"/>
      <c r="P127" s="61">
        <f>M123+L127</f>
        <v>39437</v>
      </c>
      <c r="Q127" s="9"/>
      <c r="R127" s="10"/>
      <c r="S127" s="10"/>
      <c r="T127" s="10"/>
    </row>
    <row r="128" spans="2:20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  <c r="I128" s="31">
        <v>43222</v>
      </c>
      <c r="J128" s="32">
        <v>138</v>
      </c>
      <c r="K128" s="32">
        <v>131</v>
      </c>
      <c r="L128" s="32">
        <f t="shared" ref="L128:L157" si="10">J128+K128</f>
        <v>269</v>
      </c>
      <c r="M128" s="30">
        <f>M127+L128</f>
        <v>39706</v>
      </c>
      <c r="N128" s="19"/>
      <c r="P128" s="12"/>
      <c r="Q128" s="9"/>
      <c r="R128" s="10"/>
      <c r="S128" s="10"/>
      <c r="T128" s="10"/>
    </row>
    <row r="129" spans="2:22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11">F128+E129</f>
        <v>52207</v>
      </c>
      <c r="G129" s="32"/>
      <c r="I129" s="31">
        <v>43223</v>
      </c>
      <c r="J129" s="32">
        <v>10</v>
      </c>
      <c r="K129" s="32">
        <v>8</v>
      </c>
      <c r="L129" s="32">
        <f t="shared" si="10"/>
        <v>18</v>
      </c>
      <c r="M129" s="30">
        <f t="shared" ref="M129:M140" si="12">M128+L129</f>
        <v>39724</v>
      </c>
      <c r="N129" s="19"/>
      <c r="P129" s="12"/>
      <c r="Q129" s="9"/>
      <c r="R129" s="10"/>
      <c r="S129" s="10"/>
      <c r="T129" s="10"/>
    </row>
    <row r="130" spans="2:22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11"/>
        <v>52823</v>
      </c>
      <c r="G130" s="32"/>
      <c r="I130" s="31">
        <v>43224</v>
      </c>
      <c r="J130" s="32">
        <v>2</v>
      </c>
      <c r="K130" s="32">
        <v>3</v>
      </c>
      <c r="L130" s="32">
        <f t="shared" si="10"/>
        <v>5</v>
      </c>
      <c r="M130" s="30">
        <f t="shared" si="12"/>
        <v>39729</v>
      </c>
      <c r="N130" s="19"/>
      <c r="P130" s="12"/>
      <c r="Q130" s="9"/>
      <c r="R130" s="10"/>
      <c r="S130" s="10"/>
      <c r="T130" s="10"/>
    </row>
    <row r="131" spans="2:22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11"/>
        <v>52945</v>
      </c>
      <c r="G131" s="32"/>
      <c r="I131" s="31">
        <v>43225</v>
      </c>
      <c r="J131" s="32">
        <v>35</v>
      </c>
      <c r="K131" s="32">
        <v>20</v>
      </c>
      <c r="L131" s="32">
        <f t="shared" si="10"/>
        <v>55</v>
      </c>
      <c r="M131" s="30">
        <f t="shared" si="12"/>
        <v>39784</v>
      </c>
      <c r="N131" s="19"/>
      <c r="P131" s="12"/>
      <c r="Q131" s="9"/>
      <c r="R131" s="12"/>
      <c r="S131" s="9"/>
      <c r="T131" s="10"/>
      <c r="U131" s="10"/>
      <c r="V131" s="10"/>
    </row>
    <row r="132" spans="2:22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11"/>
        <v>53037</v>
      </c>
      <c r="G132" s="32"/>
      <c r="I132" s="31">
        <v>43226</v>
      </c>
      <c r="J132" s="32">
        <v>23</v>
      </c>
      <c r="K132" s="32">
        <v>25</v>
      </c>
      <c r="L132" s="32">
        <f t="shared" si="10"/>
        <v>48</v>
      </c>
      <c r="M132" s="30">
        <f t="shared" si="12"/>
        <v>39832</v>
      </c>
      <c r="N132" s="19"/>
      <c r="O132" s="12"/>
      <c r="P132" s="12"/>
      <c r="Q132" s="9"/>
      <c r="R132" s="12"/>
      <c r="S132" s="9"/>
      <c r="T132" s="10"/>
      <c r="U132" s="10"/>
      <c r="V132" s="10"/>
    </row>
    <row r="133" spans="2:22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11"/>
        <v>53199</v>
      </c>
      <c r="G133" s="32"/>
      <c r="I133" s="31">
        <v>43227</v>
      </c>
      <c r="J133" s="32">
        <v>418</v>
      </c>
      <c r="K133" s="32">
        <v>428</v>
      </c>
      <c r="L133" s="32">
        <f t="shared" si="10"/>
        <v>846</v>
      </c>
      <c r="M133" s="30">
        <f t="shared" si="12"/>
        <v>40678</v>
      </c>
      <c r="N133" s="19"/>
      <c r="O133" s="12"/>
      <c r="P133" s="9"/>
      <c r="Q133" s="10"/>
      <c r="R133" s="10"/>
      <c r="S133" s="10"/>
    </row>
    <row r="134" spans="2:22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11"/>
        <v>53329</v>
      </c>
      <c r="G134" s="32"/>
      <c r="I134" s="31">
        <v>43228</v>
      </c>
      <c r="J134" s="32">
        <v>84</v>
      </c>
      <c r="K134" s="32">
        <v>84</v>
      </c>
      <c r="L134" s="32">
        <f t="shared" si="10"/>
        <v>168</v>
      </c>
      <c r="M134" s="30">
        <f t="shared" si="12"/>
        <v>40846</v>
      </c>
      <c r="N134" s="19"/>
      <c r="O134" s="12"/>
      <c r="P134" s="9"/>
      <c r="Q134" s="10"/>
      <c r="R134" s="10"/>
      <c r="S134" s="10"/>
    </row>
    <row r="135" spans="2:22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11"/>
        <v>53496</v>
      </c>
      <c r="G135" s="32"/>
      <c r="I135" s="31">
        <v>43229</v>
      </c>
      <c r="J135" s="32">
        <v>10</v>
      </c>
      <c r="K135" s="32">
        <v>10</v>
      </c>
      <c r="L135" s="32">
        <f t="shared" si="10"/>
        <v>20</v>
      </c>
      <c r="M135" s="30">
        <f t="shared" si="12"/>
        <v>40866</v>
      </c>
      <c r="N135" s="19"/>
    </row>
    <row r="136" spans="2:22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11"/>
        <v>53805</v>
      </c>
      <c r="G136" s="32"/>
      <c r="I136" s="31">
        <v>43230</v>
      </c>
      <c r="J136" s="32">
        <v>18</v>
      </c>
      <c r="K136" s="32">
        <v>16</v>
      </c>
      <c r="L136" s="32">
        <f t="shared" si="10"/>
        <v>34</v>
      </c>
      <c r="M136" s="30">
        <f>M135+L136</f>
        <v>40900</v>
      </c>
      <c r="N136" s="19"/>
    </row>
    <row r="137" spans="2:22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11"/>
        <v>54656</v>
      </c>
      <c r="G137" s="32"/>
      <c r="I137" s="31">
        <v>43231</v>
      </c>
      <c r="J137" s="32">
        <v>112</v>
      </c>
      <c r="K137" s="32">
        <v>112</v>
      </c>
      <c r="L137" s="32">
        <f t="shared" si="10"/>
        <v>224</v>
      </c>
      <c r="M137" s="30">
        <f t="shared" si="12"/>
        <v>41124</v>
      </c>
      <c r="N137" s="19"/>
      <c r="P137" s="12"/>
      <c r="Q137" s="9"/>
      <c r="R137" s="10"/>
      <c r="S137" s="10"/>
      <c r="T137" s="10"/>
    </row>
    <row r="138" spans="2:22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11"/>
        <v>54715</v>
      </c>
      <c r="G138" s="32"/>
      <c r="I138" s="31">
        <v>43232</v>
      </c>
      <c r="J138" s="32">
        <v>36</v>
      </c>
      <c r="K138" s="32">
        <v>40</v>
      </c>
      <c r="L138" s="32">
        <f t="shared" si="10"/>
        <v>76</v>
      </c>
      <c r="M138" s="30">
        <f t="shared" si="12"/>
        <v>41200</v>
      </c>
      <c r="N138" s="19"/>
      <c r="P138" s="12"/>
      <c r="Q138" s="9"/>
      <c r="R138" s="10"/>
      <c r="S138" s="10"/>
      <c r="T138" s="10"/>
    </row>
    <row r="139" spans="2:22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11"/>
        <v>55019</v>
      </c>
      <c r="G139" s="32"/>
      <c r="I139" s="31">
        <v>43233</v>
      </c>
      <c r="J139" s="32">
        <v>25</v>
      </c>
      <c r="K139" s="32">
        <v>25</v>
      </c>
      <c r="L139" s="32">
        <f t="shared" si="10"/>
        <v>50</v>
      </c>
      <c r="M139" s="30">
        <f t="shared" si="12"/>
        <v>41250</v>
      </c>
      <c r="N139" s="19"/>
      <c r="P139" s="12"/>
      <c r="Q139" s="9"/>
      <c r="R139" s="10"/>
      <c r="S139" s="10"/>
      <c r="T139" s="10"/>
    </row>
    <row r="140" spans="2:22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11"/>
        <v>55138</v>
      </c>
      <c r="G140" s="32"/>
      <c r="I140" s="31">
        <v>43234</v>
      </c>
      <c r="J140" s="32">
        <v>64</v>
      </c>
      <c r="K140" s="32">
        <v>64</v>
      </c>
      <c r="L140" s="32">
        <f t="shared" si="10"/>
        <v>128</v>
      </c>
      <c r="M140" s="30">
        <f t="shared" si="12"/>
        <v>41378</v>
      </c>
      <c r="N140" s="30">
        <f>F139-M140</f>
        <v>13641</v>
      </c>
      <c r="P140" s="12"/>
      <c r="Q140" s="9"/>
      <c r="R140" s="10"/>
      <c r="S140" s="10"/>
      <c r="T140" s="10"/>
    </row>
    <row r="141" spans="2:22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11"/>
        <v>55435</v>
      </c>
      <c r="G141" s="32"/>
      <c r="I141" s="31">
        <v>43235</v>
      </c>
      <c r="J141" s="32">
        <v>12</v>
      </c>
      <c r="K141" s="32">
        <v>12</v>
      </c>
      <c r="L141" s="32">
        <f t="shared" si="10"/>
        <v>24</v>
      </c>
      <c r="M141" s="30">
        <f t="shared" ref="M141:M157" si="13">L141+M137</f>
        <v>41148</v>
      </c>
      <c r="N141" s="19"/>
      <c r="P141" s="12"/>
      <c r="Q141" s="9"/>
      <c r="R141" s="10"/>
      <c r="S141" s="10"/>
      <c r="T141" s="10"/>
      <c r="U141" s="10"/>
    </row>
    <row r="142" spans="2:22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11"/>
        <v>55589</v>
      </c>
      <c r="G142" s="32"/>
      <c r="I142" s="31">
        <v>43236</v>
      </c>
      <c r="J142" s="32">
        <v>9</v>
      </c>
      <c r="K142" s="32">
        <v>9</v>
      </c>
      <c r="L142" s="32">
        <f t="shared" si="10"/>
        <v>18</v>
      </c>
      <c r="M142" s="30">
        <f t="shared" si="13"/>
        <v>41218</v>
      </c>
      <c r="N142" s="19"/>
      <c r="P142" s="12"/>
      <c r="Q142" s="9"/>
      <c r="R142" s="10"/>
      <c r="S142" s="10"/>
      <c r="T142" s="10"/>
    </row>
    <row r="143" spans="2:22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11"/>
        <v>56386</v>
      </c>
      <c r="G143" s="32"/>
      <c r="I143" s="31">
        <v>43237</v>
      </c>
      <c r="J143" s="32">
        <v>46</v>
      </c>
      <c r="K143" s="32">
        <v>48</v>
      </c>
      <c r="L143" s="32">
        <f t="shared" si="10"/>
        <v>94</v>
      </c>
      <c r="M143" s="30">
        <f t="shared" si="13"/>
        <v>41344</v>
      </c>
      <c r="N143" s="19"/>
      <c r="P143" s="12"/>
      <c r="Q143" s="9"/>
      <c r="R143" s="10"/>
      <c r="S143" s="10"/>
      <c r="T143" s="10"/>
    </row>
    <row r="144" spans="2:22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11"/>
        <v>56581</v>
      </c>
      <c r="G144" s="32"/>
      <c r="I144" s="31">
        <v>43238</v>
      </c>
      <c r="J144" s="32">
        <v>2</v>
      </c>
      <c r="K144" s="32">
        <v>2</v>
      </c>
      <c r="L144" s="32">
        <f t="shared" si="10"/>
        <v>4</v>
      </c>
      <c r="M144" s="30">
        <f t="shared" si="13"/>
        <v>41382</v>
      </c>
      <c r="N144" s="19"/>
      <c r="P144" s="12"/>
      <c r="Q144" s="9"/>
      <c r="R144" s="10"/>
      <c r="S144" s="10"/>
      <c r="T144" s="10"/>
    </row>
    <row r="145" spans="2:20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11"/>
        <v>56601</v>
      </c>
      <c r="G145" s="32"/>
      <c r="I145" s="31">
        <v>43239</v>
      </c>
      <c r="J145" s="32">
        <v>45</v>
      </c>
      <c r="K145" s="32">
        <v>45</v>
      </c>
      <c r="L145" s="32">
        <f t="shared" si="10"/>
        <v>90</v>
      </c>
      <c r="M145" s="30">
        <f t="shared" si="13"/>
        <v>41238</v>
      </c>
      <c r="N145" s="19"/>
    </row>
    <row r="146" spans="2:20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11"/>
        <v>56706</v>
      </c>
      <c r="G146" s="32"/>
      <c r="I146" s="31">
        <v>43240</v>
      </c>
      <c r="J146" s="32">
        <v>38</v>
      </c>
      <c r="K146" s="32">
        <v>41</v>
      </c>
      <c r="L146" s="32">
        <f t="shared" si="10"/>
        <v>79</v>
      </c>
      <c r="M146" s="30">
        <f t="shared" si="13"/>
        <v>41297</v>
      </c>
      <c r="N146" s="19"/>
    </row>
    <row r="147" spans="2:20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11"/>
        <v>56941</v>
      </c>
      <c r="G147" s="32"/>
      <c r="I147" s="31">
        <v>43241</v>
      </c>
      <c r="J147" s="32">
        <v>14</v>
      </c>
      <c r="K147" s="32">
        <v>72</v>
      </c>
      <c r="L147" s="32">
        <f t="shared" si="10"/>
        <v>86</v>
      </c>
      <c r="M147" s="30">
        <f t="shared" si="13"/>
        <v>41430</v>
      </c>
      <c r="N147" s="19"/>
    </row>
    <row r="148" spans="2:20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11"/>
        <v>56967</v>
      </c>
      <c r="G148" s="32"/>
      <c r="I148" s="31">
        <v>43242</v>
      </c>
      <c r="J148" s="32">
        <v>4</v>
      </c>
      <c r="K148" s="32">
        <v>4</v>
      </c>
      <c r="L148" s="32">
        <f t="shared" si="10"/>
        <v>8</v>
      </c>
      <c r="M148" s="30">
        <f t="shared" si="13"/>
        <v>41390</v>
      </c>
      <c r="N148" s="19"/>
    </row>
    <row r="149" spans="2:20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11"/>
        <v>57145</v>
      </c>
      <c r="G149" s="32"/>
      <c r="I149" s="31">
        <v>43243</v>
      </c>
      <c r="J149" s="32">
        <v>4</v>
      </c>
      <c r="K149" s="32">
        <v>4</v>
      </c>
      <c r="L149" s="32">
        <f t="shared" si="10"/>
        <v>8</v>
      </c>
      <c r="M149" s="30">
        <f t="shared" si="13"/>
        <v>41246</v>
      </c>
      <c r="N149" s="19"/>
    </row>
    <row r="150" spans="2:20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11"/>
        <v>57486</v>
      </c>
      <c r="G150" s="32"/>
      <c r="I150" s="31">
        <v>43244</v>
      </c>
      <c r="J150" s="32">
        <v>84</v>
      </c>
      <c r="K150" s="32">
        <v>77</v>
      </c>
      <c r="L150" s="32">
        <f t="shared" si="10"/>
        <v>161</v>
      </c>
      <c r="M150" s="30">
        <f t="shared" si="13"/>
        <v>41458</v>
      </c>
      <c r="N150" s="19"/>
    </row>
    <row r="151" spans="2:20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11"/>
        <v>57551</v>
      </c>
      <c r="G151" s="32"/>
      <c r="I151" s="31">
        <v>43245</v>
      </c>
      <c r="J151" s="32">
        <v>10</v>
      </c>
      <c r="K151" s="32">
        <v>10</v>
      </c>
      <c r="L151" s="32">
        <f t="shared" si="10"/>
        <v>20</v>
      </c>
      <c r="M151" s="30">
        <f t="shared" si="13"/>
        <v>41450</v>
      </c>
      <c r="N151" s="19"/>
    </row>
    <row r="152" spans="2:20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11"/>
        <v>57591</v>
      </c>
      <c r="G152" s="32"/>
      <c r="I152" s="31">
        <v>43246</v>
      </c>
      <c r="J152" s="32">
        <v>2</v>
      </c>
      <c r="K152" s="32">
        <v>2</v>
      </c>
      <c r="L152" s="32">
        <f t="shared" si="10"/>
        <v>4</v>
      </c>
      <c r="M152" s="30">
        <f t="shared" si="13"/>
        <v>41394</v>
      </c>
      <c r="N152" s="19"/>
      <c r="P152" s="12"/>
      <c r="Q152" s="9"/>
      <c r="R152" s="10"/>
      <c r="S152" s="10"/>
      <c r="T152" s="10"/>
    </row>
    <row r="153" spans="2:20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11"/>
        <v>57635</v>
      </c>
      <c r="G153" s="32"/>
      <c r="I153" s="31">
        <v>43247</v>
      </c>
      <c r="J153" s="32">
        <v>24</v>
      </c>
      <c r="K153" s="32">
        <v>18</v>
      </c>
      <c r="L153" s="32">
        <f t="shared" si="10"/>
        <v>42</v>
      </c>
      <c r="M153" s="30">
        <f t="shared" si="13"/>
        <v>41288</v>
      </c>
      <c r="N153" s="19"/>
      <c r="P153" s="12"/>
      <c r="Q153" s="9"/>
      <c r="R153" s="10"/>
      <c r="S153" s="10"/>
      <c r="T153" s="10"/>
    </row>
    <row r="154" spans="2:20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11"/>
        <v>57715</v>
      </c>
      <c r="G154" s="32"/>
      <c r="I154" s="31">
        <v>43248</v>
      </c>
      <c r="J154" s="32">
        <v>37</v>
      </c>
      <c r="K154" s="32">
        <v>33</v>
      </c>
      <c r="L154" s="32">
        <f t="shared" si="10"/>
        <v>70</v>
      </c>
      <c r="M154" s="30">
        <f t="shared" si="13"/>
        <v>41528</v>
      </c>
      <c r="N154" s="19"/>
      <c r="P154" s="12"/>
      <c r="Q154" s="9"/>
      <c r="R154" s="10"/>
      <c r="S154" s="10"/>
      <c r="T154" s="10"/>
    </row>
    <row r="155" spans="2:20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11"/>
        <v>58055</v>
      </c>
      <c r="G155" s="32"/>
      <c r="I155" s="31">
        <v>43249</v>
      </c>
      <c r="J155" s="32">
        <v>4</v>
      </c>
      <c r="K155" s="32">
        <v>4</v>
      </c>
      <c r="L155" s="32">
        <f t="shared" si="10"/>
        <v>8</v>
      </c>
      <c r="M155" s="30">
        <f t="shared" si="13"/>
        <v>41458</v>
      </c>
      <c r="N155" s="19"/>
      <c r="P155" s="12"/>
      <c r="Q155" s="9"/>
      <c r="R155" s="10"/>
      <c r="S155" s="10"/>
      <c r="T155" s="10"/>
    </row>
    <row r="156" spans="2:20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11"/>
        <v>58081</v>
      </c>
      <c r="G156" s="32"/>
      <c r="I156" s="31">
        <v>43250</v>
      </c>
      <c r="J156" s="32">
        <v>19</v>
      </c>
      <c r="K156" s="32">
        <v>23</v>
      </c>
      <c r="L156" s="32">
        <f t="shared" si="10"/>
        <v>42</v>
      </c>
      <c r="M156" s="30">
        <f t="shared" si="13"/>
        <v>41436</v>
      </c>
      <c r="N156" s="19"/>
      <c r="P156" s="12"/>
      <c r="Q156" s="9"/>
      <c r="R156" s="10"/>
      <c r="S156" s="10"/>
      <c r="T156" s="10"/>
    </row>
    <row r="157" spans="2:20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11"/>
        <v>58342</v>
      </c>
      <c r="G157" s="32"/>
      <c r="I157" s="31">
        <v>43251</v>
      </c>
      <c r="J157" s="32">
        <v>8</v>
      </c>
      <c r="K157" s="32">
        <v>8</v>
      </c>
      <c r="L157" s="32">
        <f t="shared" si="10"/>
        <v>16</v>
      </c>
      <c r="M157" s="30">
        <f t="shared" si="13"/>
        <v>41304</v>
      </c>
      <c r="N157" s="19"/>
      <c r="P157" s="12"/>
      <c r="Q157" s="9"/>
      <c r="R157" s="10"/>
      <c r="S157" s="10"/>
      <c r="T157" s="10"/>
    </row>
    <row r="158" spans="2:20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  <c r="I158" s="31" t="s">
        <v>1287</v>
      </c>
      <c r="J158" s="32">
        <f>SUM(J127:J157)</f>
        <v>1408</v>
      </c>
      <c r="K158" s="32">
        <f>SUM(K127:K157)</f>
        <v>1436</v>
      </c>
      <c r="L158" s="32">
        <f>J158+K158</f>
        <v>2844</v>
      </c>
      <c r="M158" s="32"/>
      <c r="N158" s="32"/>
      <c r="P158" s="12"/>
      <c r="Q158" s="9"/>
      <c r="R158" s="10"/>
      <c r="S158" s="10"/>
      <c r="T158" s="10"/>
    </row>
    <row r="159" spans="2:20" x14ac:dyDescent="0.25">
      <c r="B159" s="9"/>
      <c r="C159" s="10"/>
      <c r="D159" s="10"/>
      <c r="E159" s="10"/>
      <c r="F159" s="10"/>
      <c r="G159" s="10"/>
      <c r="P159" s="12"/>
      <c r="Q159" s="9"/>
      <c r="R159" s="10"/>
      <c r="S159" s="10"/>
      <c r="T159" s="10"/>
    </row>
    <row r="160" spans="2:20" x14ac:dyDescent="0.25">
      <c r="B160" s="65" t="s">
        <v>1280</v>
      </c>
      <c r="C160" s="65"/>
      <c r="D160" s="65"/>
      <c r="E160" s="65"/>
      <c r="F160" s="65"/>
      <c r="G160" s="65"/>
      <c r="I160" s="65" t="s">
        <v>1280</v>
      </c>
      <c r="J160" s="65"/>
      <c r="K160" s="65"/>
      <c r="L160" s="65"/>
      <c r="M160" s="65"/>
      <c r="N160" s="65"/>
      <c r="P160" s="12"/>
      <c r="Q160" s="9"/>
      <c r="R160" s="10"/>
      <c r="S160" s="10"/>
      <c r="T160" s="10"/>
    </row>
    <row r="161" spans="2:20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  <c r="I161" s="31">
        <v>43252</v>
      </c>
      <c r="J161" s="32">
        <v>21</v>
      </c>
      <c r="K161" s="32">
        <v>22</v>
      </c>
      <c r="L161" s="32">
        <f t="shared" ref="L161:L177" si="14">J161+K161</f>
        <v>43</v>
      </c>
      <c r="M161" s="30">
        <f>L161+M157</f>
        <v>41347</v>
      </c>
      <c r="N161" s="19"/>
      <c r="P161" s="61"/>
      <c r="Q161" s="9"/>
      <c r="R161" s="10"/>
      <c r="S161" s="10"/>
      <c r="T161" s="10"/>
    </row>
    <row r="162" spans="2:20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  <c r="I162" s="31">
        <v>43253</v>
      </c>
      <c r="J162" s="32">
        <v>2</v>
      </c>
      <c r="K162" s="32">
        <v>2</v>
      </c>
      <c r="L162" s="32">
        <f t="shared" si="14"/>
        <v>4</v>
      </c>
      <c r="M162" s="30">
        <f>M161+L162</f>
        <v>41351</v>
      </c>
      <c r="N162" s="19"/>
      <c r="P162" s="12"/>
      <c r="Q162" s="9"/>
      <c r="R162" s="10"/>
      <c r="S162" s="10"/>
      <c r="T162" s="10"/>
    </row>
    <row r="163" spans="2:20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15">F162+E163</f>
        <v>58897</v>
      </c>
      <c r="G163" s="32"/>
      <c r="I163" s="31">
        <v>43254</v>
      </c>
      <c r="J163" s="32">
        <v>12</v>
      </c>
      <c r="K163" s="32">
        <v>12</v>
      </c>
      <c r="L163" s="32">
        <f t="shared" si="14"/>
        <v>24</v>
      </c>
      <c r="M163" s="30">
        <f t="shared" ref="M163:M164" si="16">M162+L163</f>
        <v>41375</v>
      </c>
      <c r="N163" s="19"/>
      <c r="P163" s="12"/>
      <c r="Q163" s="9"/>
      <c r="R163" s="10"/>
      <c r="S163" s="10"/>
      <c r="T163" s="10"/>
    </row>
    <row r="164" spans="2:20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15"/>
        <v>58996</v>
      </c>
      <c r="G164" s="32"/>
      <c r="I164" s="31">
        <v>43255</v>
      </c>
      <c r="J164" s="32">
        <v>1</v>
      </c>
      <c r="K164" s="32">
        <v>1</v>
      </c>
      <c r="L164" s="32">
        <f t="shared" si="14"/>
        <v>2</v>
      </c>
      <c r="M164" s="30">
        <f t="shared" si="16"/>
        <v>41377</v>
      </c>
      <c r="N164" s="19"/>
      <c r="P164" s="12"/>
      <c r="Q164" s="9"/>
      <c r="R164" s="10"/>
      <c r="S164" s="10"/>
      <c r="T164" s="10"/>
    </row>
    <row r="165" spans="2:20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15"/>
        <v>59178</v>
      </c>
      <c r="G165" s="32"/>
      <c r="I165" s="31"/>
      <c r="J165" s="19"/>
      <c r="K165" s="19"/>
      <c r="L165" s="19"/>
      <c r="M165" s="30"/>
      <c r="N165" s="19"/>
      <c r="P165" s="12"/>
      <c r="Q165" s="9"/>
      <c r="R165" s="10"/>
      <c r="S165" s="10"/>
      <c r="T165" s="11"/>
    </row>
    <row r="166" spans="2:20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15"/>
        <v>59221</v>
      </c>
      <c r="G166" s="32"/>
      <c r="I166" s="31">
        <v>43257</v>
      </c>
      <c r="J166" s="32">
        <v>5</v>
      </c>
      <c r="K166" s="32">
        <v>5</v>
      </c>
      <c r="L166" s="32">
        <f t="shared" ref="L166:L173" si="17">J166+K166</f>
        <v>10</v>
      </c>
      <c r="M166" s="30">
        <f>SUM(M164+L166)</f>
        <v>41387</v>
      </c>
      <c r="N166" s="19"/>
      <c r="P166" s="61"/>
      <c r="Q166" s="9"/>
      <c r="R166" s="11"/>
      <c r="S166" s="11"/>
      <c r="T166" s="11"/>
    </row>
    <row r="167" spans="2:20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15"/>
        <v>59305</v>
      </c>
      <c r="G167" s="32"/>
      <c r="I167" s="31">
        <v>43258</v>
      </c>
      <c r="J167" s="32">
        <v>10</v>
      </c>
      <c r="K167" s="32">
        <v>10</v>
      </c>
      <c r="L167" s="32">
        <f t="shared" si="17"/>
        <v>20</v>
      </c>
      <c r="M167" s="30">
        <f>M166+L167</f>
        <v>41407</v>
      </c>
      <c r="N167" s="19"/>
      <c r="P167" s="61"/>
      <c r="Q167" s="9"/>
      <c r="R167" s="10"/>
      <c r="S167" s="10"/>
      <c r="T167" s="10"/>
    </row>
    <row r="168" spans="2:20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15"/>
        <v>59872</v>
      </c>
      <c r="G168" s="32"/>
      <c r="I168" s="31">
        <v>43259</v>
      </c>
      <c r="J168" s="32">
        <v>4</v>
      </c>
      <c r="K168" s="32">
        <v>4</v>
      </c>
      <c r="L168" s="32">
        <f t="shared" si="17"/>
        <v>8</v>
      </c>
      <c r="M168" s="30">
        <f>M167+L168</f>
        <v>41415</v>
      </c>
      <c r="N168" s="19"/>
      <c r="P168" s="61"/>
      <c r="Q168" s="9"/>
      <c r="R168" s="10"/>
      <c r="S168" s="10"/>
      <c r="T168" s="10"/>
    </row>
    <row r="169" spans="2:20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15"/>
        <v>59960</v>
      </c>
      <c r="G169" s="32"/>
      <c r="I169" s="31">
        <v>43260</v>
      </c>
      <c r="J169" s="32">
        <v>713</v>
      </c>
      <c r="K169" s="32">
        <v>672</v>
      </c>
      <c r="L169" s="32">
        <f t="shared" si="17"/>
        <v>1385</v>
      </c>
      <c r="M169" s="30">
        <f t="shared" ref="M169:M174" si="18">M168+L170</f>
        <v>44127</v>
      </c>
      <c r="N169" s="19"/>
      <c r="P169" s="61"/>
      <c r="Q169" s="9"/>
      <c r="R169" s="10"/>
      <c r="S169" s="10"/>
      <c r="T169" s="10"/>
    </row>
    <row r="170" spans="2:20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15"/>
        <v>60034</v>
      </c>
      <c r="G170" s="32"/>
      <c r="I170" s="31">
        <v>43261</v>
      </c>
      <c r="J170" s="29">
        <v>1295</v>
      </c>
      <c r="K170" s="29">
        <v>1417</v>
      </c>
      <c r="L170" s="32">
        <f t="shared" si="17"/>
        <v>2712</v>
      </c>
      <c r="M170" s="30">
        <f>M169+L170</f>
        <v>46839</v>
      </c>
      <c r="N170" s="19"/>
      <c r="P170" s="12"/>
      <c r="Q170" s="9"/>
      <c r="R170" s="10"/>
      <c r="S170" s="10"/>
      <c r="T170" s="10"/>
    </row>
    <row r="171" spans="2:20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15"/>
        <v>60128</v>
      </c>
      <c r="G171" s="32"/>
      <c r="I171" s="31">
        <v>43262</v>
      </c>
      <c r="J171" s="32">
        <v>2</v>
      </c>
      <c r="K171" s="32">
        <v>2</v>
      </c>
      <c r="L171" s="32">
        <f t="shared" si="17"/>
        <v>4</v>
      </c>
      <c r="M171" s="30">
        <f t="shared" si="18"/>
        <v>46855</v>
      </c>
      <c r="N171" s="19"/>
      <c r="P171" s="12"/>
      <c r="Q171" s="9"/>
      <c r="R171" s="10"/>
      <c r="S171" s="10"/>
      <c r="T171" s="11"/>
    </row>
    <row r="172" spans="2:20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15"/>
        <v>60159</v>
      </c>
      <c r="G172" s="32"/>
      <c r="I172" s="31">
        <v>43263</v>
      </c>
      <c r="J172" s="32">
        <v>8</v>
      </c>
      <c r="K172" s="32">
        <v>8</v>
      </c>
      <c r="L172" s="32">
        <f t="shared" si="17"/>
        <v>16</v>
      </c>
      <c r="M172" s="30">
        <f t="shared" si="18"/>
        <v>46863</v>
      </c>
      <c r="N172" s="19"/>
      <c r="P172" s="12"/>
      <c r="Q172" s="9"/>
      <c r="R172" s="10"/>
      <c r="S172" s="10"/>
      <c r="T172" s="10"/>
    </row>
    <row r="173" spans="2:20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15"/>
        <v>60207</v>
      </c>
      <c r="G173" s="32"/>
      <c r="I173" s="31">
        <v>43277</v>
      </c>
      <c r="J173" s="32">
        <v>4</v>
      </c>
      <c r="K173" s="32">
        <v>4</v>
      </c>
      <c r="L173" s="32">
        <f t="shared" si="17"/>
        <v>8</v>
      </c>
      <c r="M173" s="30">
        <f t="shared" si="18"/>
        <v>46863</v>
      </c>
      <c r="N173" s="19"/>
      <c r="P173" s="12"/>
      <c r="Q173" s="9"/>
      <c r="R173" s="10"/>
      <c r="S173" s="10"/>
      <c r="T173" s="10"/>
    </row>
    <row r="174" spans="2:20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15"/>
        <v>60969</v>
      </c>
      <c r="G174" s="32"/>
      <c r="I174" s="31"/>
      <c r="J174" s="32"/>
      <c r="K174" s="32"/>
      <c r="L174" s="32"/>
      <c r="M174" s="30">
        <f t="shared" si="18"/>
        <v>46897</v>
      </c>
      <c r="N174" s="30">
        <f>F173-M174</f>
        <v>13310</v>
      </c>
      <c r="P174" s="12"/>
      <c r="Q174" s="9"/>
      <c r="R174" s="10"/>
      <c r="S174" s="10"/>
      <c r="T174" s="10"/>
    </row>
    <row r="175" spans="2:20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15"/>
        <v>61199</v>
      </c>
      <c r="G175" s="32"/>
      <c r="I175" s="31">
        <v>43279</v>
      </c>
      <c r="J175" s="32">
        <v>17</v>
      </c>
      <c r="K175" s="32">
        <v>17</v>
      </c>
      <c r="L175" s="32">
        <f>J175+K175</f>
        <v>34</v>
      </c>
      <c r="M175" s="30">
        <f>L176+M171</f>
        <v>48691</v>
      </c>
      <c r="N175" s="19"/>
      <c r="P175" s="12"/>
      <c r="Q175" s="9"/>
      <c r="R175" s="10"/>
      <c r="S175" s="10"/>
      <c r="T175" s="10"/>
    </row>
    <row r="176" spans="2:20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15"/>
        <v>62222</v>
      </c>
      <c r="G176" s="29"/>
      <c r="I176" s="31">
        <v>43280</v>
      </c>
      <c r="J176" s="32">
        <v>918</v>
      </c>
      <c r="K176" s="32">
        <v>918</v>
      </c>
      <c r="L176" s="32">
        <f>J176+K176</f>
        <v>1836</v>
      </c>
      <c r="M176" s="30">
        <f>M175+L176</f>
        <v>50527</v>
      </c>
      <c r="N176" s="19"/>
    </row>
    <row r="177" spans="2:21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15"/>
        <v>62237</v>
      </c>
      <c r="G177" s="32"/>
      <c r="I177" s="31">
        <v>43281</v>
      </c>
      <c r="J177" s="32">
        <v>2</v>
      </c>
      <c r="K177" s="32">
        <v>2</v>
      </c>
      <c r="L177" s="32">
        <f t="shared" si="14"/>
        <v>4</v>
      </c>
      <c r="M177" s="30">
        <f>M176+L177</f>
        <v>50531</v>
      </c>
      <c r="N177" s="19"/>
    </row>
    <row r="178" spans="2:21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15"/>
        <v>62543</v>
      </c>
      <c r="G178" s="32"/>
      <c r="I178" s="50" t="s">
        <v>1287</v>
      </c>
      <c r="J178" s="51">
        <f>SUM(J147:J177)</f>
        <v>4632</v>
      </c>
      <c r="K178" s="51">
        <f>SUM(K147:K177)</f>
        <v>4787</v>
      </c>
      <c r="L178" s="51">
        <f>J178+K178</f>
        <v>9419</v>
      </c>
      <c r="M178" s="52"/>
      <c r="N178" s="53"/>
    </row>
    <row r="179" spans="2:21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15"/>
        <v>62567</v>
      </c>
      <c r="G179" s="32"/>
      <c r="I179" s="57"/>
      <c r="J179" s="58"/>
      <c r="K179" s="58"/>
      <c r="L179" s="58"/>
      <c r="M179" s="59"/>
      <c r="N179" s="60"/>
    </row>
    <row r="180" spans="2:21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15"/>
        <v>62599</v>
      </c>
      <c r="G180" s="32"/>
      <c r="I180" s="54"/>
      <c r="J180" s="55"/>
      <c r="K180" s="55"/>
      <c r="L180" s="55"/>
      <c r="M180" s="56"/>
      <c r="N180" s="49"/>
    </row>
    <row r="181" spans="2:21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15"/>
        <v>62898</v>
      </c>
      <c r="G181" s="32"/>
      <c r="I181" s="54"/>
      <c r="J181" s="55"/>
      <c r="K181" s="55"/>
      <c r="L181" s="55"/>
      <c r="M181" s="56"/>
      <c r="N181" s="49"/>
    </row>
    <row r="182" spans="2:21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  <c r="I182" s="54"/>
      <c r="J182" s="55"/>
      <c r="K182" s="55"/>
      <c r="L182" s="55"/>
      <c r="M182" s="56"/>
      <c r="N182" s="49"/>
    </row>
    <row r="183" spans="2:21" x14ac:dyDescent="0.25">
      <c r="B183" s="9"/>
      <c r="C183" s="10"/>
      <c r="D183" s="10"/>
      <c r="E183" s="10"/>
      <c r="F183" s="10"/>
      <c r="G183" s="10"/>
      <c r="I183" s="54"/>
      <c r="J183" s="55"/>
      <c r="K183" s="55"/>
      <c r="L183" s="55"/>
      <c r="M183" s="56"/>
      <c r="N183" s="49"/>
    </row>
    <row r="184" spans="2:21" x14ac:dyDescent="0.25">
      <c r="B184" s="65" t="s">
        <v>1281</v>
      </c>
      <c r="C184" s="65"/>
      <c r="D184" s="65"/>
      <c r="E184" s="65"/>
      <c r="F184" s="65"/>
      <c r="G184" s="65"/>
      <c r="I184" s="65" t="s">
        <v>1281</v>
      </c>
      <c r="J184" s="65"/>
      <c r="K184" s="65"/>
      <c r="L184" s="65"/>
      <c r="M184" s="65"/>
      <c r="N184" s="65"/>
    </row>
    <row r="185" spans="2:21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  <c r="I185" s="31">
        <v>43282</v>
      </c>
      <c r="J185" s="32">
        <v>158</v>
      </c>
      <c r="K185" s="32">
        <v>158</v>
      </c>
      <c r="L185" s="32">
        <f t="shared" ref="L185:L215" si="19">J185+K185</f>
        <v>316</v>
      </c>
      <c r="M185" s="30">
        <f>M177+L185</f>
        <v>50847</v>
      </c>
      <c r="N185" s="19"/>
    </row>
    <row r="186" spans="2:21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  <c r="I186" s="31">
        <v>43283</v>
      </c>
      <c r="J186" s="32">
        <v>398</v>
      </c>
      <c r="K186" s="32">
        <v>399</v>
      </c>
      <c r="L186" s="32">
        <f t="shared" si="19"/>
        <v>797</v>
      </c>
      <c r="M186" s="30">
        <f>M185+L186</f>
        <v>51644</v>
      </c>
      <c r="N186" s="19"/>
    </row>
    <row r="187" spans="2:21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20">F186+E187</f>
        <v>64355</v>
      </c>
      <c r="G187" s="32"/>
      <c r="I187" s="31">
        <v>43284</v>
      </c>
      <c r="J187" s="32">
        <v>3</v>
      </c>
      <c r="K187" s="32">
        <v>0</v>
      </c>
      <c r="L187" s="32">
        <f t="shared" si="19"/>
        <v>3</v>
      </c>
      <c r="M187" s="30">
        <f t="shared" ref="M187:M193" si="21">M186+L187</f>
        <v>51647</v>
      </c>
      <c r="N187" s="19"/>
      <c r="Q187" s="12"/>
      <c r="R187" s="9"/>
      <c r="S187" s="10"/>
      <c r="T187" s="10"/>
      <c r="U187" s="10"/>
    </row>
    <row r="188" spans="2:21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20"/>
        <v>64488</v>
      </c>
      <c r="G188" s="32"/>
      <c r="I188" s="31">
        <v>43285</v>
      </c>
      <c r="J188" s="32">
        <v>417</v>
      </c>
      <c r="K188" s="32">
        <v>416</v>
      </c>
      <c r="L188" s="32">
        <f t="shared" si="19"/>
        <v>833</v>
      </c>
      <c r="M188" s="30">
        <f t="shared" si="21"/>
        <v>52480</v>
      </c>
      <c r="N188" s="19"/>
      <c r="Q188" s="12"/>
      <c r="R188" s="9"/>
      <c r="S188" s="10"/>
      <c r="T188" s="10"/>
      <c r="U188" s="10"/>
    </row>
    <row r="189" spans="2:21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20"/>
        <v>65658</v>
      </c>
      <c r="G189" s="29"/>
      <c r="I189" s="31">
        <v>43286</v>
      </c>
      <c r="J189" s="32">
        <v>124</v>
      </c>
      <c r="K189" s="32">
        <v>124</v>
      </c>
      <c r="L189" s="32">
        <f t="shared" si="19"/>
        <v>248</v>
      </c>
      <c r="M189" s="30">
        <f t="shared" si="21"/>
        <v>52728</v>
      </c>
      <c r="N189" s="19"/>
      <c r="P189" s="12"/>
      <c r="Q189" s="9"/>
      <c r="R189" s="10"/>
      <c r="S189" s="10"/>
      <c r="T189" s="10"/>
      <c r="U189" s="10"/>
    </row>
    <row r="190" spans="2:21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20"/>
        <v>67319</v>
      </c>
      <c r="G190" s="29"/>
      <c r="I190" s="31">
        <v>43287</v>
      </c>
      <c r="J190" s="32">
        <v>140</v>
      </c>
      <c r="K190" s="32">
        <v>140</v>
      </c>
      <c r="L190" s="32">
        <f t="shared" si="19"/>
        <v>280</v>
      </c>
      <c r="M190" s="30">
        <f t="shared" si="21"/>
        <v>53008</v>
      </c>
      <c r="N190" s="19"/>
      <c r="P190" s="12"/>
      <c r="Q190" s="9"/>
      <c r="R190" s="10"/>
      <c r="S190" s="10"/>
      <c r="T190" s="10"/>
    </row>
    <row r="191" spans="2:21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20"/>
        <v>67756</v>
      </c>
      <c r="G191" s="32"/>
      <c r="I191" s="31">
        <v>43288</v>
      </c>
      <c r="J191" s="32">
        <v>17</v>
      </c>
      <c r="K191" s="32">
        <v>17</v>
      </c>
      <c r="L191" s="32">
        <f t="shared" si="19"/>
        <v>34</v>
      </c>
      <c r="M191" s="30">
        <f t="shared" si="21"/>
        <v>53042</v>
      </c>
      <c r="N191" s="19"/>
      <c r="P191" s="12"/>
      <c r="Q191" s="9"/>
      <c r="R191" s="10"/>
      <c r="S191" s="10"/>
      <c r="T191" s="10"/>
      <c r="U191" s="10"/>
    </row>
    <row r="192" spans="2:21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20"/>
        <v>67848</v>
      </c>
      <c r="G192" s="32"/>
      <c r="I192" s="31">
        <v>43289</v>
      </c>
      <c r="J192" s="10">
        <v>61</v>
      </c>
      <c r="K192" s="10">
        <v>8</v>
      </c>
      <c r="L192" s="32">
        <f t="shared" si="19"/>
        <v>69</v>
      </c>
      <c r="M192" s="30">
        <f t="shared" si="21"/>
        <v>53111</v>
      </c>
      <c r="N192" s="19"/>
    </row>
    <row r="193" spans="2:21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20"/>
        <v>68147</v>
      </c>
      <c r="G193" s="32"/>
      <c r="I193" s="31">
        <v>43290</v>
      </c>
      <c r="J193" s="32">
        <v>804</v>
      </c>
      <c r="K193" s="32">
        <v>854</v>
      </c>
      <c r="L193" s="32">
        <f t="shared" si="19"/>
        <v>1658</v>
      </c>
      <c r="M193" s="30">
        <f t="shared" si="21"/>
        <v>54769</v>
      </c>
      <c r="N193" s="19"/>
      <c r="Q193" s="12"/>
      <c r="R193" s="9"/>
      <c r="S193" s="10"/>
      <c r="T193" s="10"/>
      <c r="U193" s="11"/>
    </row>
    <row r="194" spans="2:21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20"/>
        <v>68599</v>
      </c>
      <c r="G194" s="32"/>
      <c r="I194" s="31">
        <v>43291</v>
      </c>
      <c r="J194" s="29">
        <v>1068</v>
      </c>
      <c r="K194" s="29">
        <v>1068</v>
      </c>
      <c r="L194" s="32">
        <f t="shared" si="19"/>
        <v>2136</v>
      </c>
      <c r="M194" s="30">
        <f>M193+L194</f>
        <v>56905</v>
      </c>
      <c r="N194" s="19"/>
      <c r="Q194" s="12"/>
      <c r="R194" s="9"/>
      <c r="S194" s="11"/>
      <c r="T194" s="11"/>
      <c r="U194" s="11"/>
    </row>
    <row r="195" spans="2:21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20"/>
        <v>68902</v>
      </c>
      <c r="G195" s="32"/>
      <c r="I195" s="31">
        <v>43292</v>
      </c>
      <c r="J195" s="32">
        <v>8</v>
      </c>
      <c r="K195" s="32">
        <v>8</v>
      </c>
      <c r="L195" s="32">
        <f t="shared" si="19"/>
        <v>16</v>
      </c>
      <c r="M195" s="30">
        <f t="shared" ref="M195:M198" si="22">M194+L195</f>
        <v>56921</v>
      </c>
      <c r="N195" s="19"/>
    </row>
    <row r="196" spans="2:21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20"/>
        <v>69801</v>
      </c>
      <c r="G196" s="32"/>
      <c r="I196" s="31">
        <v>43293</v>
      </c>
      <c r="J196" s="32">
        <v>12</v>
      </c>
      <c r="K196" s="32">
        <v>13</v>
      </c>
      <c r="L196" s="32">
        <f t="shared" si="19"/>
        <v>25</v>
      </c>
      <c r="M196" s="30">
        <f t="shared" si="22"/>
        <v>56946</v>
      </c>
      <c r="N196" s="19"/>
    </row>
    <row r="197" spans="2:21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20"/>
        <v>70118</v>
      </c>
      <c r="G197" s="32"/>
      <c r="I197" s="31">
        <v>43294</v>
      </c>
      <c r="J197" s="32">
        <v>188</v>
      </c>
      <c r="K197" s="32">
        <v>188</v>
      </c>
      <c r="L197" s="32">
        <f t="shared" si="19"/>
        <v>376</v>
      </c>
      <c r="M197" s="30">
        <f t="shared" si="22"/>
        <v>57322</v>
      </c>
      <c r="N197" s="19"/>
    </row>
    <row r="198" spans="2:21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20"/>
        <v>70656</v>
      </c>
      <c r="G198" s="32"/>
      <c r="I198" s="31">
        <v>43295</v>
      </c>
      <c r="J198" s="32">
        <v>160</v>
      </c>
      <c r="K198" s="32">
        <v>160</v>
      </c>
      <c r="L198" s="32">
        <f t="shared" si="19"/>
        <v>320</v>
      </c>
      <c r="M198" s="30">
        <f t="shared" si="22"/>
        <v>57642</v>
      </c>
      <c r="N198" s="30"/>
      <c r="P198" s="12"/>
      <c r="Q198" s="9"/>
      <c r="R198" s="10"/>
      <c r="S198" s="10"/>
      <c r="T198" s="11"/>
    </row>
    <row r="199" spans="2:21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20"/>
        <v>71367</v>
      </c>
      <c r="G199" s="32"/>
      <c r="I199" s="31">
        <v>43296</v>
      </c>
      <c r="J199" s="32">
        <v>893</v>
      </c>
      <c r="K199" s="32">
        <v>863</v>
      </c>
      <c r="L199" s="32">
        <f t="shared" si="19"/>
        <v>1756</v>
      </c>
      <c r="M199" s="30">
        <f t="shared" ref="M199:M215" si="23">L199+M195</f>
        <v>58677</v>
      </c>
      <c r="N199" s="19"/>
      <c r="P199" s="12"/>
      <c r="Q199" s="9"/>
      <c r="R199" s="10"/>
      <c r="S199" s="10"/>
      <c r="T199" s="10"/>
    </row>
    <row r="200" spans="2:21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20"/>
        <v>71722</v>
      </c>
      <c r="G200" s="32"/>
      <c r="I200" s="31">
        <v>43297</v>
      </c>
      <c r="J200" s="32">
        <v>1</v>
      </c>
      <c r="K200" s="32">
        <v>1</v>
      </c>
      <c r="L200" s="32">
        <f t="shared" si="19"/>
        <v>2</v>
      </c>
      <c r="M200" s="30">
        <f t="shared" si="23"/>
        <v>56948</v>
      </c>
      <c r="N200" s="19"/>
      <c r="P200" s="12"/>
      <c r="Q200" s="9"/>
      <c r="R200" s="10"/>
      <c r="S200" s="10"/>
      <c r="T200" s="10"/>
    </row>
    <row r="201" spans="2:21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20"/>
        <v>71953</v>
      </c>
      <c r="G201" s="32"/>
      <c r="I201" s="31">
        <v>43298</v>
      </c>
      <c r="J201" s="32">
        <v>106</v>
      </c>
      <c r="K201" s="32">
        <v>125</v>
      </c>
      <c r="L201" s="32">
        <f t="shared" si="19"/>
        <v>231</v>
      </c>
      <c r="M201" s="30">
        <f t="shared" si="23"/>
        <v>57553</v>
      </c>
      <c r="N201" s="19"/>
      <c r="P201" s="12"/>
      <c r="Q201" s="9"/>
      <c r="R201" s="10"/>
      <c r="S201" s="10"/>
      <c r="T201" s="11"/>
    </row>
    <row r="202" spans="2:21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20"/>
        <v>72067</v>
      </c>
      <c r="G202" s="32"/>
      <c r="I202" s="31">
        <v>43299</v>
      </c>
      <c r="J202" s="32">
        <v>559</v>
      </c>
      <c r="K202" s="32">
        <v>563</v>
      </c>
      <c r="L202" s="32">
        <f t="shared" si="19"/>
        <v>1122</v>
      </c>
      <c r="M202" s="30">
        <f t="shared" si="23"/>
        <v>58764</v>
      </c>
      <c r="N202" s="19"/>
      <c r="P202" s="12"/>
      <c r="Q202" s="9"/>
      <c r="R202" s="10"/>
      <c r="S202" s="10"/>
      <c r="T202" s="10"/>
    </row>
    <row r="203" spans="2:21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20"/>
        <v>72487</v>
      </c>
      <c r="G203" s="32"/>
      <c r="I203" s="31">
        <v>43300</v>
      </c>
      <c r="J203" s="32">
        <v>8</v>
      </c>
      <c r="K203" s="32">
        <v>8</v>
      </c>
      <c r="L203" s="32">
        <f t="shared" si="19"/>
        <v>16</v>
      </c>
      <c r="M203" s="30">
        <f t="shared" si="23"/>
        <v>58693</v>
      </c>
      <c r="N203" s="19"/>
      <c r="P203" s="12"/>
      <c r="Q203" s="9"/>
      <c r="R203" s="10"/>
      <c r="S203" s="10"/>
      <c r="T203" s="10"/>
    </row>
    <row r="204" spans="2:21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20"/>
        <v>72538</v>
      </c>
      <c r="G204" s="32"/>
      <c r="I204" s="31">
        <v>43301</v>
      </c>
      <c r="J204" s="32">
        <v>4</v>
      </c>
      <c r="K204" s="32">
        <v>4</v>
      </c>
      <c r="L204" s="32">
        <f t="shared" si="19"/>
        <v>8</v>
      </c>
      <c r="M204" s="30">
        <f t="shared" si="23"/>
        <v>56956</v>
      </c>
      <c r="N204" s="19"/>
      <c r="P204" s="12"/>
      <c r="Q204" s="9"/>
      <c r="R204" s="10"/>
      <c r="S204" s="10"/>
      <c r="T204" s="10"/>
    </row>
    <row r="205" spans="2:21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20"/>
        <v>72669</v>
      </c>
      <c r="G205" s="32"/>
      <c r="I205" s="31">
        <v>43302</v>
      </c>
      <c r="J205" s="32">
        <v>119</v>
      </c>
      <c r="K205" s="32">
        <v>119</v>
      </c>
      <c r="L205" s="32">
        <f t="shared" si="19"/>
        <v>238</v>
      </c>
      <c r="M205" s="30">
        <f t="shared" si="23"/>
        <v>57791</v>
      </c>
      <c r="N205" s="19"/>
    </row>
    <row r="206" spans="2:21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20"/>
        <v>73027</v>
      </c>
      <c r="G206" s="32"/>
      <c r="I206" s="31">
        <v>43303</v>
      </c>
      <c r="J206" s="32"/>
      <c r="K206" s="32"/>
      <c r="L206" s="32">
        <f t="shared" si="19"/>
        <v>0</v>
      </c>
      <c r="M206" s="30">
        <f t="shared" si="23"/>
        <v>58764</v>
      </c>
      <c r="N206" s="19"/>
    </row>
    <row r="207" spans="2:21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20"/>
        <v>73473</v>
      </c>
      <c r="G207" s="32"/>
      <c r="I207" s="31">
        <v>43304</v>
      </c>
      <c r="J207" s="32"/>
      <c r="K207" s="32"/>
      <c r="L207" s="32">
        <f t="shared" si="19"/>
        <v>0</v>
      </c>
      <c r="M207" s="30">
        <f t="shared" si="23"/>
        <v>58693</v>
      </c>
      <c r="N207" s="19"/>
    </row>
    <row r="208" spans="2:21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20"/>
        <v>73777</v>
      </c>
      <c r="G208" s="32"/>
      <c r="I208" s="31">
        <v>43305</v>
      </c>
      <c r="J208" s="32"/>
      <c r="K208" s="32"/>
      <c r="L208" s="32">
        <f t="shared" si="19"/>
        <v>0</v>
      </c>
      <c r="M208" s="30">
        <f t="shared" si="23"/>
        <v>56956</v>
      </c>
      <c r="N208" s="19"/>
    </row>
    <row r="209" spans="2:14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20"/>
        <v>74056</v>
      </c>
      <c r="G209" s="32"/>
      <c r="I209" s="31">
        <v>43306</v>
      </c>
      <c r="J209" s="32"/>
      <c r="K209" s="32"/>
      <c r="L209" s="32">
        <f t="shared" si="19"/>
        <v>0</v>
      </c>
      <c r="M209" s="30">
        <f t="shared" si="23"/>
        <v>57791</v>
      </c>
      <c r="N209" s="19"/>
    </row>
    <row r="210" spans="2:14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  <c r="I210" s="31">
        <v>43307</v>
      </c>
      <c r="J210" s="32"/>
      <c r="K210" s="32"/>
      <c r="L210" s="32">
        <f t="shared" si="19"/>
        <v>0</v>
      </c>
      <c r="M210" s="30">
        <f t="shared" si="23"/>
        <v>58764</v>
      </c>
      <c r="N210" s="19"/>
    </row>
    <row r="211" spans="2:14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  <c r="I211" s="31">
        <v>43308</v>
      </c>
      <c r="J211" s="32"/>
      <c r="K211" s="32"/>
      <c r="L211" s="32">
        <f t="shared" si="19"/>
        <v>0</v>
      </c>
      <c r="M211" s="30">
        <f t="shared" si="23"/>
        <v>58693</v>
      </c>
      <c r="N211" s="19"/>
    </row>
    <row r="212" spans="2:14" x14ac:dyDescent="0.25">
      <c r="B212" s="9"/>
      <c r="C212" s="10"/>
      <c r="D212" s="10"/>
      <c r="E212" s="10"/>
      <c r="F212" s="10"/>
      <c r="G212" s="10"/>
      <c r="I212" s="31">
        <v>43309</v>
      </c>
      <c r="J212" s="32"/>
      <c r="K212" s="32"/>
      <c r="L212" s="32">
        <f t="shared" si="19"/>
        <v>0</v>
      </c>
      <c r="M212" s="30">
        <f t="shared" si="23"/>
        <v>56956</v>
      </c>
      <c r="N212" s="19"/>
    </row>
    <row r="213" spans="2:14" x14ac:dyDescent="0.25">
      <c r="B213" s="65" t="s">
        <v>1282</v>
      </c>
      <c r="C213" s="65"/>
      <c r="D213" s="65"/>
      <c r="E213" s="65"/>
      <c r="F213" s="65"/>
      <c r="G213" s="65"/>
      <c r="I213" s="31">
        <v>43310</v>
      </c>
      <c r="J213" s="32"/>
      <c r="K213" s="32"/>
      <c r="L213" s="32">
        <f t="shared" si="19"/>
        <v>0</v>
      </c>
      <c r="M213" s="30">
        <f t="shared" si="23"/>
        <v>57791</v>
      </c>
      <c r="N213" s="19"/>
    </row>
    <row r="214" spans="2:14" x14ac:dyDescent="0.25">
      <c r="B214" s="31">
        <v>42948</v>
      </c>
      <c r="C214" s="32">
        <v>19</v>
      </c>
      <c r="D214" s="32">
        <v>27</v>
      </c>
      <c r="E214" s="32">
        <v>46</v>
      </c>
      <c r="F214" s="29">
        <f>F210+E214</f>
        <v>74338</v>
      </c>
      <c r="G214" s="32"/>
      <c r="I214" s="31">
        <v>43311</v>
      </c>
      <c r="J214" s="32"/>
      <c r="K214" s="32"/>
      <c r="L214" s="32">
        <f t="shared" si="19"/>
        <v>0</v>
      </c>
      <c r="M214" s="30">
        <f t="shared" si="23"/>
        <v>58764</v>
      </c>
      <c r="N214" s="19"/>
    </row>
    <row r="215" spans="2:14" x14ac:dyDescent="0.25">
      <c r="B215" s="31">
        <v>42949</v>
      </c>
      <c r="C215" s="32">
        <v>610</v>
      </c>
      <c r="D215" s="32">
        <v>610</v>
      </c>
      <c r="E215" s="29">
        <v>1220</v>
      </c>
      <c r="F215" s="29">
        <f>F214+E215</f>
        <v>75558</v>
      </c>
      <c r="G215" s="29"/>
      <c r="I215" s="31">
        <v>43312</v>
      </c>
      <c r="J215" s="32"/>
      <c r="K215" s="32"/>
      <c r="L215" s="32">
        <f t="shared" si="19"/>
        <v>0</v>
      </c>
      <c r="M215" s="30">
        <f t="shared" si="23"/>
        <v>58693</v>
      </c>
      <c r="N215" s="19"/>
    </row>
    <row r="216" spans="2:14" x14ac:dyDescent="0.25">
      <c r="B216" s="31">
        <v>42950</v>
      </c>
      <c r="C216" s="32">
        <v>44</v>
      </c>
      <c r="D216" s="32">
        <v>44</v>
      </c>
      <c r="E216" s="32">
        <v>88</v>
      </c>
      <c r="F216" s="29">
        <f t="shared" ref="F216:F243" si="24">F215+E216</f>
        <v>75646</v>
      </c>
      <c r="G216" s="32"/>
      <c r="I216" s="31" t="s">
        <v>1287</v>
      </c>
      <c r="J216" s="32">
        <f>SUM(J185:J215)</f>
        <v>5248</v>
      </c>
      <c r="K216" s="32">
        <f>SUM(K185:K215)</f>
        <v>5236</v>
      </c>
      <c r="L216" s="32">
        <f>J216+K216</f>
        <v>10484</v>
      </c>
      <c r="M216" s="32"/>
      <c r="N216" s="32"/>
    </row>
    <row r="217" spans="2:14" x14ac:dyDescent="0.25">
      <c r="B217" s="31">
        <v>42951</v>
      </c>
      <c r="C217" s="32">
        <v>121</v>
      </c>
      <c r="D217" s="32">
        <v>121</v>
      </c>
      <c r="E217" s="32">
        <v>242</v>
      </c>
      <c r="F217" s="29">
        <f t="shared" si="24"/>
        <v>75888</v>
      </c>
      <c r="G217" s="32"/>
    </row>
    <row r="218" spans="2:14" x14ac:dyDescent="0.25">
      <c r="B218" s="31">
        <v>42952</v>
      </c>
      <c r="C218" s="32">
        <v>520</v>
      </c>
      <c r="D218" s="32">
        <v>27</v>
      </c>
      <c r="E218" s="32">
        <v>547</v>
      </c>
      <c r="F218" s="29">
        <f t="shared" si="24"/>
        <v>76435</v>
      </c>
      <c r="G218" s="32"/>
    </row>
    <row r="219" spans="2:14" x14ac:dyDescent="0.25">
      <c r="B219" s="31">
        <v>42953</v>
      </c>
      <c r="C219" s="32">
        <v>50</v>
      </c>
      <c r="D219" s="32">
        <v>48</v>
      </c>
      <c r="E219" s="32">
        <v>98</v>
      </c>
      <c r="F219" s="29">
        <f t="shared" si="24"/>
        <v>76533</v>
      </c>
      <c r="G219" s="32"/>
    </row>
    <row r="220" spans="2:14" x14ac:dyDescent="0.25">
      <c r="B220" s="31">
        <v>42954</v>
      </c>
      <c r="C220" s="32">
        <v>106</v>
      </c>
      <c r="D220" s="32">
        <v>108</v>
      </c>
      <c r="E220" s="32">
        <v>214</v>
      </c>
      <c r="F220" s="29">
        <f t="shared" si="24"/>
        <v>76747</v>
      </c>
      <c r="G220" s="32"/>
    </row>
    <row r="221" spans="2:14" x14ac:dyDescent="0.25">
      <c r="B221" s="31">
        <v>42955</v>
      </c>
      <c r="C221" s="32">
        <v>231</v>
      </c>
      <c r="D221" s="32">
        <v>80</v>
      </c>
      <c r="E221" s="32">
        <v>311</v>
      </c>
      <c r="F221" s="29">
        <f t="shared" si="24"/>
        <v>77058</v>
      </c>
      <c r="G221" s="32"/>
    </row>
    <row r="222" spans="2:14" x14ac:dyDescent="0.25">
      <c r="B222" s="31">
        <v>42956</v>
      </c>
      <c r="C222" s="32">
        <v>38</v>
      </c>
      <c r="D222" s="32">
        <v>38</v>
      </c>
      <c r="E222" s="32">
        <v>76</v>
      </c>
      <c r="F222" s="29">
        <f t="shared" si="24"/>
        <v>77134</v>
      </c>
      <c r="G222" s="32"/>
    </row>
    <row r="223" spans="2:14" x14ac:dyDescent="0.25">
      <c r="B223" s="31">
        <v>42957</v>
      </c>
      <c r="C223" s="32">
        <v>20</v>
      </c>
      <c r="D223" s="32">
        <v>18</v>
      </c>
      <c r="E223" s="32">
        <v>38</v>
      </c>
      <c r="F223" s="29">
        <f t="shared" si="24"/>
        <v>77172</v>
      </c>
      <c r="G223" s="32"/>
    </row>
    <row r="224" spans="2:14" x14ac:dyDescent="0.25">
      <c r="B224" s="31">
        <v>42958</v>
      </c>
      <c r="C224" s="32">
        <v>142</v>
      </c>
      <c r="D224" s="32">
        <v>110</v>
      </c>
      <c r="E224" s="32">
        <v>252</v>
      </c>
      <c r="F224" s="29">
        <f t="shared" si="24"/>
        <v>77424</v>
      </c>
      <c r="G224" s="32"/>
    </row>
    <row r="225" spans="2:7" x14ac:dyDescent="0.25">
      <c r="B225" s="31">
        <v>42959</v>
      </c>
      <c r="C225" s="32">
        <v>26</v>
      </c>
      <c r="D225" s="32">
        <v>25</v>
      </c>
      <c r="E225" s="32">
        <v>51</v>
      </c>
      <c r="F225" s="29">
        <f t="shared" si="24"/>
        <v>77475</v>
      </c>
      <c r="G225" s="32"/>
    </row>
    <row r="226" spans="2:7" x14ac:dyDescent="0.25">
      <c r="B226" s="31">
        <v>42960</v>
      </c>
      <c r="C226" s="32">
        <v>26</v>
      </c>
      <c r="D226" s="32">
        <v>25</v>
      </c>
      <c r="E226" s="32">
        <v>51</v>
      </c>
      <c r="F226" s="29">
        <f t="shared" si="24"/>
        <v>77526</v>
      </c>
      <c r="G226" s="32"/>
    </row>
    <row r="227" spans="2:7" x14ac:dyDescent="0.25">
      <c r="B227" s="31">
        <v>42961</v>
      </c>
      <c r="C227" s="32">
        <v>405</v>
      </c>
      <c r="D227" s="32">
        <v>405</v>
      </c>
      <c r="E227" s="32">
        <v>810</v>
      </c>
      <c r="F227" s="29">
        <f t="shared" si="24"/>
        <v>78336</v>
      </c>
      <c r="G227" s="32"/>
    </row>
    <row r="228" spans="2:7" x14ac:dyDescent="0.25">
      <c r="B228" s="31">
        <v>42962</v>
      </c>
      <c r="C228" s="32">
        <v>76</v>
      </c>
      <c r="D228" s="32">
        <v>90</v>
      </c>
      <c r="E228" s="32">
        <v>166</v>
      </c>
      <c r="F228" s="29">
        <f t="shared" si="24"/>
        <v>78502</v>
      </c>
      <c r="G228" s="32"/>
    </row>
    <row r="229" spans="2:7" x14ac:dyDescent="0.25">
      <c r="B229" s="31">
        <v>42963</v>
      </c>
      <c r="C229" s="32">
        <v>174</v>
      </c>
      <c r="D229" s="32">
        <v>174</v>
      </c>
      <c r="E229" s="32">
        <v>348</v>
      </c>
      <c r="F229" s="29">
        <f t="shared" si="24"/>
        <v>78850</v>
      </c>
      <c r="G229" s="32"/>
    </row>
    <row r="230" spans="2:7" x14ac:dyDescent="0.25">
      <c r="B230" s="31">
        <v>42964</v>
      </c>
      <c r="C230" s="32">
        <v>10</v>
      </c>
      <c r="D230" s="32">
        <v>10</v>
      </c>
      <c r="E230" s="32">
        <v>20</v>
      </c>
      <c r="F230" s="29">
        <f t="shared" si="24"/>
        <v>78870</v>
      </c>
      <c r="G230" s="32"/>
    </row>
    <row r="231" spans="2:7" x14ac:dyDescent="0.25">
      <c r="B231" s="31">
        <v>42965</v>
      </c>
      <c r="C231" s="32">
        <v>65</v>
      </c>
      <c r="D231" s="32">
        <v>64</v>
      </c>
      <c r="E231" s="32">
        <v>129</v>
      </c>
      <c r="F231" s="29">
        <f t="shared" si="24"/>
        <v>78999</v>
      </c>
      <c r="G231" s="32"/>
    </row>
    <row r="232" spans="2:7" x14ac:dyDescent="0.25">
      <c r="B232" s="31">
        <v>42966</v>
      </c>
      <c r="C232" s="32">
        <v>14</v>
      </c>
      <c r="D232" s="32">
        <v>13</v>
      </c>
      <c r="E232" s="32">
        <v>27</v>
      </c>
      <c r="F232" s="29">
        <f t="shared" si="24"/>
        <v>79026</v>
      </c>
      <c r="G232" s="32"/>
    </row>
    <row r="233" spans="2:7" x14ac:dyDescent="0.25">
      <c r="B233" s="31">
        <v>42967</v>
      </c>
      <c r="C233" s="32">
        <v>73</v>
      </c>
      <c r="D233" s="32">
        <v>70</v>
      </c>
      <c r="E233" s="32">
        <v>143</v>
      </c>
      <c r="F233" s="29">
        <f t="shared" si="24"/>
        <v>79169</v>
      </c>
      <c r="G233" s="32"/>
    </row>
    <row r="234" spans="2:7" x14ac:dyDescent="0.25">
      <c r="B234" s="31">
        <v>42968</v>
      </c>
      <c r="C234" s="32">
        <v>22</v>
      </c>
      <c r="D234" s="32">
        <v>23</v>
      </c>
      <c r="E234" s="32">
        <v>45</v>
      </c>
      <c r="F234" s="29">
        <f t="shared" si="24"/>
        <v>79214</v>
      </c>
      <c r="G234" s="32"/>
    </row>
    <row r="235" spans="2:7" x14ac:dyDescent="0.25">
      <c r="B235" s="31">
        <v>42969</v>
      </c>
      <c r="C235" s="32">
        <v>82</v>
      </c>
      <c r="D235" s="32">
        <v>62</v>
      </c>
      <c r="E235" s="32">
        <v>144</v>
      </c>
      <c r="F235" s="29">
        <f t="shared" si="24"/>
        <v>79358</v>
      </c>
      <c r="G235" s="32"/>
    </row>
    <row r="236" spans="2:7" x14ac:dyDescent="0.25">
      <c r="B236" s="31">
        <v>42970</v>
      </c>
      <c r="C236" s="32">
        <v>65</v>
      </c>
      <c r="D236" s="32">
        <v>5</v>
      </c>
      <c r="E236" s="32">
        <v>70</v>
      </c>
      <c r="F236" s="29">
        <f t="shared" si="24"/>
        <v>79428</v>
      </c>
      <c r="G236" s="32"/>
    </row>
    <row r="237" spans="2:7" x14ac:dyDescent="0.25">
      <c r="B237" s="31">
        <v>42971</v>
      </c>
      <c r="C237" s="32">
        <v>306</v>
      </c>
      <c r="D237" s="32">
        <v>267</v>
      </c>
      <c r="E237" s="32">
        <v>573</v>
      </c>
      <c r="F237" s="29">
        <f t="shared" si="24"/>
        <v>80001</v>
      </c>
      <c r="G237" s="32"/>
    </row>
    <row r="238" spans="2:7" x14ac:dyDescent="0.25">
      <c r="B238" s="31">
        <v>42972</v>
      </c>
      <c r="C238" s="32">
        <v>8</v>
      </c>
      <c r="D238" s="32">
        <v>7</v>
      </c>
      <c r="E238" s="32">
        <v>15</v>
      </c>
      <c r="F238" s="29">
        <f t="shared" si="24"/>
        <v>80016</v>
      </c>
      <c r="G238" s="32"/>
    </row>
    <row r="239" spans="2:7" x14ac:dyDescent="0.25">
      <c r="B239" s="31">
        <v>42973</v>
      </c>
      <c r="C239" s="32">
        <v>50</v>
      </c>
      <c r="D239" s="32">
        <v>57</v>
      </c>
      <c r="E239" s="32">
        <v>107</v>
      </c>
      <c r="F239" s="29">
        <f t="shared" si="24"/>
        <v>80123</v>
      </c>
      <c r="G239" s="32"/>
    </row>
    <row r="240" spans="2:7" x14ac:dyDescent="0.25">
      <c r="B240" s="31">
        <v>42974</v>
      </c>
      <c r="C240" s="32">
        <v>13</v>
      </c>
      <c r="D240" s="32">
        <v>14</v>
      </c>
      <c r="E240" s="32">
        <v>27</v>
      </c>
      <c r="F240" s="29">
        <f t="shared" si="24"/>
        <v>80150</v>
      </c>
      <c r="G240" s="32"/>
    </row>
    <row r="241" spans="2:7" x14ac:dyDescent="0.25">
      <c r="B241" s="31">
        <v>42975</v>
      </c>
      <c r="C241" s="32">
        <v>110</v>
      </c>
      <c r="D241" s="32">
        <v>110</v>
      </c>
      <c r="E241" s="32">
        <v>220</v>
      </c>
      <c r="F241" s="29">
        <f t="shared" si="24"/>
        <v>80370</v>
      </c>
      <c r="G241" s="32"/>
    </row>
    <row r="242" spans="2:7" x14ac:dyDescent="0.25">
      <c r="B242" s="31">
        <v>42976</v>
      </c>
      <c r="C242" s="32">
        <v>94</v>
      </c>
      <c r="D242" s="32">
        <v>123</v>
      </c>
      <c r="E242" s="32">
        <v>217</v>
      </c>
      <c r="F242" s="29">
        <f t="shared" si="24"/>
        <v>80587</v>
      </c>
      <c r="G242" s="32"/>
    </row>
    <row r="243" spans="2:7" x14ac:dyDescent="0.25">
      <c r="B243" s="31">
        <v>42977</v>
      </c>
      <c r="C243" s="32">
        <v>6</v>
      </c>
      <c r="D243" s="32">
        <v>7</v>
      </c>
      <c r="E243" s="32">
        <v>13</v>
      </c>
      <c r="F243" s="29">
        <f t="shared" si="24"/>
        <v>80600</v>
      </c>
      <c r="G243" s="32"/>
    </row>
    <row r="244" spans="2:7" x14ac:dyDescent="0.25">
      <c r="B244" s="31" t="s">
        <v>1275</v>
      </c>
      <c r="C244" s="32">
        <f>SUM(C214:C243)</f>
        <v>3526</v>
      </c>
      <c r="D244" s="32">
        <f>SUM(D214:D243)</f>
        <v>2782</v>
      </c>
      <c r="E244" s="32">
        <f>C244+D244</f>
        <v>6308</v>
      </c>
      <c r="F244" s="32"/>
      <c r="G244" s="32"/>
    </row>
    <row r="245" spans="2:7" x14ac:dyDescent="0.25">
      <c r="B245" s="9"/>
      <c r="C245" s="10"/>
      <c r="D245" s="10"/>
      <c r="E245" s="10"/>
      <c r="F245" s="10"/>
      <c r="G245" s="10"/>
    </row>
    <row r="246" spans="2:7" x14ac:dyDescent="0.25">
      <c r="B246" s="65" t="s">
        <v>1283</v>
      </c>
      <c r="C246" s="65"/>
      <c r="D246" s="65"/>
      <c r="E246" s="65"/>
      <c r="F246" s="65"/>
      <c r="G246" s="65"/>
    </row>
    <row r="247" spans="2:7" x14ac:dyDescent="0.25">
      <c r="B247" s="31">
        <v>42980</v>
      </c>
      <c r="C247" s="32">
        <v>16</v>
      </c>
      <c r="D247" s="32">
        <v>13</v>
      </c>
      <c r="E247" s="32">
        <v>29</v>
      </c>
      <c r="F247" s="29">
        <f>F243+E247</f>
        <v>80629</v>
      </c>
      <c r="G247" s="32"/>
    </row>
    <row r="248" spans="2:7" x14ac:dyDescent="0.25">
      <c r="B248" s="31">
        <v>42981</v>
      </c>
      <c r="C248" s="32">
        <v>18</v>
      </c>
      <c r="D248" s="32">
        <v>17</v>
      </c>
      <c r="E248" s="32">
        <v>35</v>
      </c>
      <c r="F248" s="29">
        <f>F247+E248</f>
        <v>80664</v>
      </c>
      <c r="G248" s="32"/>
    </row>
    <row r="249" spans="2:7" x14ac:dyDescent="0.25">
      <c r="B249" s="31">
        <v>42982</v>
      </c>
      <c r="C249" s="32">
        <v>33</v>
      </c>
      <c r="D249" s="32">
        <v>34</v>
      </c>
      <c r="E249" s="32">
        <v>67</v>
      </c>
      <c r="F249" s="29">
        <f t="shared" ref="F249:F273" si="25">F248+E249</f>
        <v>80731</v>
      </c>
      <c r="G249" s="32"/>
    </row>
    <row r="250" spans="2:7" x14ac:dyDescent="0.25">
      <c r="B250" s="31">
        <v>42983</v>
      </c>
      <c r="C250" s="32">
        <v>90</v>
      </c>
      <c r="D250" s="32">
        <v>90</v>
      </c>
      <c r="E250" s="32">
        <v>180</v>
      </c>
      <c r="F250" s="29">
        <f t="shared" si="25"/>
        <v>80911</v>
      </c>
      <c r="G250" s="32"/>
    </row>
    <row r="251" spans="2:7" x14ac:dyDescent="0.25">
      <c r="B251" s="31">
        <v>42984</v>
      </c>
      <c r="C251" s="32">
        <v>514</v>
      </c>
      <c r="D251" s="32">
        <v>515</v>
      </c>
      <c r="E251" s="29">
        <v>1029</v>
      </c>
      <c r="F251" s="29">
        <f t="shared" si="25"/>
        <v>81940</v>
      </c>
      <c r="G251" s="29"/>
    </row>
    <row r="252" spans="2:7" x14ac:dyDescent="0.25">
      <c r="B252" s="31">
        <v>42985</v>
      </c>
      <c r="C252" s="32">
        <v>28</v>
      </c>
      <c r="D252" s="32">
        <v>40</v>
      </c>
      <c r="E252" s="32">
        <v>68</v>
      </c>
      <c r="F252" s="29">
        <f t="shared" si="25"/>
        <v>82008</v>
      </c>
      <c r="G252" s="32"/>
    </row>
    <row r="253" spans="2:7" x14ac:dyDescent="0.25">
      <c r="B253" s="31">
        <v>42986</v>
      </c>
      <c r="C253" s="32">
        <v>65</v>
      </c>
      <c r="D253" s="32">
        <v>116</v>
      </c>
      <c r="E253" s="32">
        <v>181</v>
      </c>
      <c r="F253" s="29">
        <f t="shared" si="25"/>
        <v>82189</v>
      </c>
      <c r="G253" s="32"/>
    </row>
    <row r="254" spans="2:7" x14ac:dyDescent="0.25">
      <c r="B254" s="31">
        <v>42987</v>
      </c>
      <c r="C254" s="32">
        <v>31</v>
      </c>
      <c r="D254" s="32">
        <v>35</v>
      </c>
      <c r="E254" s="32">
        <v>66</v>
      </c>
      <c r="F254" s="29">
        <f t="shared" si="25"/>
        <v>82255</v>
      </c>
      <c r="G254" s="32"/>
    </row>
    <row r="255" spans="2:7" x14ac:dyDescent="0.25">
      <c r="B255" s="31">
        <v>42988</v>
      </c>
      <c r="C255" s="32">
        <v>414</v>
      </c>
      <c r="D255" s="32">
        <v>416</v>
      </c>
      <c r="E255" s="32">
        <v>830</v>
      </c>
      <c r="F255" s="29">
        <f t="shared" si="25"/>
        <v>83085</v>
      </c>
      <c r="G255" s="32"/>
    </row>
    <row r="256" spans="2:7" x14ac:dyDescent="0.25">
      <c r="B256" s="31">
        <v>42989</v>
      </c>
      <c r="C256" s="32">
        <v>73</v>
      </c>
      <c r="D256" s="32">
        <v>73</v>
      </c>
      <c r="E256" s="32">
        <v>146</v>
      </c>
      <c r="F256" s="29">
        <f t="shared" si="25"/>
        <v>83231</v>
      </c>
      <c r="G256" s="32"/>
    </row>
    <row r="257" spans="2:7" x14ac:dyDescent="0.25">
      <c r="B257" s="31">
        <v>42990</v>
      </c>
      <c r="C257" s="32">
        <v>70</v>
      </c>
      <c r="D257" s="32">
        <v>74</v>
      </c>
      <c r="E257" s="32">
        <v>144</v>
      </c>
      <c r="F257" s="29">
        <f t="shared" si="25"/>
        <v>83375</v>
      </c>
      <c r="G257" s="32"/>
    </row>
    <row r="258" spans="2:7" x14ac:dyDescent="0.25">
      <c r="B258" s="31">
        <v>42991</v>
      </c>
      <c r="C258" s="32">
        <v>29</v>
      </c>
      <c r="D258" s="32">
        <v>77</v>
      </c>
      <c r="E258" s="32">
        <v>106</v>
      </c>
      <c r="F258" s="29">
        <f t="shared" si="25"/>
        <v>83481</v>
      </c>
      <c r="G258" s="32"/>
    </row>
    <row r="259" spans="2:7" x14ac:dyDescent="0.25">
      <c r="B259" s="31">
        <v>42992</v>
      </c>
      <c r="C259" s="32">
        <v>127</v>
      </c>
      <c r="D259" s="32">
        <v>77</v>
      </c>
      <c r="E259" s="32">
        <v>204</v>
      </c>
      <c r="F259" s="29">
        <f t="shared" si="25"/>
        <v>83685</v>
      </c>
      <c r="G259" s="32"/>
    </row>
    <row r="260" spans="2:7" x14ac:dyDescent="0.25">
      <c r="B260" s="31">
        <v>42993</v>
      </c>
      <c r="C260" s="32">
        <v>71</v>
      </c>
      <c r="D260" s="32">
        <v>72</v>
      </c>
      <c r="E260" s="32">
        <v>143</v>
      </c>
      <c r="F260" s="29">
        <f t="shared" si="25"/>
        <v>83828</v>
      </c>
      <c r="G260" s="32"/>
    </row>
    <row r="261" spans="2:7" x14ac:dyDescent="0.25">
      <c r="B261" s="31">
        <v>42994</v>
      </c>
      <c r="C261" s="32">
        <v>44</v>
      </c>
      <c r="D261" s="32">
        <v>79</v>
      </c>
      <c r="E261" s="32">
        <v>123</v>
      </c>
      <c r="F261" s="29">
        <f t="shared" si="25"/>
        <v>83951</v>
      </c>
      <c r="G261" s="32"/>
    </row>
    <row r="262" spans="2:7" x14ac:dyDescent="0.25">
      <c r="B262" s="31">
        <v>42995</v>
      </c>
      <c r="C262" s="32">
        <v>535</v>
      </c>
      <c r="D262" s="32">
        <v>572</v>
      </c>
      <c r="E262" s="29">
        <v>1107</v>
      </c>
      <c r="F262" s="29">
        <f t="shared" si="25"/>
        <v>85058</v>
      </c>
      <c r="G262" s="29"/>
    </row>
    <row r="263" spans="2:7" x14ac:dyDescent="0.25">
      <c r="B263" s="31">
        <v>42996</v>
      </c>
      <c r="C263" s="32">
        <v>71</v>
      </c>
      <c r="D263" s="32">
        <v>59</v>
      </c>
      <c r="E263" s="32">
        <v>130</v>
      </c>
      <c r="F263" s="29">
        <f t="shared" si="25"/>
        <v>85188</v>
      </c>
      <c r="G263" s="32"/>
    </row>
    <row r="264" spans="2:7" x14ac:dyDescent="0.25">
      <c r="B264" s="31">
        <v>42997</v>
      </c>
      <c r="C264" s="32">
        <v>6</v>
      </c>
      <c r="D264" s="32">
        <v>4</v>
      </c>
      <c r="E264" s="32">
        <v>10</v>
      </c>
      <c r="F264" s="29">
        <f t="shared" si="25"/>
        <v>85198</v>
      </c>
      <c r="G264" s="32"/>
    </row>
    <row r="265" spans="2:7" x14ac:dyDescent="0.25">
      <c r="B265" s="31">
        <v>42998</v>
      </c>
      <c r="C265" s="32">
        <v>70</v>
      </c>
      <c r="D265" s="32">
        <v>18</v>
      </c>
      <c r="E265" s="32">
        <v>88</v>
      </c>
      <c r="F265" s="29">
        <f t="shared" si="25"/>
        <v>85286</v>
      </c>
      <c r="G265" s="32"/>
    </row>
    <row r="266" spans="2:7" x14ac:dyDescent="0.25">
      <c r="B266" s="31">
        <v>42999</v>
      </c>
      <c r="C266" s="32">
        <v>4</v>
      </c>
      <c r="D266" s="32">
        <v>54</v>
      </c>
      <c r="E266" s="32">
        <v>58</v>
      </c>
      <c r="F266" s="29">
        <f t="shared" si="25"/>
        <v>85344</v>
      </c>
      <c r="G266" s="32"/>
    </row>
    <row r="267" spans="2:7" x14ac:dyDescent="0.25">
      <c r="B267" s="31">
        <v>43000</v>
      </c>
      <c r="C267" s="32">
        <v>128</v>
      </c>
      <c r="D267" s="32">
        <v>126</v>
      </c>
      <c r="E267" s="32">
        <v>254</v>
      </c>
      <c r="F267" s="29">
        <f t="shared" si="25"/>
        <v>85598</v>
      </c>
      <c r="G267" s="32"/>
    </row>
    <row r="268" spans="2:7" x14ac:dyDescent="0.25">
      <c r="B268" s="31">
        <v>43001</v>
      </c>
      <c r="C268" s="32">
        <v>22</v>
      </c>
      <c r="D268" s="32">
        <v>21</v>
      </c>
      <c r="E268" s="32">
        <v>43</v>
      </c>
      <c r="F268" s="29">
        <f t="shared" si="25"/>
        <v>85641</v>
      </c>
      <c r="G268" s="32"/>
    </row>
    <row r="269" spans="2:7" x14ac:dyDescent="0.25">
      <c r="B269" s="31">
        <v>43002</v>
      </c>
      <c r="C269" s="32">
        <v>155</v>
      </c>
      <c r="D269" s="32">
        <v>144</v>
      </c>
      <c r="E269" s="32">
        <v>299</v>
      </c>
      <c r="F269" s="29">
        <f t="shared" si="25"/>
        <v>85940</v>
      </c>
      <c r="G269" s="32"/>
    </row>
    <row r="270" spans="2:7" x14ac:dyDescent="0.25">
      <c r="B270" s="31">
        <v>43003</v>
      </c>
      <c r="C270" s="32">
        <v>34</v>
      </c>
      <c r="D270" s="32">
        <v>69</v>
      </c>
      <c r="E270" s="32">
        <v>103</v>
      </c>
      <c r="F270" s="29">
        <f t="shared" si="25"/>
        <v>86043</v>
      </c>
      <c r="G270" s="32"/>
    </row>
    <row r="271" spans="2:7" x14ac:dyDescent="0.25">
      <c r="B271" s="31">
        <v>43004</v>
      </c>
      <c r="C271" s="32">
        <v>7</v>
      </c>
      <c r="D271" s="32">
        <v>8</v>
      </c>
      <c r="E271" s="32">
        <v>15</v>
      </c>
      <c r="F271" s="29">
        <f t="shared" si="25"/>
        <v>86058</v>
      </c>
      <c r="G271" s="32"/>
    </row>
    <row r="272" spans="2:7" x14ac:dyDescent="0.25">
      <c r="B272" s="31">
        <v>43005</v>
      </c>
      <c r="C272" s="32">
        <v>5</v>
      </c>
      <c r="D272" s="32">
        <v>4</v>
      </c>
      <c r="E272" s="32">
        <v>9</v>
      </c>
      <c r="F272" s="29">
        <f t="shared" si="25"/>
        <v>86067</v>
      </c>
      <c r="G272" s="32"/>
    </row>
    <row r="273" spans="2:7" x14ac:dyDescent="0.25">
      <c r="B273" s="31">
        <v>43006</v>
      </c>
      <c r="C273" s="32">
        <v>110</v>
      </c>
      <c r="D273" s="32">
        <v>119</v>
      </c>
      <c r="E273" s="32">
        <v>229</v>
      </c>
      <c r="F273" s="29">
        <f t="shared" si="25"/>
        <v>86296</v>
      </c>
      <c r="G273" s="32"/>
    </row>
    <row r="274" spans="2:7" x14ac:dyDescent="0.25">
      <c r="B274" s="31">
        <v>43008</v>
      </c>
      <c r="C274" s="32">
        <v>27</v>
      </c>
      <c r="D274" s="32">
        <v>83</v>
      </c>
      <c r="E274" s="32">
        <v>110</v>
      </c>
      <c r="F274" s="29">
        <f>F273+E274</f>
        <v>86406</v>
      </c>
      <c r="G274" s="32"/>
    </row>
    <row r="275" spans="2:7" x14ac:dyDescent="0.25">
      <c r="B275" s="31" t="s">
        <v>1275</v>
      </c>
      <c r="C275" s="32">
        <f>SUM(C247:C274)</f>
        <v>2797</v>
      </c>
      <c r="D275" s="32">
        <f>SUM(D247:D274)</f>
        <v>3009</v>
      </c>
      <c r="E275" s="32">
        <f>C275+D275</f>
        <v>5806</v>
      </c>
      <c r="F275" s="32"/>
      <c r="G275" s="32"/>
    </row>
    <row r="276" spans="2:7" x14ac:dyDescent="0.25">
      <c r="B276" s="9"/>
      <c r="C276" s="10"/>
      <c r="D276" s="10"/>
      <c r="E276" s="10"/>
      <c r="F276" s="10"/>
      <c r="G276" s="10"/>
    </row>
    <row r="277" spans="2:7" x14ac:dyDescent="0.25">
      <c r="B277" s="65" t="s">
        <v>1284</v>
      </c>
      <c r="C277" s="65"/>
      <c r="D277" s="65"/>
      <c r="E277" s="65"/>
      <c r="F277" s="65"/>
      <c r="G277" s="65"/>
    </row>
    <row r="278" spans="2:7" x14ac:dyDescent="0.25">
      <c r="B278" s="31">
        <v>43009</v>
      </c>
      <c r="C278" s="32">
        <v>30</v>
      </c>
      <c r="D278" s="32">
        <v>26</v>
      </c>
      <c r="E278" s="32">
        <v>56</v>
      </c>
      <c r="F278" s="29">
        <f>F274+E278</f>
        <v>86462</v>
      </c>
      <c r="G278" s="32"/>
    </row>
    <row r="279" spans="2:7" x14ac:dyDescent="0.25">
      <c r="B279" s="31">
        <v>43010</v>
      </c>
      <c r="C279" s="32">
        <v>9</v>
      </c>
      <c r="D279" s="32">
        <v>9</v>
      </c>
      <c r="E279" s="32">
        <v>18</v>
      </c>
      <c r="F279" s="29">
        <f>F278+E279</f>
        <v>86480</v>
      </c>
      <c r="G279" s="32"/>
    </row>
    <row r="280" spans="2:7" x14ac:dyDescent="0.25">
      <c r="B280" s="31">
        <v>43011</v>
      </c>
      <c r="C280" s="32">
        <v>23</v>
      </c>
      <c r="D280" s="32">
        <v>24</v>
      </c>
      <c r="E280" s="32">
        <v>47</v>
      </c>
      <c r="F280" s="29">
        <f t="shared" ref="F280:F308" si="26">F279+E280</f>
        <v>86527</v>
      </c>
      <c r="G280" s="32"/>
    </row>
    <row r="281" spans="2:7" x14ac:dyDescent="0.25">
      <c r="B281" s="31">
        <v>43012</v>
      </c>
      <c r="C281" s="32">
        <v>24</v>
      </c>
      <c r="D281" s="32">
        <v>31</v>
      </c>
      <c r="E281" s="32">
        <v>55</v>
      </c>
      <c r="F281" s="29">
        <f t="shared" si="26"/>
        <v>86582</v>
      </c>
      <c r="G281" s="32"/>
    </row>
    <row r="282" spans="2:7" x14ac:dyDescent="0.25">
      <c r="B282" s="31">
        <v>43013</v>
      </c>
      <c r="C282" s="32">
        <v>11</v>
      </c>
      <c r="D282" s="32">
        <v>13</v>
      </c>
      <c r="E282" s="32">
        <v>24</v>
      </c>
      <c r="F282" s="29">
        <f t="shared" si="26"/>
        <v>86606</v>
      </c>
      <c r="G282" s="32"/>
    </row>
    <row r="283" spans="2:7" x14ac:dyDescent="0.25">
      <c r="B283" s="31">
        <v>43014</v>
      </c>
      <c r="C283" s="32">
        <v>132</v>
      </c>
      <c r="D283" s="32">
        <v>132</v>
      </c>
      <c r="E283" s="32">
        <v>264</v>
      </c>
      <c r="F283" s="29">
        <f t="shared" si="26"/>
        <v>86870</v>
      </c>
      <c r="G283" s="32"/>
    </row>
    <row r="284" spans="2:7" x14ac:dyDescent="0.25">
      <c r="B284" s="31">
        <v>43015</v>
      </c>
      <c r="C284" s="32">
        <v>16</v>
      </c>
      <c r="D284" s="32">
        <v>126</v>
      </c>
      <c r="E284" s="32">
        <v>142</v>
      </c>
      <c r="F284" s="29">
        <f t="shared" si="26"/>
        <v>87012</v>
      </c>
      <c r="G284" s="32"/>
    </row>
    <row r="285" spans="2:7" x14ac:dyDescent="0.25">
      <c r="B285" s="31">
        <v>43016</v>
      </c>
      <c r="C285" s="32">
        <v>24</v>
      </c>
      <c r="D285" s="32">
        <v>133</v>
      </c>
      <c r="E285" s="32">
        <v>157</v>
      </c>
      <c r="F285" s="29">
        <f t="shared" si="26"/>
        <v>87169</v>
      </c>
      <c r="G285" s="32"/>
    </row>
    <row r="286" spans="2:7" x14ac:dyDescent="0.25">
      <c r="B286" s="31">
        <v>43017</v>
      </c>
      <c r="C286" s="32">
        <v>35</v>
      </c>
      <c r="D286" s="32">
        <v>77</v>
      </c>
      <c r="E286" s="32">
        <v>112</v>
      </c>
      <c r="F286" s="29">
        <f t="shared" si="26"/>
        <v>87281</v>
      </c>
      <c r="G286" s="32"/>
    </row>
    <row r="287" spans="2:7" x14ac:dyDescent="0.25">
      <c r="B287" s="31">
        <v>43018</v>
      </c>
      <c r="C287" s="32">
        <v>18</v>
      </c>
      <c r="D287" s="32">
        <v>18</v>
      </c>
      <c r="E287" s="32">
        <v>36</v>
      </c>
      <c r="F287" s="29">
        <f t="shared" si="26"/>
        <v>87317</v>
      </c>
      <c r="G287" s="32"/>
    </row>
    <row r="288" spans="2:7" x14ac:dyDescent="0.25">
      <c r="B288" s="31">
        <v>43019</v>
      </c>
      <c r="C288" s="32">
        <v>47</v>
      </c>
      <c r="D288" s="32">
        <v>40</v>
      </c>
      <c r="E288" s="32">
        <v>87</v>
      </c>
      <c r="F288" s="29">
        <f t="shared" si="26"/>
        <v>87404</v>
      </c>
      <c r="G288" s="32"/>
    </row>
    <row r="289" spans="2:7" x14ac:dyDescent="0.25">
      <c r="B289" s="31">
        <v>43020</v>
      </c>
      <c r="C289" s="32">
        <v>18</v>
      </c>
      <c r="D289" s="32">
        <v>148</v>
      </c>
      <c r="E289" s="32">
        <v>166</v>
      </c>
      <c r="F289" s="29">
        <f t="shared" si="26"/>
        <v>87570</v>
      </c>
      <c r="G289" s="32"/>
    </row>
    <row r="290" spans="2:7" x14ac:dyDescent="0.25">
      <c r="B290" s="31">
        <v>43021</v>
      </c>
      <c r="C290" s="32">
        <v>-4</v>
      </c>
      <c r="D290" s="32">
        <v>13</v>
      </c>
      <c r="E290" s="32">
        <v>9</v>
      </c>
      <c r="F290" s="29">
        <f t="shared" si="26"/>
        <v>87579</v>
      </c>
      <c r="G290" s="32"/>
    </row>
    <row r="291" spans="2:7" x14ac:dyDescent="0.25">
      <c r="B291" s="31">
        <v>43022</v>
      </c>
      <c r="C291" s="32">
        <v>8</v>
      </c>
      <c r="D291" s="32">
        <v>8</v>
      </c>
      <c r="E291" s="32">
        <v>16</v>
      </c>
      <c r="F291" s="29">
        <f t="shared" si="26"/>
        <v>87595</v>
      </c>
      <c r="G291" s="32"/>
    </row>
    <row r="292" spans="2:7" x14ac:dyDescent="0.25">
      <c r="B292" s="31">
        <v>43023</v>
      </c>
      <c r="C292" s="32">
        <v>15</v>
      </c>
      <c r="D292" s="32">
        <v>37</v>
      </c>
      <c r="E292" s="32">
        <v>52</v>
      </c>
      <c r="F292" s="29">
        <f t="shared" si="26"/>
        <v>87647</v>
      </c>
      <c r="G292" s="32"/>
    </row>
    <row r="293" spans="2:7" x14ac:dyDescent="0.25">
      <c r="B293" s="31">
        <v>43024</v>
      </c>
      <c r="C293" s="32">
        <v>0</v>
      </c>
      <c r="D293" s="32">
        <v>4</v>
      </c>
      <c r="E293" s="32">
        <v>4</v>
      </c>
      <c r="F293" s="29">
        <f t="shared" si="26"/>
        <v>87651</v>
      </c>
      <c r="G293" s="32"/>
    </row>
    <row r="294" spans="2:7" x14ac:dyDescent="0.25">
      <c r="B294" s="31">
        <v>43025</v>
      </c>
      <c r="C294" s="32">
        <v>0</v>
      </c>
      <c r="D294" s="32">
        <v>37</v>
      </c>
      <c r="E294" s="32">
        <v>37</v>
      </c>
      <c r="F294" s="29">
        <f t="shared" si="26"/>
        <v>87688</v>
      </c>
      <c r="G294" s="32"/>
    </row>
    <row r="295" spans="2:7" x14ac:dyDescent="0.25">
      <c r="B295" s="31">
        <v>43026</v>
      </c>
      <c r="C295" s="32">
        <v>1</v>
      </c>
      <c r="D295" s="32">
        <v>74</v>
      </c>
      <c r="E295" s="32">
        <v>75</v>
      </c>
      <c r="F295" s="29">
        <f t="shared" si="26"/>
        <v>87763</v>
      </c>
      <c r="G295" s="32"/>
    </row>
    <row r="296" spans="2:7" x14ac:dyDescent="0.25">
      <c r="B296" s="31">
        <v>43027</v>
      </c>
      <c r="C296" s="32">
        <v>2</v>
      </c>
      <c r="D296" s="32">
        <v>69</v>
      </c>
      <c r="E296" s="32">
        <v>71</v>
      </c>
      <c r="F296" s="29">
        <f t="shared" si="26"/>
        <v>87834</v>
      </c>
      <c r="G296" s="32"/>
    </row>
    <row r="297" spans="2:7" x14ac:dyDescent="0.25">
      <c r="B297" s="31">
        <v>43028</v>
      </c>
      <c r="C297" s="32">
        <v>0</v>
      </c>
      <c r="D297" s="32">
        <v>10</v>
      </c>
      <c r="E297" s="32">
        <v>10</v>
      </c>
      <c r="F297" s="29">
        <f t="shared" si="26"/>
        <v>87844</v>
      </c>
      <c r="G297" s="32"/>
    </row>
    <row r="298" spans="2:7" x14ac:dyDescent="0.25">
      <c r="B298" s="31">
        <v>43029</v>
      </c>
      <c r="C298" s="32">
        <v>3</v>
      </c>
      <c r="D298" s="32">
        <v>82</v>
      </c>
      <c r="E298" s="32">
        <v>85</v>
      </c>
      <c r="F298" s="29">
        <f t="shared" si="26"/>
        <v>87929</v>
      </c>
      <c r="G298" s="32"/>
    </row>
    <row r="299" spans="2:7" x14ac:dyDescent="0.25">
      <c r="B299" s="31">
        <v>43030</v>
      </c>
      <c r="C299" s="32">
        <v>0</v>
      </c>
      <c r="D299" s="32">
        <v>17</v>
      </c>
      <c r="E299" s="32">
        <v>17</v>
      </c>
      <c r="F299" s="29">
        <f t="shared" si="26"/>
        <v>87946</v>
      </c>
      <c r="G299" s="32"/>
    </row>
    <row r="300" spans="2:7" x14ac:dyDescent="0.25">
      <c r="B300" s="31">
        <v>43031</v>
      </c>
      <c r="C300" s="32">
        <v>0</v>
      </c>
      <c r="D300" s="32">
        <v>9</v>
      </c>
      <c r="E300" s="32">
        <v>9</v>
      </c>
      <c r="F300" s="29">
        <f t="shared" si="26"/>
        <v>87955</v>
      </c>
      <c r="G300" s="32"/>
    </row>
    <row r="301" spans="2:7" x14ac:dyDescent="0.25">
      <c r="B301" s="31">
        <v>43032</v>
      </c>
      <c r="C301" s="32">
        <v>0</v>
      </c>
      <c r="D301" s="32">
        <v>12</v>
      </c>
      <c r="E301" s="32">
        <v>12</v>
      </c>
      <c r="F301" s="29">
        <f t="shared" si="26"/>
        <v>87967</v>
      </c>
      <c r="G301" s="32"/>
    </row>
    <row r="302" spans="2:7" x14ac:dyDescent="0.25">
      <c r="B302" s="31">
        <v>43033</v>
      </c>
      <c r="C302" s="32">
        <v>0</v>
      </c>
      <c r="D302" s="32">
        <v>66</v>
      </c>
      <c r="E302" s="32">
        <v>66</v>
      </c>
      <c r="F302" s="29">
        <f t="shared" si="26"/>
        <v>88033</v>
      </c>
      <c r="G302" s="32"/>
    </row>
    <row r="303" spans="2:7" x14ac:dyDescent="0.25">
      <c r="B303" s="31">
        <v>43034</v>
      </c>
      <c r="C303" s="32">
        <v>0</v>
      </c>
      <c r="D303" s="32">
        <v>16</v>
      </c>
      <c r="E303" s="32">
        <v>16</v>
      </c>
      <c r="F303" s="29">
        <f t="shared" si="26"/>
        <v>88049</v>
      </c>
      <c r="G303" s="32"/>
    </row>
    <row r="304" spans="2:7" x14ac:dyDescent="0.25">
      <c r="B304" s="31">
        <v>43035</v>
      </c>
      <c r="C304" s="32">
        <v>0</v>
      </c>
      <c r="D304" s="32">
        <v>15</v>
      </c>
      <c r="E304" s="32">
        <v>15</v>
      </c>
      <c r="F304" s="29">
        <f t="shared" si="26"/>
        <v>88064</v>
      </c>
      <c r="G304" s="32"/>
    </row>
    <row r="305" spans="2:7" x14ac:dyDescent="0.25">
      <c r="B305" s="31">
        <v>43036</v>
      </c>
      <c r="C305" s="32">
        <v>4</v>
      </c>
      <c r="D305" s="32">
        <v>111</v>
      </c>
      <c r="E305" s="32">
        <v>115</v>
      </c>
      <c r="F305" s="29">
        <f t="shared" si="26"/>
        <v>88179</v>
      </c>
      <c r="G305" s="32"/>
    </row>
    <row r="306" spans="2:7" x14ac:dyDescent="0.25">
      <c r="B306" s="31">
        <v>43037</v>
      </c>
      <c r="C306" s="32">
        <v>0</v>
      </c>
      <c r="D306" s="32">
        <v>59</v>
      </c>
      <c r="E306" s="32">
        <v>59</v>
      </c>
      <c r="F306" s="29">
        <f t="shared" si="26"/>
        <v>88238</v>
      </c>
      <c r="G306" s="32"/>
    </row>
    <row r="307" spans="2:7" x14ac:dyDescent="0.25">
      <c r="B307" s="31">
        <v>43038</v>
      </c>
      <c r="C307" s="32">
        <v>1</v>
      </c>
      <c r="D307" s="32">
        <v>15</v>
      </c>
      <c r="E307" s="32">
        <v>16</v>
      </c>
      <c r="F307" s="29">
        <f t="shared" si="26"/>
        <v>88254</v>
      </c>
      <c r="G307" s="32"/>
    </row>
    <row r="308" spans="2:7" x14ac:dyDescent="0.25">
      <c r="B308" s="31">
        <v>43039</v>
      </c>
      <c r="C308" s="32">
        <v>0</v>
      </c>
      <c r="D308" s="32">
        <v>7</v>
      </c>
      <c r="E308" s="32">
        <v>7</v>
      </c>
      <c r="F308" s="29">
        <f t="shared" si="26"/>
        <v>88261</v>
      </c>
      <c r="G308" s="32"/>
    </row>
    <row r="309" spans="2:7" x14ac:dyDescent="0.25">
      <c r="B309" s="31" t="s">
        <v>1275</v>
      </c>
      <c r="C309" s="32">
        <f>SUM(C278:C308)</f>
        <v>417</v>
      </c>
      <c r="D309" s="32">
        <f>SUM(D278:D308)</f>
        <v>1438</v>
      </c>
      <c r="E309" s="32">
        <f>C309+D309</f>
        <v>1855</v>
      </c>
      <c r="F309" s="32"/>
      <c r="G309" s="32"/>
    </row>
    <row r="310" spans="2:7" x14ac:dyDescent="0.25">
      <c r="B310" s="9"/>
      <c r="C310" s="10"/>
      <c r="D310" s="10"/>
      <c r="E310" s="10"/>
      <c r="F310" s="10"/>
      <c r="G310" s="10"/>
    </row>
    <row r="311" spans="2:7" x14ac:dyDescent="0.25">
      <c r="B311" s="65" t="s">
        <v>1285</v>
      </c>
      <c r="C311" s="65"/>
      <c r="D311" s="65"/>
      <c r="E311" s="65"/>
      <c r="F311" s="65"/>
      <c r="G311" s="65"/>
    </row>
    <row r="312" spans="2:7" x14ac:dyDescent="0.25">
      <c r="B312" s="31">
        <v>43040</v>
      </c>
      <c r="C312" s="32">
        <v>0</v>
      </c>
      <c r="D312" s="32">
        <v>17</v>
      </c>
      <c r="E312" s="32">
        <v>17</v>
      </c>
      <c r="F312" s="29">
        <f>F308+E312</f>
        <v>88278</v>
      </c>
      <c r="G312" s="32"/>
    </row>
    <row r="313" spans="2:7" x14ac:dyDescent="0.25">
      <c r="B313" s="31">
        <v>43041</v>
      </c>
      <c r="C313" s="32">
        <v>0</v>
      </c>
      <c r="D313" s="32">
        <v>9</v>
      </c>
      <c r="E313" s="32">
        <v>9</v>
      </c>
      <c r="F313" s="29">
        <f>F312+E313</f>
        <v>88287</v>
      </c>
      <c r="G313" s="32"/>
    </row>
    <row r="314" spans="2:7" x14ac:dyDescent="0.25">
      <c r="B314" s="31">
        <v>43042</v>
      </c>
      <c r="C314" s="32">
        <v>0</v>
      </c>
      <c r="D314" s="32">
        <v>5</v>
      </c>
      <c r="E314" s="32">
        <v>5</v>
      </c>
      <c r="F314" s="29">
        <f t="shared" ref="F314:F320" si="27">F313+E314</f>
        <v>88292</v>
      </c>
      <c r="G314" s="32"/>
    </row>
    <row r="315" spans="2:7" x14ac:dyDescent="0.25">
      <c r="B315" s="31">
        <v>43043</v>
      </c>
      <c r="C315" s="32">
        <v>0</v>
      </c>
      <c r="D315" s="32">
        <v>3</v>
      </c>
      <c r="E315" s="32">
        <v>3</v>
      </c>
      <c r="F315" s="29">
        <f t="shared" si="27"/>
        <v>88295</v>
      </c>
      <c r="G315" s="32"/>
    </row>
    <row r="316" spans="2:7" x14ac:dyDescent="0.25">
      <c r="B316" s="31">
        <v>43044</v>
      </c>
      <c r="C316" s="32">
        <v>0</v>
      </c>
      <c r="D316" s="32">
        <v>19</v>
      </c>
      <c r="E316" s="32">
        <v>19</v>
      </c>
      <c r="F316" s="29">
        <f t="shared" si="27"/>
        <v>88314</v>
      </c>
      <c r="G316" s="32"/>
    </row>
    <row r="317" spans="2:7" x14ac:dyDescent="0.25">
      <c r="B317" s="31">
        <v>43045</v>
      </c>
      <c r="C317" s="32">
        <v>0</v>
      </c>
      <c r="D317" s="32">
        <v>4</v>
      </c>
      <c r="E317" s="32">
        <v>4</v>
      </c>
      <c r="F317" s="29">
        <f t="shared" si="27"/>
        <v>88318</v>
      </c>
      <c r="G317" s="32"/>
    </row>
    <row r="318" spans="2:7" x14ac:dyDescent="0.25">
      <c r="B318" s="31">
        <v>43046</v>
      </c>
      <c r="C318" s="32">
        <v>0</v>
      </c>
      <c r="D318" s="32">
        <v>8</v>
      </c>
      <c r="E318" s="32">
        <v>8</v>
      </c>
      <c r="F318" s="29">
        <f t="shared" si="27"/>
        <v>88326</v>
      </c>
      <c r="G318" s="32"/>
    </row>
    <row r="319" spans="2:7" x14ac:dyDescent="0.25">
      <c r="B319" s="31">
        <v>43047</v>
      </c>
      <c r="C319" s="32">
        <v>0</v>
      </c>
      <c r="D319" s="32">
        <v>2</v>
      </c>
      <c r="E319" s="32">
        <v>2</v>
      </c>
      <c r="F319" s="29">
        <f t="shared" si="27"/>
        <v>88328</v>
      </c>
      <c r="G319" s="32"/>
    </row>
    <row r="320" spans="2:7" x14ac:dyDescent="0.25">
      <c r="B320" s="31">
        <v>43048</v>
      </c>
      <c r="C320" s="32">
        <v>0</v>
      </c>
      <c r="D320" s="32">
        <v>2</v>
      </c>
      <c r="E320" s="32">
        <v>2</v>
      </c>
      <c r="F320" s="29">
        <f t="shared" si="27"/>
        <v>88330</v>
      </c>
      <c r="G320" s="32"/>
    </row>
    <row r="321" spans="2:7" x14ac:dyDescent="0.25">
      <c r="B321" s="19" t="s">
        <v>1275</v>
      </c>
      <c r="C321" s="19">
        <f>SUM(C312:C320)</f>
        <v>0</v>
      </c>
      <c r="D321" s="19">
        <f>SUM(D312:D320)</f>
        <v>69</v>
      </c>
      <c r="E321" s="19">
        <f>D321+C321</f>
        <v>69</v>
      </c>
      <c r="F321" s="19"/>
      <c r="G321" s="19"/>
    </row>
  </sheetData>
  <mergeCells count="20">
    <mergeCell ref="B277:G277"/>
    <mergeCell ref="B311:G311"/>
    <mergeCell ref="I2:N2"/>
    <mergeCell ref="B2:G2"/>
    <mergeCell ref="B4:G4"/>
    <mergeCell ref="B28:G28"/>
    <mergeCell ref="B59:G59"/>
    <mergeCell ref="I184:N184"/>
    <mergeCell ref="B160:G160"/>
    <mergeCell ref="B126:G126"/>
    <mergeCell ref="I4:N4"/>
    <mergeCell ref="I28:N28"/>
    <mergeCell ref="I59:N59"/>
    <mergeCell ref="I93:N93"/>
    <mergeCell ref="B93:G93"/>
    <mergeCell ref="I126:N126"/>
    <mergeCell ref="I160:N160"/>
    <mergeCell ref="B184:G184"/>
    <mergeCell ref="B213:G213"/>
    <mergeCell ref="B246:G2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68" t="s">
        <v>1259</v>
      </c>
      <c r="C2" s="68"/>
      <c r="D2" s="68"/>
      <c r="F2" s="68" t="s">
        <v>1272</v>
      </c>
      <c r="G2" s="68"/>
      <c r="H2" s="68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1558275722</v>
      </c>
      <c r="F7" s="19" t="s">
        <v>1263</v>
      </c>
      <c r="G7" s="20">
        <f>Katalog!E124</f>
        <v>7920</v>
      </c>
      <c r="H7" s="20">
        <f>Katalog!L124</f>
        <v>3732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Penjualan!E253</f>
        <v>1343580278</v>
      </c>
      <c r="D11" s="20"/>
      <c r="F11" s="19" t="s">
        <v>1267</v>
      </c>
      <c r="G11" s="20">
        <f>Katalog!E244</f>
        <v>6308</v>
      </c>
      <c r="H11" s="20"/>
    </row>
    <row r="12" spans="2:9" x14ac:dyDescent="0.25">
      <c r="B12" s="19" t="s">
        <v>1268</v>
      </c>
      <c r="C12" s="20">
        <f>Penjualan!E285</f>
        <v>1103249039</v>
      </c>
      <c r="D12" s="20"/>
      <c r="F12" s="19" t="s">
        <v>1268</v>
      </c>
      <c r="G12" s="20">
        <f>Katalog!E275</f>
        <v>5806</v>
      </c>
      <c r="H12" s="20"/>
    </row>
    <row r="13" spans="2:9" x14ac:dyDescent="0.25">
      <c r="B13" s="19" t="s">
        <v>1269</v>
      </c>
      <c r="C13" s="20">
        <f>Penjualan!E319</f>
        <v>1251230988</v>
      </c>
      <c r="D13" s="20"/>
      <c r="F13" s="19" t="s">
        <v>1269</v>
      </c>
      <c r="G13" s="20">
        <f>Katalog!E309</f>
        <v>1855</v>
      </c>
      <c r="H13" s="20"/>
    </row>
    <row r="14" spans="2:9" x14ac:dyDescent="0.25">
      <c r="B14" s="19" t="s">
        <v>1270</v>
      </c>
      <c r="C14" s="20">
        <f>Penjualan!E352</f>
        <v>1084600952</v>
      </c>
      <c r="D14" s="20"/>
      <c r="F14" s="19" t="s">
        <v>1270</v>
      </c>
      <c r="G14" s="20">
        <f>Katalog!E321</f>
        <v>69</v>
      </c>
      <c r="H14" s="20"/>
    </row>
    <row r="15" spans="2:9" x14ac:dyDescent="0.25">
      <c r="B15" s="19" t="s">
        <v>1271</v>
      </c>
      <c r="C15" s="20">
        <f>Penjualan!E386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4910416582</v>
      </c>
      <c r="F16" s="19" t="s">
        <v>1036</v>
      </c>
      <c r="G16" s="20">
        <f>SUM(G4:G15)</f>
        <v>88330</v>
      </c>
      <c r="H16" s="20">
        <f>SUM(H4:H15)-166</f>
        <v>39142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2018-03-07T22:59:48Z</dcterms:created>
  <dcterms:modified xsi:type="dcterms:W3CDTF">2018-07-21T10:28:45Z</dcterms:modified>
</cp:coreProperties>
</file>