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7470" windowHeight="2760" activeTab="1"/>
  </bookViews>
  <sheets>
    <sheet name="Penjualan" sheetId="2" r:id="rId1"/>
    <sheet name="Katalog" sheetId="1" r:id="rId2"/>
  </sheets>
  <definedNames>
    <definedName name="_xlnm._FilterDatabase" localSheetId="0" hidden="1">Penjualan!$B$2:$G$37</definedName>
  </definedNames>
  <calcPr calcId="152511" calcMode="manual"/>
</workbook>
</file>

<file path=xl/calcChain.xml><?xml version="1.0" encoding="utf-8"?>
<calcChain xmlns="http://schemas.openxmlformats.org/spreadsheetml/2006/main">
  <c r="L18" i="2" l="1"/>
  <c r="L17" i="2"/>
  <c r="L16" i="2"/>
  <c r="L15" i="2"/>
  <c r="L14" i="2"/>
  <c r="M14" i="2" s="1"/>
  <c r="M15" i="2" s="1"/>
  <c r="M16" i="2" s="1"/>
  <c r="M17" i="2" s="1"/>
  <c r="M18" i="2" s="1"/>
  <c r="O18" i="1" l="1"/>
  <c r="O17" i="1"/>
  <c r="O16" i="1"/>
  <c r="O15" i="1"/>
  <c r="O14" i="1"/>
  <c r="O13" i="1"/>
  <c r="O12" i="1"/>
  <c r="O11" i="1"/>
  <c r="O10" i="1"/>
  <c r="O9" i="1"/>
  <c r="O8" i="1"/>
  <c r="O7" i="1"/>
  <c r="L18" i="1" l="1"/>
  <c r="M15" i="1"/>
  <c r="M16" i="1" s="1"/>
  <c r="M17" i="1" s="1"/>
  <c r="M18" i="1" s="1"/>
  <c r="M14" i="1"/>
  <c r="L44" i="2"/>
  <c r="M44" i="2" s="1"/>
  <c r="L17" i="1"/>
  <c r="L16" i="1"/>
  <c r="L15" i="1"/>
  <c r="K14" i="1"/>
  <c r="J14" i="1"/>
  <c r="L14" i="1" s="1"/>
  <c r="N13" i="1"/>
  <c r="M43" i="2" l="1"/>
  <c r="L43" i="2"/>
  <c r="L34" i="1"/>
  <c r="L33" i="1"/>
  <c r="L32" i="1"/>
  <c r="M42" i="2" l="1"/>
  <c r="L42" i="2"/>
  <c r="M41" i="2" l="1"/>
  <c r="L41" i="2"/>
  <c r="M31" i="1"/>
  <c r="M32" i="1" s="1"/>
  <c r="M33" i="1" s="1"/>
  <c r="M34" i="1" s="1"/>
  <c r="L31" i="1"/>
  <c r="K31" i="1"/>
  <c r="J31" i="1"/>
  <c r="M13" i="1"/>
  <c r="L13" i="1"/>
  <c r="K13" i="1"/>
  <c r="J13" i="1"/>
  <c r="M40" i="2"/>
  <c r="F36" i="2"/>
  <c r="F40" i="2"/>
  <c r="L40" i="2"/>
  <c r="N13" i="2"/>
  <c r="M13" i="2"/>
  <c r="M11" i="2" l="1"/>
  <c r="M12" i="2" s="1"/>
  <c r="M10" i="2"/>
  <c r="M9" i="2"/>
  <c r="L13" i="2"/>
  <c r="L12" i="2"/>
  <c r="L11" i="2"/>
  <c r="L10" i="2"/>
  <c r="L9" i="2"/>
  <c r="L12" i="1" l="1"/>
  <c r="L11" i="1"/>
  <c r="L10" i="1"/>
  <c r="L9" i="1"/>
  <c r="L8" i="1"/>
  <c r="L7" i="1"/>
  <c r="D388" i="2"/>
  <c r="C388" i="2"/>
  <c r="E388" i="2" s="1"/>
  <c r="D354" i="2"/>
  <c r="C354" i="2"/>
  <c r="D321" i="2"/>
  <c r="C321" i="2"/>
  <c r="E321" i="2" s="1"/>
  <c r="D287" i="2"/>
  <c r="C287" i="2"/>
  <c r="E287" i="2" s="1"/>
  <c r="D255" i="2"/>
  <c r="C255" i="2"/>
  <c r="E255" i="2" s="1"/>
  <c r="D222" i="2"/>
  <c r="C222" i="2"/>
  <c r="E222" i="2" s="1"/>
  <c r="D193" i="2"/>
  <c r="C193" i="2"/>
  <c r="E193" i="2" s="1"/>
  <c r="D169" i="2"/>
  <c r="C169" i="2"/>
  <c r="D135" i="2"/>
  <c r="C135" i="2"/>
  <c r="E135" i="2" s="1"/>
  <c r="D102" i="2"/>
  <c r="C102" i="2"/>
  <c r="E102" i="2" s="1"/>
  <c r="K68" i="2"/>
  <c r="J68" i="2"/>
  <c r="D68" i="2"/>
  <c r="C68" i="2"/>
  <c r="G67" i="2"/>
  <c r="K37" i="2"/>
  <c r="J37" i="2"/>
  <c r="D37" i="2"/>
  <c r="C37" i="2"/>
  <c r="E37" i="2" s="1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D323" i="1"/>
  <c r="C323" i="1"/>
  <c r="D311" i="1"/>
  <c r="C311" i="1"/>
  <c r="D277" i="1"/>
  <c r="C277" i="1"/>
  <c r="D246" i="1"/>
  <c r="C246" i="1"/>
  <c r="K218" i="1"/>
  <c r="J218" i="1"/>
  <c r="L217" i="1"/>
  <c r="L216" i="1"/>
  <c r="L215" i="1"/>
  <c r="L214" i="1"/>
  <c r="L213" i="1"/>
  <c r="D213" i="1"/>
  <c r="C213" i="1"/>
  <c r="E213" i="1" s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E184" i="1" s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K180" i="1" s="1"/>
  <c r="J160" i="1"/>
  <c r="J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D126" i="1"/>
  <c r="C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G92" i="1"/>
  <c r="N76" i="1"/>
  <c r="K59" i="1"/>
  <c r="J59" i="1"/>
  <c r="D59" i="1"/>
  <c r="C59" i="1"/>
  <c r="G58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L68" i="2" l="1"/>
  <c r="L180" i="1"/>
  <c r="M7" i="1"/>
  <c r="M8" i="1" s="1"/>
  <c r="M9" i="1"/>
  <c r="E93" i="1"/>
  <c r="E126" i="1"/>
  <c r="L126" i="1"/>
  <c r="L218" i="1"/>
  <c r="E311" i="1"/>
  <c r="M10" i="1"/>
  <c r="M11" i="1" s="1"/>
  <c r="M12" i="1" s="1"/>
  <c r="L59" i="1"/>
  <c r="L37" i="2"/>
  <c r="L160" i="1"/>
  <c r="E28" i="1"/>
  <c r="L28" i="1"/>
  <c r="N28" i="1" s="1"/>
  <c r="E59" i="1"/>
  <c r="L93" i="1"/>
  <c r="E246" i="1"/>
  <c r="E277" i="1"/>
  <c r="E323" i="1"/>
  <c r="E68" i="2"/>
  <c r="E169" i="2"/>
  <c r="E354" i="2"/>
  <c r="G134" i="2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97" i="2"/>
  <c r="G77" i="2"/>
  <c r="G101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M62" i="1" l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G168" i="2"/>
  <c r="N122" i="1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G192" i="2" l="1"/>
  <c r="F196" i="2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F225" i="2" l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F258" i="2" l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F290" i="2" l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G320" i="2" l="1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F357" i="2" l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</calcChain>
</file>

<file path=xl/sharedStrings.xml><?xml version="1.0" encoding="utf-8"?>
<sst xmlns="http://schemas.openxmlformats.org/spreadsheetml/2006/main" count="92" uniqueCount="27">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</sst>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1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4" fontId="1" fillId="0" borderId="2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14" fontId="0" fillId="0" borderId="0" xfId="0" applyNumberFormat="1" applyBorder="1" applyAlignment="1">
      <alignment horizontal="center"/>
    </xf>
    <xf numFmtId="164" fontId="1" fillId="0" borderId="0" xfId="1" applyNumberFormat="1" applyFont="1" applyBorder="1"/>
    <xf numFmtId="16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/>
    <xf numFmtId="41" fontId="1" fillId="0" borderId="2" xfId="2" applyFont="1" applyBorder="1" applyAlignment="1">
      <alignment vertical="center" wrapText="1"/>
    </xf>
    <xf numFmtId="41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0" fillId="0" borderId="2" xfId="1" applyNumberFormat="1" applyFont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20" sqref="L20"/>
    </sheetView>
  </sheetViews>
  <sheetFormatPr defaultRowHeight="15" x14ac:dyDescent="0.2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3" t="s">
        <v>22</v>
      </c>
      <c r="I2" s="53" t="s">
        <v>23</v>
      </c>
    </row>
    <row r="4" spans="2:17" ht="15.75" x14ac:dyDescent="0.25">
      <c r="B4" s="57">
        <v>2017</v>
      </c>
      <c r="C4" s="57"/>
      <c r="D4" s="57"/>
      <c r="E4" s="57"/>
      <c r="F4" s="57"/>
      <c r="G4" s="57"/>
      <c r="I4" s="57">
        <v>2018</v>
      </c>
      <c r="J4" s="57"/>
      <c r="K4" s="57"/>
      <c r="L4" s="57"/>
      <c r="M4" s="57"/>
      <c r="N4" s="57"/>
    </row>
    <row r="5" spans="2:17" s="36" customFormat="1" x14ac:dyDescent="0.25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 x14ac:dyDescent="0.25">
      <c r="B6" s="56" t="s">
        <v>6</v>
      </c>
      <c r="C6" s="56"/>
      <c r="D6" s="56"/>
      <c r="E6" s="56"/>
      <c r="F6" s="56"/>
      <c r="G6" s="56"/>
      <c r="I6" s="56" t="s">
        <v>15</v>
      </c>
      <c r="J6" s="56"/>
      <c r="K6" s="56"/>
      <c r="L6" s="56"/>
      <c r="M6" s="56"/>
      <c r="N6" s="56"/>
    </row>
    <row r="7" spans="2:17" x14ac:dyDescent="0.25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 x14ac:dyDescent="0.25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 x14ac:dyDescent="0.25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 x14ac:dyDescent="0.25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 x14ac:dyDescent="0.25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 x14ac:dyDescent="0.25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 x14ac:dyDescent="0.25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 x14ac:dyDescent="0.25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>J14+K14</f>
        <v>1783868</v>
      </c>
      <c r="M14" s="39" t="e">
        <f>#REF!+L14</f>
        <v>#REF!</v>
      </c>
      <c r="N14" s="6"/>
    </row>
    <row r="15" spans="2:17" x14ac:dyDescent="0.25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>J15+K15</f>
        <v>1232063</v>
      </c>
      <c r="M15" s="39" t="e">
        <f>+M14+L15</f>
        <v>#REF!</v>
      </c>
      <c r="N15" s="6"/>
    </row>
    <row r="16" spans="2:17" x14ac:dyDescent="0.25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>J16+K16</f>
        <v>1944993</v>
      </c>
      <c r="M16" s="39" t="e">
        <f>+M15+L16</f>
        <v>#REF!</v>
      </c>
      <c r="N16" s="6"/>
    </row>
    <row r="17" spans="2:14" x14ac:dyDescent="0.25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>J17+K17</f>
        <v>1094440</v>
      </c>
      <c r="M17" s="39" t="e">
        <f>+M16+L17</f>
        <v>#REF!</v>
      </c>
      <c r="N17" s="6"/>
    </row>
    <row r="18" spans="2:14" x14ac:dyDescent="0.25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>J18+K18</f>
        <v>827969</v>
      </c>
      <c r="M18" s="39" t="e">
        <f>+M17+L18</f>
        <v>#REF!</v>
      </c>
      <c r="N18" s="6"/>
    </row>
    <row r="19" spans="2:14" x14ac:dyDescent="0.25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37"/>
      <c r="J19" s="38"/>
      <c r="K19" s="38"/>
      <c r="L19" s="38"/>
      <c r="M19" s="39"/>
      <c r="N19" s="6"/>
    </row>
    <row r="20" spans="2:14" x14ac:dyDescent="0.25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37"/>
      <c r="J20" s="38"/>
      <c r="K20" s="38"/>
      <c r="L20" s="38"/>
      <c r="M20" s="39"/>
      <c r="N20" s="6"/>
    </row>
    <row r="21" spans="2:14" x14ac:dyDescent="0.25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37"/>
      <c r="J21" s="38"/>
      <c r="K21" s="38"/>
      <c r="L21" s="38"/>
      <c r="M21" s="39"/>
      <c r="N21" s="6"/>
    </row>
    <row r="22" spans="2:14" x14ac:dyDescent="0.25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37"/>
      <c r="J22" s="38"/>
      <c r="K22" s="38"/>
      <c r="L22" s="38"/>
      <c r="M22" s="39"/>
      <c r="N22" s="6"/>
    </row>
    <row r="23" spans="2:14" x14ac:dyDescent="0.25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37"/>
      <c r="J23" s="38"/>
      <c r="K23" s="38"/>
      <c r="L23" s="38"/>
      <c r="M23" s="39"/>
      <c r="N23" s="6"/>
    </row>
    <row r="24" spans="2:14" x14ac:dyDescent="0.25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37"/>
      <c r="J24" s="38"/>
      <c r="K24" s="38"/>
      <c r="L24" s="38"/>
      <c r="M24" s="39"/>
      <c r="N24" s="6"/>
    </row>
    <row r="25" spans="2:14" x14ac:dyDescent="0.25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37"/>
      <c r="J25" s="38"/>
      <c r="K25" s="38"/>
      <c r="L25" s="38"/>
      <c r="M25" s="39"/>
      <c r="N25" s="6"/>
    </row>
    <row r="26" spans="2:14" x14ac:dyDescent="0.25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37"/>
      <c r="J26" s="38"/>
      <c r="K26" s="38"/>
      <c r="L26" s="38"/>
      <c r="M26" s="39"/>
      <c r="N26" s="6"/>
    </row>
    <row r="27" spans="2:14" x14ac:dyDescent="0.25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37"/>
      <c r="J27" s="38"/>
      <c r="K27" s="38"/>
      <c r="L27" s="38"/>
      <c r="M27" s="39"/>
      <c r="N27" s="6"/>
    </row>
    <row r="28" spans="2:14" x14ac:dyDescent="0.25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37"/>
      <c r="J28" s="38"/>
      <c r="K28" s="38"/>
      <c r="L28" s="38"/>
      <c r="M28" s="39"/>
      <c r="N28" s="6"/>
    </row>
    <row r="29" spans="2:14" x14ac:dyDescent="0.25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37"/>
      <c r="J29" s="38"/>
      <c r="K29" s="38"/>
      <c r="L29" s="38"/>
      <c r="M29" s="39"/>
      <c r="N29" s="6"/>
    </row>
    <row r="30" spans="2:14" x14ac:dyDescent="0.25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37"/>
      <c r="J30" s="38"/>
      <c r="K30" s="38"/>
      <c r="L30" s="38"/>
      <c r="M30" s="39"/>
      <c r="N30" s="6"/>
    </row>
    <row r="31" spans="2:14" x14ac:dyDescent="0.25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37"/>
      <c r="J31" s="38"/>
      <c r="K31" s="38"/>
      <c r="L31" s="38"/>
      <c r="M31" s="39"/>
      <c r="N31" s="6"/>
    </row>
    <row r="32" spans="2:14" x14ac:dyDescent="0.25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37"/>
      <c r="J32" s="38"/>
      <c r="K32" s="38"/>
      <c r="L32" s="38"/>
      <c r="M32" s="39"/>
      <c r="N32" s="6"/>
    </row>
    <row r="33" spans="2:14" x14ac:dyDescent="0.25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37"/>
      <c r="J33" s="38"/>
      <c r="K33" s="38"/>
      <c r="L33" s="38"/>
      <c r="M33" s="39"/>
      <c r="N33" s="6"/>
    </row>
    <row r="34" spans="2:14" x14ac:dyDescent="0.25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37"/>
      <c r="J34" s="38"/>
      <c r="K34" s="38"/>
      <c r="L34" s="38"/>
      <c r="M34" s="39"/>
      <c r="N34" s="6"/>
    </row>
    <row r="35" spans="2:14" x14ac:dyDescent="0.25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37"/>
      <c r="J35" s="38"/>
      <c r="K35" s="38"/>
      <c r="L35" s="38"/>
      <c r="M35" s="39"/>
      <c r="N35" s="6"/>
    </row>
    <row r="36" spans="2:14" x14ac:dyDescent="0.25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37"/>
      <c r="J36" s="38"/>
      <c r="K36" s="38"/>
      <c r="L36" s="38"/>
      <c r="M36" s="39"/>
      <c r="N36" s="38"/>
    </row>
    <row r="37" spans="2:14" x14ac:dyDescent="0.25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3383550</v>
      </c>
      <c r="K37" s="38">
        <f>SUM(K7:K36)</f>
        <v>5217626</v>
      </c>
      <c r="L37" s="38">
        <f>J37+K37</f>
        <v>8601176</v>
      </c>
      <c r="M37" s="39"/>
      <c r="N37" s="38"/>
    </row>
    <row r="38" spans="2:14" x14ac:dyDescent="0.25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 x14ac:dyDescent="0.25">
      <c r="B39" s="55" t="s">
        <v>8</v>
      </c>
      <c r="C39" s="55"/>
      <c r="D39" s="55"/>
      <c r="E39" s="55"/>
      <c r="F39" s="55"/>
      <c r="G39" s="55"/>
      <c r="H39" s="42"/>
      <c r="I39" s="55" t="s">
        <v>16</v>
      </c>
      <c r="J39" s="55"/>
      <c r="K39" s="55"/>
      <c r="L39" s="55"/>
      <c r="M39" s="55"/>
      <c r="N39" s="55"/>
    </row>
    <row r="40" spans="2:14" x14ac:dyDescent="0.25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 x14ac:dyDescent="0.25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 x14ac:dyDescent="0.25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 x14ac:dyDescent="0.25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 x14ac:dyDescent="0.25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 x14ac:dyDescent="0.25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 x14ac:dyDescent="0.25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 x14ac:dyDescent="0.25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 x14ac:dyDescent="0.25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 x14ac:dyDescent="0.25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 x14ac:dyDescent="0.25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 x14ac:dyDescent="0.25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 x14ac:dyDescent="0.25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 x14ac:dyDescent="0.25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 x14ac:dyDescent="0.25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 x14ac:dyDescent="0.25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 x14ac:dyDescent="0.25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 x14ac:dyDescent="0.25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 x14ac:dyDescent="0.25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 x14ac:dyDescent="0.25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 x14ac:dyDescent="0.25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 x14ac:dyDescent="0.25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 x14ac:dyDescent="0.25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 x14ac:dyDescent="0.25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 x14ac:dyDescent="0.25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 x14ac:dyDescent="0.25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 x14ac:dyDescent="0.25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 x14ac:dyDescent="0.25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 x14ac:dyDescent="0.25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 x14ac:dyDescent="0.25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 x14ac:dyDescent="0.25">
      <c r="B70" s="55" t="s">
        <v>9</v>
      </c>
      <c r="C70" s="55"/>
      <c r="D70" s="55"/>
      <c r="E70" s="55"/>
      <c r="F70" s="55"/>
      <c r="G70" s="55"/>
      <c r="I70" s="55"/>
      <c r="J70" s="55"/>
      <c r="K70" s="55"/>
      <c r="L70" s="55"/>
      <c r="M70" s="55"/>
      <c r="N70" s="55"/>
    </row>
    <row r="71" spans="2:14" x14ac:dyDescent="0.25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 x14ac:dyDescent="0.25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 x14ac:dyDescent="0.25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3">E73+F72</f>
        <v>2890886234</v>
      </c>
      <c r="G73" s="6"/>
      <c r="I73" s="37"/>
      <c r="J73" s="38"/>
      <c r="K73" s="38"/>
      <c r="L73" s="38"/>
      <c r="M73" s="39"/>
      <c r="N73" s="6"/>
    </row>
    <row r="74" spans="2:14" x14ac:dyDescent="0.25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3"/>
        <v>2984363118</v>
      </c>
      <c r="G74" s="6"/>
      <c r="I74" s="37"/>
      <c r="J74" s="38"/>
      <c r="K74" s="38"/>
      <c r="L74" s="38"/>
      <c r="M74" s="39"/>
      <c r="N74" s="6"/>
    </row>
    <row r="75" spans="2:14" x14ac:dyDescent="0.25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3"/>
        <v>3032279967</v>
      </c>
      <c r="G75" s="6"/>
      <c r="I75" s="37"/>
      <c r="J75" s="38"/>
      <c r="K75" s="38"/>
      <c r="L75" s="38"/>
      <c r="M75" s="39"/>
      <c r="N75" s="6"/>
    </row>
    <row r="76" spans="2:14" x14ac:dyDescent="0.25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3"/>
        <v>3145682542</v>
      </c>
      <c r="G76" s="6"/>
      <c r="I76" s="37"/>
      <c r="J76" s="38"/>
      <c r="K76" s="38"/>
      <c r="L76" s="38"/>
      <c r="M76" s="39"/>
      <c r="N76" s="6"/>
    </row>
    <row r="77" spans="2:14" x14ac:dyDescent="0.25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3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 x14ac:dyDescent="0.25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 x14ac:dyDescent="0.25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 x14ac:dyDescent="0.25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4">E80+F79</f>
        <v>3451106856</v>
      </c>
      <c r="G80" s="6"/>
      <c r="I80" s="37"/>
      <c r="J80" s="4"/>
      <c r="K80" s="4"/>
      <c r="L80" s="4"/>
      <c r="M80" s="47"/>
      <c r="N80" s="6"/>
    </row>
    <row r="81" spans="2:14" x14ac:dyDescent="0.25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4"/>
        <v>3554637232</v>
      </c>
      <c r="G81" s="6"/>
      <c r="I81" s="37"/>
      <c r="J81" s="4"/>
      <c r="K81" s="4"/>
      <c r="L81" s="4"/>
      <c r="M81" s="47"/>
      <c r="N81" s="6"/>
    </row>
    <row r="82" spans="2:14" x14ac:dyDescent="0.25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4"/>
        <v>3606089332</v>
      </c>
      <c r="G82" s="6"/>
      <c r="I82" s="37"/>
      <c r="J82" s="4"/>
      <c r="K82" s="4"/>
      <c r="L82" s="4"/>
      <c r="M82" s="47"/>
      <c r="N82" s="6"/>
    </row>
    <row r="83" spans="2:14" x14ac:dyDescent="0.25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4"/>
        <v>3680283882</v>
      </c>
      <c r="G83" s="6"/>
      <c r="I83" s="37"/>
      <c r="J83" s="4"/>
      <c r="K83" s="4"/>
      <c r="L83" s="4"/>
      <c r="M83" s="47"/>
      <c r="N83" s="6"/>
    </row>
    <row r="84" spans="2:14" x14ac:dyDescent="0.25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4"/>
        <v>3772736292</v>
      </c>
      <c r="G84" s="6"/>
      <c r="I84" s="37"/>
      <c r="J84" s="4"/>
      <c r="K84" s="4"/>
      <c r="L84" s="4"/>
      <c r="M84" s="47"/>
      <c r="N84" s="6"/>
    </row>
    <row r="85" spans="2:14" x14ac:dyDescent="0.25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4"/>
        <v>3842391310</v>
      </c>
      <c r="G85" s="6"/>
      <c r="I85" s="37"/>
      <c r="J85" s="4"/>
      <c r="K85" s="4"/>
      <c r="L85" s="4"/>
      <c r="M85" s="47"/>
      <c r="N85" s="6"/>
    </row>
    <row r="86" spans="2:14" x14ac:dyDescent="0.25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4"/>
        <v>3901844686</v>
      </c>
      <c r="G86" s="6"/>
      <c r="I86" s="37"/>
      <c r="J86" s="4"/>
      <c r="K86" s="4"/>
      <c r="L86" s="4"/>
      <c r="M86" s="47"/>
      <c r="N86" s="6"/>
    </row>
    <row r="87" spans="2:14" x14ac:dyDescent="0.25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4"/>
        <v>4009777478</v>
      </c>
      <c r="G87" s="6"/>
      <c r="I87" s="37"/>
      <c r="J87" s="4"/>
      <c r="K87" s="4"/>
      <c r="L87" s="4"/>
      <c r="M87" s="47"/>
      <c r="N87" s="6"/>
    </row>
    <row r="88" spans="2:14" x14ac:dyDescent="0.25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4"/>
        <v>4120329813</v>
      </c>
      <c r="G88" s="6"/>
      <c r="I88" s="37"/>
      <c r="J88" s="4"/>
      <c r="K88" s="4"/>
      <c r="L88" s="4"/>
      <c r="M88" s="47"/>
      <c r="N88" s="6"/>
    </row>
    <row r="89" spans="2:14" x14ac:dyDescent="0.25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4"/>
        <v>4173058026</v>
      </c>
      <c r="G89" s="6"/>
      <c r="I89" s="37"/>
      <c r="J89" s="4"/>
      <c r="K89" s="4"/>
      <c r="L89" s="4"/>
      <c r="M89" s="47"/>
      <c r="N89" s="6"/>
    </row>
    <row r="90" spans="2:14" x14ac:dyDescent="0.25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4"/>
        <v>4253342036</v>
      </c>
      <c r="G90" s="6"/>
      <c r="I90" s="37"/>
      <c r="J90" s="4"/>
      <c r="K90" s="4"/>
      <c r="L90" s="4"/>
      <c r="M90" s="47"/>
      <c r="N90" s="6"/>
    </row>
    <row r="91" spans="2:14" x14ac:dyDescent="0.25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4"/>
        <v>4339684230</v>
      </c>
      <c r="G91" s="6"/>
      <c r="I91" s="37"/>
      <c r="J91" s="4"/>
      <c r="K91" s="4"/>
      <c r="L91" s="4"/>
      <c r="M91" s="47"/>
      <c r="N91" s="6"/>
    </row>
    <row r="92" spans="2:14" x14ac:dyDescent="0.25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4"/>
        <v>4435415426</v>
      </c>
      <c r="G92" s="6"/>
      <c r="I92" s="37"/>
      <c r="J92" s="4"/>
      <c r="K92" s="4"/>
      <c r="L92" s="4"/>
      <c r="M92" s="47"/>
      <c r="N92" s="6"/>
    </row>
    <row r="93" spans="2:14" x14ac:dyDescent="0.25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4"/>
        <v>4521191511</v>
      </c>
      <c r="G93" s="6"/>
      <c r="I93" s="37"/>
      <c r="J93" s="4"/>
      <c r="K93" s="4"/>
      <c r="L93" s="4"/>
      <c r="M93" s="47"/>
      <c r="N93" s="6"/>
    </row>
    <row r="94" spans="2:14" x14ac:dyDescent="0.25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4"/>
        <v>4584586487</v>
      </c>
      <c r="G94" s="6"/>
      <c r="I94" s="37"/>
      <c r="J94" s="4"/>
      <c r="K94" s="4"/>
      <c r="L94" s="4"/>
      <c r="M94" s="47"/>
      <c r="N94" s="6"/>
    </row>
    <row r="95" spans="2:14" x14ac:dyDescent="0.25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4"/>
        <v>4667156750</v>
      </c>
      <c r="G95" s="6"/>
      <c r="I95" s="37"/>
      <c r="J95" s="4"/>
      <c r="K95" s="4"/>
      <c r="L95" s="4"/>
      <c r="M95" s="47"/>
      <c r="N95" s="6"/>
    </row>
    <row r="96" spans="2:14" x14ac:dyDescent="0.25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4"/>
        <v>4736765100</v>
      </c>
      <c r="G96" s="6"/>
      <c r="I96" s="37"/>
      <c r="J96" s="4"/>
      <c r="K96" s="4"/>
      <c r="L96" s="4"/>
      <c r="M96" s="47"/>
      <c r="N96" s="6"/>
    </row>
    <row r="97" spans="2:15" x14ac:dyDescent="0.2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4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 x14ac:dyDescent="0.2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4"/>
        <v>4962787320</v>
      </c>
      <c r="G98" s="6"/>
      <c r="I98" s="37"/>
      <c r="J98" s="4"/>
      <c r="K98" s="4"/>
      <c r="L98" s="4"/>
      <c r="M98" s="47"/>
      <c r="N98" s="6"/>
    </row>
    <row r="99" spans="2:15" x14ac:dyDescent="0.2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4"/>
        <v>5021226575</v>
      </c>
      <c r="G99" s="6"/>
      <c r="I99" s="37"/>
      <c r="J99" s="4"/>
      <c r="K99" s="4"/>
      <c r="L99" s="4"/>
      <c r="M99" s="47"/>
      <c r="N99" s="6"/>
    </row>
    <row r="100" spans="2:15" x14ac:dyDescent="0.2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4"/>
        <v>5116960057</v>
      </c>
      <c r="G100" s="6"/>
      <c r="I100" s="37"/>
      <c r="J100" s="4"/>
      <c r="K100" s="4"/>
      <c r="L100" s="4"/>
      <c r="M100" s="47"/>
      <c r="N100" s="6"/>
    </row>
    <row r="101" spans="2:15" x14ac:dyDescent="0.2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4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 x14ac:dyDescent="0.2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 x14ac:dyDescent="0.2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 x14ac:dyDescent="0.25">
      <c r="B104" s="55" t="s">
        <v>10</v>
      </c>
      <c r="C104" s="55"/>
      <c r="D104" s="55"/>
      <c r="E104" s="55"/>
      <c r="F104" s="55"/>
      <c r="G104" s="55"/>
      <c r="H104" s="40"/>
      <c r="I104" s="55"/>
      <c r="J104" s="55"/>
      <c r="K104" s="55"/>
      <c r="L104" s="55"/>
      <c r="M104" s="55"/>
      <c r="N104" s="55"/>
    </row>
    <row r="105" spans="2:15" x14ac:dyDescent="0.2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 x14ac:dyDescent="0.2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4"/>
        <v>5317831319</v>
      </c>
      <c r="G106" s="6"/>
      <c r="I106" s="37"/>
      <c r="J106" s="49"/>
      <c r="K106" s="49"/>
      <c r="L106" s="49"/>
      <c r="M106" s="47"/>
      <c r="N106" s="6"/>
    </row>
    <row r="107" spans="2:15" x14ac:dyDescent="0.2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4"/>
        <v>5394358788</v>
      </c>
      <c r="G107" s="6"/>
      <c r="I107" s="37"/>
      <c r="J107" s="49"/>
      <c r="K107" s="49"/>
      <c r="L107" s="49"/>
      <c r="M107" s="47"/>
      <c r="N107" s="6"/>
    </row>
    <row r="108" spans="2:15" x14ac:dyDescent="0.2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4"/>
        <v>5477097651</v>
      </c>
      <c r="G108" s="6"/>
      <c r="I108" s="37"/>
      <c r="J108" s="50"/>
      <c r="K108" s="50"/>
      <c r="L108" s="49"/>
      <c r="M108" s="47"/>
      <c r="N108" s="6"/>
    </row>
    <row r="109" spans="2:15" x14ac:dyDescent="0.2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4"/>
        <v>5586011419</v>
      </c>
      <c r="G109" s="6"/>
      <c r="I109" s="37"/>
      <c r="J109" s="50"/>
      <c r="K109" s="50"/>
      <c r="L109" s="49"/>
      <c r="M109" s="47"/>
      <c r="N109" s="6"/>
    </row>
    <row r="110" spans="2:15" x14ac:dyDescent="0.2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4"/>
        <v>5658162841</v>
      </c>
      <c r="G110" s="6"/>
      <c r="I110" s="37"/>
      <c r="J110" s="4"/>
      <c r="K110" s="4"/>
      <c r="L110" s="49"/>
      <c r="M110" s="47"/>
      <c r="N110" s="6"/>
    </row>
    <row r="111" spans="2:15" x14ac:dyDescent="0.2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4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 x14ac:dyDescent="0.2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4"/>
        <v>5847760091</v>
      </c>
      <c r="G112" s="6"/>
      <c r="I112" s="37"/>
      <c r="J112" s="4"/>
      <c r="K112" s="4"/>
      <c r="L112" s="49"/>
      <c r="M112" s="47"/>
      <c r="N112" s="6"/>
    </row>
    <row r="113" spans="2:14" x14ac:dyDescent="0.25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4"/>
        <v>5926470841</v>
      </c>
      <c r="G113" s="6"/>
      <c r="I113" s="37"/>
      <c r="J113" s="4"/>
      <c r="K113" s="4"/>
      <c r="L113" s="49"/>
      <c r="M113" s="47"/>
      <c r="N113" s="6"/>
    </row>
    <row r="114" spans="2:14" x14ac:dyDescent="0.25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4"/>
        <v>6026178984</v>
      </c>
      <c r="G114" s="6"/>
      <c r="I114" s="37"/>
      <c r="J114" s="4"/>
      <c r="K114" s="4"/>
      <c r="L114" s="49"/>
      <c r="M114" s="47"/>
      <c r="N114" s="6"/>
    </row>
    <row r="115" spans="2:14" x14ac:dyDescent="0.25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4"/>
        <v>6114468460</v>
      </c>
      <c r="G115" s="6"/>
      <c r="I115" s="37"/>
      <c r="J115" s="4"/>
      <c r="K115" s="4"/>
      <c r="L115" s="49"/>
      <c r="M115" s="47"/>
      <c r="N115" s="6"/>
    </row>
    <row r="116" spans="2:14" x14ac:dyDescent="0.25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4"/>
        <v>6184730292</v>
      </c>
      <c r="G116" s="6"/>
      <c r="I116" s="37"/>
      <c r="J116" s="51"/>
      <c r="K116" s="51"/>
      <c r="L116" s="49"/>
      <c r="M116" s="47"/>
      <c r="N116" s="6"/>
    </row>
    <row r="117" spans="2:14" x14ac:dyDescent="0.25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4"/>
        <v>6267437909</v>
      </c>
      <c r="G117" s="6"/>
      <c r="I117" s="37"/>
      <c r="J117" s="51"/>
      <c r="K117" s="51"/>
      <c r="L117" s="49"/>
      <c r="M117" s="47"/>
      <c r="N117" s="6"/>
    </row>
    <row r="118" spans="2:14" x14ac:dyDescent="0.25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4"/>
        <v>6359763305</v>
      </c>
      <c r="G118" s="6"/>
      <c r="I118" s="37"/>
      <c r="J118" s="4"/>
      <c r="K118" s="4"/>
      <c r="L118" s="49"/>
      <c r="M118" s="47"/>
      <c r="N118" s="6"/>
    </row>
    <row r="119" spans="2:14" x14ac:dyDescent="0.25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4"/>
        <v>6430302104</v>
      </c>
      <c r="G119" s="6"/>
      <c r="I119" s="37"/>
      <c r="J119" s="4"/>
      <c r="K119" s="4"/>
      <c r="L119" s="49"/>
      <c r="M119" s="47"/>
      <c r="N119" s="6"/>
    </row>
    <row r="120" spans="2:14" x14ac:dyDescent="0.25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4"/>
        <v>6480747967</v>
      </c>
      <c r="G120" s="6"/>
      <c r="I120" s="37"/>
      <c r="J120" s="4"/>
      <c r="K120" s="4"/>
      <c r="L120" s="49"/>
      <c r="M120" s="47"/>
      <c r="N120" s="6"/>
    </row>
    <row r="121" spans="2:14" x14ac:dyDescent="0.25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4"/>
        <v>6601018955</v>
      </c>
      <c r="G121" s="6"/>
      <c r="I121" s="37"/>
      <c r="J121" s="4"/>
      <c r="K121" s="4"/>
      <c r="L121" s="49"/>
      <c r="M121" s="47"/>
      <c r="N121" s="6"/>
    </row>
    <row r="122" spans="2:14" x14ac:dyDescent="0.25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4"/>
        <v>6712391766</v>
      </c>
      <c r="G122" s="6"/>
      <c r="I122" s="37"/>
      <c r="J122" s="4"/>
      <c r="K122" s="4"/>
      <c r="L122" s="49"/>
      <c r="M122" s="47"/>
      <c r="N122" s="6"/>
    </row>
    <row r="123" spans="2:14" x14ac:dyDescent="0.25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4"/>
        <v>6798854541</v>
      </c>
      <c r="G123" s="6"/>
      <c r="I123" s="37"/>
      <c r="J123" s="4"/>
      <c r="K123" s="4"/>
      <c r="L123" s="49"/>
      <c r="M123" s="47"/>
      <c r="N123" s="6"/>
    </row>
    <row r="124" spans="2:14" x14ac:dyDescent="0.25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4"/>
        <v>6840000871</v>
      </c>
      <c r="G124" s="6"/>
      <c r="I124" s="37"/>
      <c r="J124" s="4"/>
      <c r="K124" s="4"/>
      <c r="L124" s="49"/>
      <c r="M124" s="47"/>
      <c r="N124" s="6"/>
    </row>
    <row r="125" spans="2:14" x14ac:dyDescent="0.25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4"/>
        <v>6941263483</v>
      </c>
      <c r="G125" s="6"/>
      <c r="I125" s="37"/>
      <c r="J125" s="4"/>
      <c r="K125" s="4"/>
      <c r="L125" s="49"/>
      <c r="M125" s="47"/>
      <c r="N125" s="6"/>
    </row>
    <row r="126" spans="2:14" x14ac:dyDescent="0.25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4"/>
        <v>7022724632</v>
      </c>
      <c r="G126" s="6"/>
      <c r="I126" s="37"/>
      <c r="J126" s="4"/>
      <c r="K126" s="4"/>
      <c r="L126" s="49"/>
      <c r="M126" s="47"/>
      <c r="N126" s="6"/>
    </row>
    <row r="127" spans="2:14" x14ac:dyDescent="0.25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4"/>
        <v>7058457357</v>
      </c>
      <c r="G127" s="6"/>
      <c r="I127" s="37"/>
      <c r="J127" s="4"/>
      <c r="K127" s="4"/>
      <c r="L127" s="49"/>
      <c r="M127" s="47"/>
      <c r="N127" s="6"/>
    </row>
    <row r="128" spans="2:14" x14ac:dyDescent="0.25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4"/>
        <v>7147004921</v>
      </c>
      <c r="G128" s="6"/>
      <c r="I128" s="37"/>
      <c r="J128" s="4"/>
      <c r="K128" s="4"/>
      <c r="L128" s="49"/>
      <c r="M128" s="47"/>
      <c r="N128" s="6"/>
    </row>
    <row r="129" spans="2:22" x14ac:dyDescent="0.25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4"/>
        <v>7235055459</v>
      </c>
      <c r="G129" s="6"/>
      <c r="I129" s="37"/>
      <c r="J129" s="4"/>
      <c r="K129" s="4"/>
      <c r="L129" s="49"/>
      <c r="M129" s="47"/>
      <c r="N129" s="6"/>
    </row>
    <row r="130" spans="2:22" x14ac:dyDescent="0.25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4"/>
        <v>7304989134</v>
      </c>
      <c r="G130" s="6"/>
      <c r="I130" s="37"/>
      <c r="J130" s="4"/>
      <c r="K130" s="4"/>
      <c r="L130" s="49"/>
      <c r="M130" s="47"/>
      <c r="N130" s="6"/>
    </row>
    <row r="131" spans="2:22" x14ac:dyDescent="0.25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4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 x14ac:dyDescent="0.25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4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 x14ac:dyDescent="0.25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4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 x14ac:dyDescent="0.25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4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 x14ac:dyDescent="0.25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 x14ac:dyDescent="0.25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56" t="s">
        <v>11</v>
      </c>
      <c r="C137" s="56"/>
      <c r="D137" s="56"/>
      <c r="E137" s="56"/>
      <c r="F137" s="56"/>
      <c r="G137" s="56"/>
      <c r="I137" s="55"/>
      <c r="J137" s="55"/>
      <c r="K137" s="55"/>
      <c r="L137" s="55"/>
      <c r="M137" s="55"/>
      <c r="N137" s="55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4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 x14ac:dyDescent="0.25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4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4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4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4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 x14ac:dyDescent="0.25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5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 x14ac:dyDescent="0.25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5"/>
        <v>8276241587</v>
      </c>
      <c r="G145" s="6"/>
      <c r="I145" s="37"/>
      <c r="J145" s="4"/>
      <c r="K145" s="4"/>
      <c r="L145" s="49"/>
      <c r="M145" s="47"/>
      <c r="N145" s="6"/>
    </row>
    <row r="146" spans="2:19" x14ac:dyDescent="0.25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5"/>
        <v>8387276608</v>
      </c>
      <c r="G146" s="6"/>
      <c r="I146" s="37"/>
      <c r="J146" s="4"/>
      <c r="K146" s="4"/>
      <c r="L146" s="49"/>
      <c r="M146" s="47"/>
      <c r="N146" s="6"/>
    </row>
    <row r="147" spans="2:19" x14ac:dyDescent="0.25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5"/>
        <v>8459790560</v>
      </c>
      <c r="G147" s="6"/>
      <c r="I147" s="37"/>
      <c r="J147" s="4"/>
      <c r="K147" s="4"/>
      <c r="L147" s="49"/>
      <c r="M147" s="47"/>
      <c r="N147" s="6"/>
    </row>
    <row r="148" spans="2:19" x14ac:dyDescent="0.25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5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 x14ac:dyDescent="0.25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5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 x14ac:dyDescent="0.25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5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 x14ac:dyDescent="0.25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5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 x14ac:dyDescent="0.25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5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 x14ac:dyDescent="0.25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5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 x14ac:dyDescent="0.25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5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 x14ac:dyDescent="0.25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5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 x14ac:dyDescent="0.25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5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 x14ac:dyDescent="0.25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5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 x14ac:dyDescent="0.25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5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 x14ac:dyDescent="0.25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5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 x14ac:dyDescent="0.25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5"/>
        <v>9476183362</v>
      </c>
      <c r="G160" s="6"/>
      <c r="I160" s="37"/>
      <c r="J160" s="4"/>
      <c r="K160" s="4"/>
      <c r="L160" s="49"/>
      <c r="M160" s="47"/>
      <c r="N160" s="6"/>
    </row>
    <row r="161" spans="2:26" x14ac:dyDescent="0.25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5"/>
        <v>9585770818</v>
      </c>
      <c r="G161" s="6"/>
      <c r="I161" s="37"/>
      <c r="J161" s="4"/>
      <c r="K161" s="4"/>
      <c r="L161" s="49"/>
      <c r="M161" s="47"/>
      <c r="N161" s="6"/>
    </row>
    <row r="162" spans="2:26" x14ac:dyDescent="0.25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5"/>
        <v>9648430831</v>
      </c>
      <c r="G162" s="6"/>
      <c r="I162" s="37"/>
      <c r="J162" s="4"/>
      <c r="K162" s="12"/>
      <c r="L162" s="49"/>
      <c r="M162" s="47"/>
      <c r="N162" s="6"/>
    </row>
    <row r="163" spans="2:26" x14ac:dyDescent="0.25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5"/>
        <v>9710368891</v>
      </c>
      <c r="G163" s="6"/>
      <c r="I163" s="37"/>
      <c r="J163" s="5"/>
      <c r="K163" s="5"/>
      <c r="L163" s="49"/>
      <c r="M163" s="47"/>
      <c r="N163" s="6"/>
    </row>
    <row r="164" spans="2:26" x14ac:dyDescent="0.25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5"/>
        <v>9762029875</v>
      </c>
      <c r="G164" s="6"/>
      <c r="I164" s="37"/>
      <c r="J164" s="5"/>
      <c r="K164" s="5"/>
      <c r="L164" s="49"/>
      <c r="M164" s="47"/>
      <c r="N164" s="6"/>
    </row>
    <row r="165" spans="2:26" x14ac:dyDescent="0.25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5"/>
        <v>9830786512</v>
      </c>
      <c r="G165" s="6"/>
      <c r="I165" s="37"/>
      <c r="J165" s="5"/>
      <c r="K165" s="5"/>
      <c r="L165" s="49"/>
      <c r="M165" s="47"/>
      <c r="N165" s="6"/>
    </row>
    <row r="166" spans="2:26" x14ac:dyDescent="0.25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5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 x14ac:dyDescent="0.25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5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 x14ac:dyDescent="0.25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5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 x14ac:dyDescent="0.25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 x14ac:dyDescent="0.25">
      <c r="B170" s="46"/>
      <c r="C170" s="42"/>
      <c r="D170" s="42"/>
      <c r="E170" s="42"/>
      <c r="F170" s="40"/>
      <c r="G170" s="40"/>
      <c r="I170" s="46"/>
    </row>
    <row r="171" spans="2:26" x14ac:dyDescent="0.25">
      <c r="B171" s="55" t="s">
        <v>13</v>
      </c>
      <c r="C171" s="55"/>
      <c r="D171" s="55"/>
      <c r="E171" s="55"/>
      <c r="F171" s="55"/>
      <c r="G171" s="55"/>
      <c r="I171" s="55"/>
      <c r="J171" s="55"/>
      <c r="K171" s="55"/>
      <c r="L171" s="55"/>
      <c r="M171" s="55"/>
      <c r="N171" s="55"/>
    </row>
    <row r="172" spans="2:26" x14ac:dyDescent="0.25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5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5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5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5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5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5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5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5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5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5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5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5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5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5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 x14ac:dyDescent="0.25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5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 x14ac:dyDescent="0.25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5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 x14ac:dyDescent="0.25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5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5"/>
        <v>12320235649</v>
      </c>
      <c r="G190" s="6"/>
      <c r="I190" s="37"/>
      <c r="J190" s="6"/>
      <c r="K190" s="6"/>
      <c r="L190" s="6"/>
      <c r="M190" s="6"/>
      <c r="N190" s="6"/>
    </row>
    <row r="191" spans="2:26" x14ac:dyDescent="0.25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5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5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 x14ac:dyDescent="0.25">
      <c r="B194" s="46"/>
      <c r="C194" s="42"/>
      <c r="D194" s="42"/>
      <c r="E194" s="42"/>
      <c r="F194" s="40"/>
      <c r="G194" s="40"/>
      <c r="I194" s="46"/>
    </row>
    <row r="195" spans="2:19" x14ac:dyDescent="0.25">
      <c r="B195" s="55" t="s">
        <v>14</v>
      </c>
      <c r="C195" s="55"/>
      <c r="D195" s="55"/>
      <c r="E195" s="55"/>
      <c r="F195" s="55"/>
      <c r="G195" s="55"/>
      <c r="I195" s="55"/>
      <c r="J195" s="55"/>
      <c r="K195" s="55"/>
      <c r="L195" s="55"/>
      <c r="M195" s="55"/>
      <c r="N195" s="55"/>
      <c r="Q195" s="7"/>
    </row>
    <row r="196" spans="2:19" x14ac:dyDescent="0.25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 x14ac:dyDescent="0.25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5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 x14ac:dyDescent="0.25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5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 x14ac:dyDescent="0.25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5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 x14ac:dyDescent="0.25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5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 x14ac:dyDescent="0.25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5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 x14ac:dyDescent="0.25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5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 x14ac:dyDescent="0.25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5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 x14ac:dyDescent="0.25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5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 x14ac:dyDescent="0.25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5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 x14ac:dyDescent="0.25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5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 x14ac:dyDescent="0.25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5"/>
        <v>12901341460</v>
      </c>
      <c r="G207" s="6"/>
      <c r="I207" s="37"/>
      <c r="J207" s="12"/>
      <c r="K207" s="12"/>
      <c r="L207" s="49"/>
      <c r="M207" s="39"/>
      <c r="N207" s="6"/>
    </row>
    <row r="208" spans="2:19" x14ac:dyDescent="0.25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6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 x14ac:dyDescent="0.25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6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6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6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6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6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6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6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 x14ac:dyDescent="0.25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6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 x14ac:dyDescent="0.25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6"/>
        <v>13300185382</v>
      </c>
      <c r="G217" s="6"/>
      <c r="I217" s="37"/>
      <c r="J217" s="6"/>
      <c r="K217" s="6"/>
      <c r="L217" s="6"/>
      <c r="M217" s="6"/>
      <c r="N217" s="6"/>
    </row>
    <row r="218" spans="2:27" x14ac:dyDescent="0.25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6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6"/>
        <v>13367545283</v>
      </c>
      <c r="G219" s="6"/>
      <c r="I219" s="37"/>
      <c r="J219" s="6"/>
      <c r="K219" s="6"/>
      <c r="L219" s="6"/>
      <c r="M219" s="6"/>
      <c r="N219" s="6"/>
    </row>
    <row r="220" spans="2:27" x14ac:dyDescent="0.25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6"/>
        <v>13399647408</v>
      </c>
      <c r="G220" s="6"/>
      <c r="I220" s="37"/>
      <c r="J220" s="6"/>
      <c r="K220" s="6"/>
      <c r="L220" s="6"/>
      <c r="M220" s="6"/>
      <c r="N220" s="6"/>
    </row>
    <row r="221" spans="2:27" x14ac:dyDescent="0.25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6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 x14ac:dyDescent="0.25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 x14ac:dyDescent="0.25">
      <c r="B223" s="46"/>
      <c r="C223" s="42"/>
      <c r="D223" s="42"/>
      <c r="E223" s="42"/>
      <c r="F223" s="40"/>
      <c r="G223" s="40"/>
      <c r="I223" s="46"/>
    </row>
    <row r="224" spans="2:27" x14ac:dyDescent="0.25">
      <c r="B224" s="55" t="s">
        <v>15</v>
      </c>
      <c r="C224" s="55"/>
      <c r="D224" s="55"/>
      <c r="E224" s="55"/>
      <c r="F224" s="55"/>
      <c r="G224" s="55"/>
      <c r="I224" s="46"/>
    </row>
    <row r="225" spans="2:9" x14ac:dyDescent="0.25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 x14ac:dyDescent="0.25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6"/>
        <v>13525326271</v>
      </c>
      <c r="G226" s="6"/>
      <c r="I226" s="46"/>
    </row>
    <row r="227" spans="2:9" x14ac:dyDescent="0.25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6"/>
        <v>13578136708</v>
      </c>
      <c r="G227" s="6"/>
      <c r="I227" s="46"/>
    </row>
    <row r="228" spans="2:9" x14ac:dyDescent="0.25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6"/>
        <v>13614021846</v>
      </c>
      <c r="G228" s="6"/>
      <c r="I228" s="46"/>
    </row>
    <row r="229" spans="2:9" x14ac:dyDescent="0.25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6"/>
        <v>13643802996</v>
      </c>
      <c r="G229" s="6"/>
      <c r="I229" s="46"/>
    </row>
    <row r="230" spans="2:9" x14ac:dyDescent="0.25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6"/>
        <v>13670801646</v>
      </c>
      <c r="G230" s="6"/>
      <c r="I230" s="46"/>
    </row>
    <row r="231" spans="2:9" x14ac:dyDescent="0.25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6"/>
        <v>13738368543</v>
      </c>
      <c r="G231" s="6"/>
      <c r="I231" s="46"/>
    </row>
    <row r="232" spans="2:9" x14ac:dyDescent="0.25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6"/>
        <v>13793009956</v>
      </c>
      <c r="G232" s="6"/>
      <c r="I232" s="46"/>
    </row>
    <row r="233" spans="2:9" x14ac:dyDescent="0.25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6"/>
        <v>13833336745</v>
      </c>
      <c r="G233" s="6"/>
      <c r="I233" s="46"/>
    </row>
    <row r="234" spans="2:9" x14ac:dyDescent="0.25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6"/>
        <v>13891198333</v>
      </c>
      <c r="G234" s="6"/>
      <c r="I234" s="46"/>
    </row>
    <row r="235" spans="2:9" x14ac:dyDescent="0.25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6"/>
        <v>13926003583</v>
      </c>
      <c r="G235" s="6"/>
      <c r="I235" s="46"/>
    </row>
    <row r="236" spans="2:9" x14ac:dyDescent="0.25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6"/>
        <v>13970420208</v>
      </c>
      <c r="G236" s="6"/>
      <c r="I236" s="46"/>
    </row>
    <row r="237" spans="2:9" x14ac:dyDescent="0.25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6"/>
        <v>13994395808</v>
      </c>
      <c r="G237" s="6"/>
      <c r="I237" s="46"/>
    </row>
    <row r="238" spans="2:9" x14ac:dyDescent="0.25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6"/>
        <v>14044748596</v>
      </c>
      <c r="G238" s="6"/>
      <c r="I238" s="46"/>
    </row>
    <row r="239" spans="2:9" x14ac:dyDescent="0.25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6"/>
        <v>14098958083</v>
      </c>
      <c r="G239" s="6"/>
      <c r="I239" s="46"/>
    </row>
    <row r="240" spans="2:9" x14ac:dyDescent="0.25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6"/>
        <v>14172487121</v>
      </c>
      <c r="G240" s="6"/>
      <c r="I240" s="46"/>
    </row>
    <row r="241" spans="2:9" x14ac:dyDescent="0.25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6"/>
        <v>14231018796</v>
      </c>
      <c r="G241" s="6"/>
      <c r="I241" s="46"/>
    </row>
    <row r="242" spans="2:9" x14ac:dyDescent="0.25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6"/>
        <v>14294755896</v>
      </c>
      <c r="G242" s="6"/>
      <c r="I242" s="46"/>
    </row>
    <row r="243" spans="2:9" x14ac:dyDescent="0.25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6"/>
        <v>14317817308</v>
      </c>
      <c r="G243" s="6"/>
      <c r="I243" s="46"/>
    </row>
    <row r="244" spans="2:9" x14ac:dyDescent="0.25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6"/>
        <v>14357373408</v>
      </c>
      <c r="G244" s="6"/>
      <c r="I244" s="46"/>
    </row>
    <row r="245" spans="2:9" x14ac:dyDescent="0.25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6"/>
        <v>14398256021</v>
      </c>
      <c r="G245" s="6"/>
      <c r="I245" s="46"/>
    </row>
    <row r="246" spans="2:9" x14ac:dyDescent="0.25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6"/>
        <v>14437680084</v>
      </c>
      <c r="G246" s="6"/>
      <c r="I246" s="46"/>
    </row>
    <row r="247" spans="2:9" x14ac:dyDescent="0.25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6"/>
        <v>14468774259</v>
      </c>
      <c r="G247" s="6"/>
      <c r="I247" s="46"/>
    </row>
    <row r="248" spans="2:9" x14ac:dyDescent="0.25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6"/>
        <v>14506002734</v>
      </c>
      <c r="G248" s="6"/>
      <c r="I248" s="46"/>
    </row>
    <row r="249" spans="2:9" x14ac:dyDescent="0.25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6"/>
        <v>14548838585</v>
      </c>
      <c r="G249" s="6"/>
      <c r="I249" s="46"/>
    </row>
    <row r="250" spans="2:9" x14ac:dyDescent="0.25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6"/>
        <v>14582826011</v>
      </c>
      <c r="G250" s="6"/>
      <c r="I250" s="46"/>
    </row>
    <row r="251" spans="2:9" x14ac:dyDescent="0.25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6"/>
        <v>14648845211</v>
      </c>
      <c r="G251" s="6"/>
      <c r="I251" s="46"/>
    </row>
    <row r="252" spans="2:9" x14ac:dyDescent="0.25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6"/>
        <v>14710435399</v>
      </c>
      <c r="G252" s="6"/>
      <c r="I252" s="46"/>
    </row>
    <row r="253" spans="2:9" x14ac:dyDescent="0.25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6"/>
        <v>14744740574</v>
      </c>
      <c r="G253" s="6"/>
      <c r="I253" s="46"/>
    </row>
    <row r="254" spans="2:9" x14ac:dyDescent="0.25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6"/>
        <v>14783949037</v>
      </c>
      <c r="G254" s="39">
        <f>F254-F221</f>
        <v>1343580266</v>
      </c>
      <c r="I254" s="46"/>
    </row>
    <row r="255" spans="2:9" x14ac:dyDescent="0.25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 x14ac:dyDescent="0.25">
      <c r="B256" s="46"/>
      <c r="C256" s="42"/>
      <c r="D256" s="42"/>
      <c r="E256" s="42"/>
      <c r="F256" s="40"/>
      <c r="G256" s="40"/>
      <c r="I256" s="46"/>
    </row>
    <row r="257" spans="2:9" x14ac:dyDescent="0.25">
      <c r="B257" s="55" t="s">
        <v>16</v>
      </c>
      <c r="C257" s="55"/>
      <c r="D257" s="55"/>
      <c r="E257" s="55"/>
      <c r="F257" s="55"/>
      <c r="G257" s="55"/>
      <c r="I257" s="46"/>
    </row>
    <row r="258" spans="2:9" x14ac:dyDescent="0.25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 x14ac:dyDescent="0.25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6"/>
        <v>14837941150</v>
      </c>
      <c r="G259" s="6"/>
      <c r="I259" s="46"/>
    </row>
    <row r="260" spans="2:9" x14ac:dyDescent="0.25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6"/>
        <v>14902798426</v>
      </c>
      <c r="G260" s="6"/>
      <c r="I260" s="46"/>
    </row>
    <row r="261" spans="2:9" x14ac:dyDescent="0.25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6"/>
        <v>14951623189</v>
      </c>
      <c r="G261" s="6"/>
      <c r="I261" s="46"/>
    </row>
    <row r="262" spans="2:9" x14ac:dyDescent="0.25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6"/>
        <v>14986290064</v>
      </c>
      <c r="G262" s="6"/>
      <c r="I262" s="46"/>
    </row>
    <row r="263" spans="2:9" x14ac:dyDescent="0.25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6"/>
        <v>15019392277</v>
      </c>
      <c r="G263" s="6"/>
      <c r="I263" s="46"/>
    </row>
    <row r="264" spans="2:9" x14ac:dyDescent="0.25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6"/>
        <v>15068201802</v>
      </c>
      <c r="G264" s="6"/>
      <c r="I264" s="46"/>
    </row>
    <row r="265" spans="2:9" x14ac:dyDescent="0.25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6"/>
        <v>15101438965</v>
      </c>
      <c r="G265" s="6"/>
      <c r="I265" s="46"/>
    </row>
    <row r="266" spans="2:9" x14ac:dyDescent="0.25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6"/>
        <v>15146636326</v>
      </c>
      <c r="G266" s="6"/>
      <c r="I266" s="46"/>
    </row>
    <row r="267" spans="2:9" x14ac:dyDescent="0.25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6"/>
        <v>15197162276</v>
      </c>
      <c r="G267" s="6"/>
      <c r="I267" s="46"/>
    </row>
    <row r="268" spans="2:9" x14ac:dyDescent="0.25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6"/>
        <v>15252272089</v>
      </c>
      <c r="G268" s="6"/>
      <c r="I268" s="46"/>
    </row>
    <row r="269" spans="2:9" x14ac:dyDescent="0.25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6"/>
        <v>15306598976</v>
      </c>
      <c r="G269" s="6"/>
      <c r="I269" s="46"/>
    </row>
    <row r="270" spans="2:9" x14ac:dyDescent="0.25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6"/>
        <v>15331859614</v>
      </c>
      <c r="G270" s="6"/>
      <c r="I270" s="46"/>
    </row>
    <row r="271" spans="2:9" x14ac:dyDescent="0.25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6"/>
        <v>15366772902</v>
      </c>
      <c r="G271" s="6"/>
      <c r="I271" s="46"/>
    </row>
    <row r="272" spans="2:9" x14ac:dyDescent="0.25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7">E272+F271</f>
        <v>15397628715</v>
      </c>
      <c r="G272" s="6"/>
      <c r="I272" s="46"/>
    </row>
    <row r="273" spans="2:9" x14ac:dyDescent="0.25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7"/>
        <v>15416039190</v>
      </c>
      <c r="G273" s="6"/>
      <c r="I273" s="46"/>
    </row>
    <row r="274" spans="2:9" x14ac:dyDescent="0.25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7"/>
        <v>15463724865</v>
      </c>
      <c r="G274" s="6"/>
      <c r="I274" s="46"/>
    </row>
    <row r="275" spans="2:9" x14ac:dyDescent="0.25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7"/>
        <v>15500068266</v>
      </c>
      <c r="G275" s="6"/>
      <c r="I275" s="46"/>
    </row>
    <row r="276" spans="2:9" x14ac:dyDescent="0.25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7"/>
        <v>15527918904</v>
      </c>
      <c r="G276" s="6"/>
      <c r="I276" s="46"/>
    </row>
    <row r="277" spans="2:9" x14ac:dyDescent="0.25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7"/>
        <v>15554929542</v>
      </c>
      <c r="G277" s="6"/>
      <c r="I277" s="46"/>
    </row>
    <row r="278" spans="2:9" x14ac:dyDescent="0.25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7"/>
        <v>15602473129</v>
      </c>
      <c r="G278" s="6"/>
      <c r="I278" s="46"/>
    </row>
    <row r="279" spans="2:9" x14ac:dyDescent="0.25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7"/>
        <v>15648550104</v>
      </c>
      <c r="G279" s="6"/>
      <c r="I279" s="46"/>
    </row>
    <row r="280" spans="2:9" x14ac:dyDescent="0.25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7"/>
        <v>15666829524</v>
      </c>
      <c r="G280" s="6"/>
      <c r="I280" s="46"/>
    </row>
    <row r="281" spans="2:9" x14ac:dyDescent="0.25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7"/>
        <v>15698961974</v>
      </c>
      <c r="G281" s="6"/>
      <c r="I281" s="46"/>
    </row>
    <row r="282" spans="2:9" x14ac:dyDescent="0.25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7"/>
        <v>15743642974</v>
      </c>
      <c r="G282" s="6"/>
      <c r="I282" s="46"/>
    </row>
    <row r="283" spans="2:9" x14ac:dyDescent="0.25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7"/>
        <v>15769582199</v>
      </c>
      <c r="G283" s="6"/>
      <c r="I283" s="46"/>
    </row>
    <row r="284" spans="2:9" x14ac:dyDescent="0.25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7"/>
        <v>15815308374</v>
      </c>
      <c r="G284" s="6"/>
      <c r="I284" s="46"/>
    </row>
    <row r="285" spans="2:9" x14ac:dyDescent="0.25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7"/>
        <v>15853599957</v>
      </c>
      <c r="G285" s="6"/>
      <c r="I285" s="46"/>
    </row>
    <row r="286" spans="2:9" x14ac:dyDescent="0.25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7"/>
        <v>15887198070</v>
      </c>
      <c r="G286" s="39">
        <f>F286-F254</f>
        <v>1103249033</v>
      </c>
      <c r="I286" s="46"/>
    </row>
    <row r="287" spans="2:9" x14ac:dyDescent="0.25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 x14ac:dyDescent="0.25">
      <c r="B288" s="46"/>
      <c r="C288" s="42"/>
      <c r="D288" s="42"/>
      <c r="E288" s="42"/>
      <c r="F288" s="40"/>
      <c r="G288" s="40"/>
      <c r="I288" s="46"/>
    </row>
    <row r="289" spans="2:9" x14ac:dyDescent="0.25">
      <c r="B289" s="55" t="s">
        <v>17</v>
      </c>
      <c r="C289" s="55"/>
      <c r="D289" s="55"/>
      <c r="E289" s="55"/>
      <c r="F289" s="55"/>
      <c r="G289" s="55"/>
      <c r="I289" s="46"/>
    </row>
    <row r="290" spans="2:9" x14ac:dyDescent="0.25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 x14ac:dyDescent="0.25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7"/>
        <v>15991384258</v>
      </c>
      <c r="G291" s="6"/>
      <c r="I291" s="46"/>
    </row>
    <row r="292" spans="2:9" x14ac:dyDescent="0.25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7"/>
        <v>16032978071</v>
      </c>
      <c r="G292" s="6"/>
      <c r="I292" s="46"/>
    </row>
    <row r="293" spans="2:9" x14ac:dyDescent="0.25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7"/>
        <v>16080362034</v>
      </c>
      <c r="G293" s="6"/>
      <c r="I293" s="46"/>
    </row>
    <row r="294" spans="2:9" x14ac:dyDescent="0.25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7"/>
        <v>16114317109</v>
      </c>
      <c r="G294" s="6"/>
      <c r="I294" s="46"/>
    </row>
    <row r="295" spans="2:9" x14ac:dyDescent="0.25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7"/>
        <v>16145893847</v>
      </c>
      <c r="G295" s="6"/>
      <c r="I295" s="46"/>
    </row>
    <row r="296" spans="2:9" x14ac:dyDescent="0.25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7"/>
        <v>16183521010</v>
      </c>
      <c r="G296" s="6"/>
      <c r="I296" s="46"/>
    </row>
    <row r="297" spans="2:9" x14ac:dyDescent="0.25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7"/>
        <v>16218652821</v>
      </c>
      <c r="G297" s="6"/>
      <c r="I297" s="46"/>
    </row>
    <row r="298" spans="2:9" x14ac:dyDescent="0.25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7"/>
        <v>16283115597</v>
      </c>
      <c r="G298" s="6"/>
      <c r="I298" s="46"/>
    </row>
    <row r="299" spans="2:9" x14ac:dyDescent="0.25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7"/>
        <v>16346353835</v>
      </c>
      <c r="G299" s="6"/>
      <c r="I299" s="46"/>
    </row>
    <row r="300" spans="2:9" x14ac:dyDescent="0.25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7"/>
        <v>16384834923</v>
      </c>
      <c r="G300" s="6"/>
      <c r="I300" s="46"/>
    </row>
    <row r="301" spans="2:9" x14ac:dyDescent="0.25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7"/>
        <v>16425594811</v>
      </c>
      <c r="G301" s="6"/>
      <c r="I301" s="46"/>
    </row>
    <row r="302" spans="2:9" x14ac:dyDescent="0.25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7"/>
        <v>16467510899</v>
      </c>
      <c r="G302" s="6"/>
      <c r="I302" s="46"/>
    </row>
    <row r="303" spans="2:9" x14ac:dyDescent="0.25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7"/>
        <v>16500147695</v>
      </c>
      <c r="G303" s="6"/>
      <c r="I303" s="46"/>
    </row>
    <row r="304" spans="2:9" x14ac:dyDescent="0.25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7"/>
        <v>16521213581</v>
      </c>
      <c r="G304" s="6"/>
      <c r="I304" s="46"/>
    </row>
    <row r="305" spans="2:9" x14ac:dyDescent="0.25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7"/>
        <v>16575571106</v>
      </c>
      <c r="G305" s="6"/>
      <c r="I305" s="46"/>
    </row>
    <row r="306" spans="2:9" x14ac:dyDescent="0.25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7"/>
        <v>16612257056</v>
      </c>
      <c r="G306" s="6"/>
      <c r="I306" s="46"/>
    </row>
    <row r="307" spans="2:9" x14ac:dyDescent="0.25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7"/>
        <v>16668735343</v>
      </c>
      <c r="G307" s="6"/>
      <c r="I307" s="46"/>
    </row>
    <row r="308" spans="2:9" x14ac:dyDescent="0.25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7"/>
        <v>16707032668</v>
      </c>
      <c r="G308" s="6"/>
      <c r="I308" s="46"/>
    </row>
    <row r="309" spans="2:9" x14ac:dyDescent="0.25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7"/>
        <v>16732198693</v>
      </c>
      <c r="G309" s="6"/>
      <c r="I309" s="46"/>
    </row>
    <row r="310" spans="2:9" x14ac:dyDescent="0.25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7"/>
        <v>16777054793</v>
      </c>
      <c r="G310" s="6"/>
      <c r="I310" s="46"/>
    </row>
    <row r="311" spans="2:9" x14ac:dyDescent="0.25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7"/>
        <v>16796620533</v>
      </c>
      <c r="G311" s="6"/>
      <c r="I311" s="46"/>
    </row>
    <row r="312" spans="2:9" x14ac:dyDescent="0.25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7"/>
        <v>16826581233</v>
      </c>
      <c r="G312" s="6"/>
      <c r="I312" s="46"/>
    </row>
    <row r="313" spans="2:9" x14ac:dyDescent="0.25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7"/>
        <v>16867134533</v>
      </c>
      <c r="G313" s="6"/>
      <c r="I313" s="46"/>
    </row>
    <row r="314" spans="2:9" x14ac:dyDescent="0.25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7"/>
        <v>16910498648</v>
      </c>
      <c r="G314" s="6"/>
      <c r="I314" s="46"/>
    </row>
    <row r="315" spans="2:9" x14ac:dyDescent="0.25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7"/>
        <v>16949485523</v>
      </c>
      <c r="G315" s="6"/>
      <c r="I315" s="46"/>
    </row>
    <row r="316" spans="2:9" x14ac:dyDescent="0.25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7"/>
        <v>16978363761</v>
      </c>
      <c r="G316" s="6"/>
      <c r="I316" s="46"/>
    </row>
    <row r="317" spans="2:9" x14ac:dyDescent="0.25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7"/>
        <v>17015033524</v>
      </c>
      <c r="G317" s="6"/>
      <c r="I317" s="46"/>
    </row>
    <row r="318" spans="2:9" x14ac:dyDescent="0.25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7"/>
        <v>17043152374</v>
      </c>
      <c r="G318" s="6"/>
      <c r="I318" s="46"/>
    </row>
    <row r="319" spans="2:9" x14ac:dyDescent="0.25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7"/>
        <v>17086047662</v>
      </c>
      <c r="G319" s="6"/>
      <c r="I319" s="46"/>
    </row>
    <row r="320" spans="2:9" x14ac:dyDescent="0.25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7"/>
        <v>17138429051</v>
      </c>
      <c r="G320" s="39">
        <f>F320-F286</f>
        <v>1251230981</v>
      </c>
      <c r="I320" s="46"/>
    </row>
    <row r="321" spans="2:9" x14ac:dyDescent="0.25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 x14ac:dyDescent="0.25">
      <c r="B322" s="46"/>
      <c r="C322" s="42"/>
      <c r="D322" s="42"/>
      <c r="E322" s="42"/>
      <c r="F322" s="40"/>
      <c r="G322" s="40"/>
      <c r="I322" s="46"/>
    </row>
    <row r="323" spans="2:9" x14ac:dyDescent="0.25">
      <c r="B323" s="55" t="s">
        <v>18</v>
      </c>
      <c r="C323" s="55"/>
      <c r="D323" s="55"/>
      <c r="E323" s="55"/>
      <c r="F323" s="55"/>
      <c r="G323" s="55"/>
      <c r="I323" s="46"/>
    </row>
    <row r="324" spans="2:9" x14ac:dyDescent="0.25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 x14ac:dyDescent="0.25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7"/>
        <v>17211285052</v>
      </c>
      <c r="G325" s="6"/>
      <c r="I325" s="46"/>
    </row>
    <row r="326" spans="2:9" x14ac:dyDescent="0.25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7"/>
        <v>17244095890</v>
      </c>
      <c r="G326" s="6"/>
      <c r="I326" s="46"/>
    </row>
    <row r="327" spans="2:9" x14ac:dyDescent="0.25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7"/>
        <v>17281580588</v>
      </c>
      <c r="G327" s="6"/>
      <c r="I327" s="46"/>
    </row>
    <row r="328" spans="2:9" x14ac:dyDescent="0.25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7"/>
        <v>17313427062</v>
      </c>
      <c r="G328" s="6"/>
      <c r="I328" s="46"/>
    </row>
    <row r="329" spans="2:9" x14ac:dyDescent="0.25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7"/>
        <v>17360195788</v>
      </c>
      <c r="G329" s="6"/>
      <c r="I329" s="46"/>
    </row>
    <row r="330" spans="2:9" x14ac:dyDescent="0.25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7"/>
        <v>17390283226</v>
      </c>
      <c r="G330" s="6"/>
      <c r="I330" s="46"/>
    </row>
    <row r="331" spans="2:9" x14ac:dyDescent="0.25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7"/>
        <v>17453492389</v>
      </c>
      <c r="G331" s="6"/>
      <c r="I331" s="46"/>
    </row>
    <row r="332" spans="2:9" x14ac:dyDescent="0.25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7"/>
        <v>17473021197</v>
      </c>
      <c r="G332" s="6"/>
      <c r="I332" s="46"/>
    </row>
    <row r="333" spans="2:9" x14ac:dyDescent="0.25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7"/>
        <v>17515868097</v>
      </c>
      <c r="G333" s="6"/>
      <c r="I333" s="46"/>
    </row>
    <row r="334" spans="2:9" x14ac:dyDescent="0.25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7"/>
        <v>17554519347</v>
      </c>
      <c r="G334" s="6"/>
      <c r="I334" s="46"/>
    </row>
    <row r="335" spans="2:9" x14ac:dyDescent="0.25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7"/>
        <v>17580322473</v>
      </c>
      <c r="G335" s="6"/>
      <c r="I335" s="46"/>
    </row>
    <row r="336" spans="2:9" x14ac:dyDescent="0.25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8">E336+F335</f>
        <v>17612509236</v>
      </c>
      <c r="G336" s="6"/>
      <c r="I336" s="46"/>
    </row>
    <row r="337" spans="2:9" x14ac:dyDescent="0.25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8"/>
        <v>17666604537</v>
      </c>
      <c r="G337" s="6"/>
      <c r="I337" s="46"/>
    </row>
    <row r="338" spans="2:9" x14ac:dyDescent="0.25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8"/>
        <v>17698659725</v>
      </c>
      <c r="G338" s="6"/>
      <c r="I338" s="46"/>
    </row>
    <row r="339" spans="2:9" x14ac:dyDescent="0.25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8"/>
        <v>17742212458</v>
      </c>
      <c r="G339" s="6"/>
      <c r="I339" s="46"/>
    </row>
    <row r="340" spans="2:9" x14ac:dyDescent="0.25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8"/>
        <v>17763111501</v>
      </c>
      <c r="G340" s="6"/>
      <c r="I340" s="46"/>
    </row>
    <row r="341" spans="2:9" x14ac:dyDescent="0.25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8"/>
        <v>17805162201</v>
      </c>
      <c r="G341" s="6"/>
      <c r="I341" s="46"/>
    </row>
    <row r="342" spans="2:9" x14ac:dyDescent="0.25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8"/>
        <v>17826730439</v>
      </c>
      <c r="G342" s="6"/>
      <c r="I342" s="46"/>
    </row>
    <row r="343" spans="2:9" x14ac:dyDescent="0.25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8"/>
        <v>17866117954</v>
      </c>
      <c r="G343" s="6"/>
      <c r="I343" s="46"/>
    </row>
    <row r="344" spans="2:9" x14ac:dyDescent="0.25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8"/>
        <v>17906226894</v>
      </c>
      <c r="G344" s="6"/>
      <c r="I344" s="46"/>
    </row>
    <row r="345" spans="2:9" x14ac:dyDescent="0.25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8"/>
        <v>17932816132</v>
      </c>
      <c r="G345" s="6"/>
      <c r="I345" s="46"/>
    </row>
    <row r="346" spans="2:9" x14ac:dyDescent="0.25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8"/>
        <v>17959967432</v>
      </c>
      <c r="G346" s="6"/>
      <c r="I346" s="46"/>
    </row>
    <row r="347" spans="2:9" x14ac:dyDescent="0.25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8"/>
        <v>17981267757</v>
      </c>
      <c r="G347" s="6"/>
      <c r="I347" s="46"/>
    </row>
    <row r="348" spans="2:9" x14ac:dyDescent="0.25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8"/>
        <v>18030553407</v>
      </c>
      <c r="G348" s="6"/>
      <c r="I348" s="46"/>
    </row>
    <row r="349" spans="2:9" x14ac:dyDescent="0.25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8"/>
        <v>18045608395</v>
      </c>
      <c r="G349" s="6"/>
      <c r="I349" s="46"/>
    </row>
    <row r="350" spans="2:9" x14ac:dyDescent="0.25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8"/>
        <v>18086228633</v>
      </c>
      <c r="G350" s="6"/>
      <c r="I350" s="46"/>
    </row>
    <row r="351" spans="2:9" x14ac:dyDescent="0.25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8"/>
        <v>18147512434</v>
      </c>
      <c r="G351" s="6"/>
      <c r="I351" s="46"/>
    </row>
    <row r="352" spans="2:9" x14ac:dyDescent="0.25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8"/>
        <v>18192861685</v>
      </c>
      <c r="G352" s="6"/>
      <c r="I352" s="46"/>
    </row>
    <row r="353" spans="2:9" x14ac:dyDescent="0.25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8"/>
        <v>18223029998</v>
      </c>
      <c r="G353" s="39">
        <f>F353-F320</f>
        <v>1084600947</v>
      </c>
      <c r="I353" s="46"/>
    </row>
    <row r="354" spans="2:9" x14ac:dyDescent="0.25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 x14ac:dyDescent="0.25">
      <c r="B355" s="46"/>
      <c r="C355" s="42"/>
      <c r="D355" s="42"/>
      <c r="E355" s="42"/>
      <c r="F355" s="40"/>
      <c r="G355" s="40"/>
      <c r="I355" s="46"/>
    </row>
    <row r="356" spans="2:9" x14ac:dyDescent="0.25">
      <c r="B356" s="55" t="s">
        <v>21</v>
      </c>
      <c r="C356" s="55"/>
      <c r="D356" s="55"/>
      <c r="E356" s="55"/>
      <c r="F356" s="55"/>
      <c r="G356" s="55"/>
      <c r="I356" s="46"/>
    </row>
    <row r="357" spans="2:9" x14ac:dyDescent="0.25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 x14ac:dyDescent="0.25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8"/>
        <v>18283343323</v>
      </c>
      <c r="G358" s="6"/>
      <c r="I358" s="46"/>
    </row>
    <row r="359" spans="2:9" x14ac:dyDescent="0.25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8"/>
        <v>18295205436</v>
      </c>
      <c r="G359" s="6"/>
      <c r="I359" s="46"/>
    </row>
    <row r="360" spans="2:9" x14ac:dyDescent="0.25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8"/>
        <v>18332549199</v>
      </c>
      <c r="G360" s="6"/>
      <c r="I360" s="46"/>
    </row>
    <row r="361" spans="2:9" x14ac:dyDescent="0.25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8"/>
        <v>18366461438</v>
      </c>
      <c r="G361" s="6"/>
      <c r="I361" s="46"/>
    </row>
    <row r="362" spans="2:9" x14ac:dyDescent="0.25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8"/>
        <v>18402244035</v>
      </c>
      <c r="G362" s="6"/>
      <c r="I362" s="46"/>
    </row>
    <row r="363" spans="2:9" x14ac:dyDescent="0.25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8"/>
        <v>18417532385</v>
      </c>
      <c r="G363" s="6"/>
      <c r="I363" s="46"/>
    </row>
    <row r="364" spans="2:9" x14ac:dyDescent="0.25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8"/>
        <v>18461176648</v>
      </c>
      <c r="G364" s="6"/>
      <c r="I364" s="46"/>
    </row>
    <row r="365" spans="2:9" x14ac:dyDescent="0.25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8"/>
        <v>18500739698</v>
      </c>
      <c r="G365" s="6"/>
      <c r="I365" s="46"/>
    </row>
    <row r="366" spans="2:9" x14ac:dyDescent="0.25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8"/>
        <v>18518672998</v>
      </c>
      <c r="G366" s="6"/>
      <c r="I366" s="46"/>
    </row>
    <row r="367" spans="2:9" x14ac:dyDescent="0.25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8"/>
        <v>18566377875</v>
      </c>
      <c r="G367" s="6"/>
      <c r="I367" s="46"/>
    </row>
    <row r="368" spans="2:9" x14ac:dyDescent="0.25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8"/>
        <v>18600272525</v>
      </c>
      <c r="G368" s="6"/>
      <c r="I368" s="46"/>
    </row>
    <row r="369" spans="2:9" x14ac:dyDescent="0.25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8"/>
        <v>18629304435</v>
      </c>
      <c r="G369" s="6"/>
      <c r="I369" s="46"/>
    </row>
    <row r="370" spans="2:9" x14ac:dyDescent="0.25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8"/>
        <v>18673326873</v>
      </c>
      <c r="G370" s="6"/>
      <c r="I370" s="46"/>
    </row>
    <row r="371" spans="2:9" x14ac:dyDescent="0.25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8"/>
        <v>18699516761</v>
      </c>
      <c r="G371" s="6"/>
      <c r="I371" s="46"/>
    </row>
    <row r="372" spans="2:9" x14ac:dyDescent="0.25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8"/>
        <v>18741656674</v>
      </c>
      <c r="G372" s="6"/>
      <c r="I372" s="46"/>
    </row>
    <row r="373" spans="2:9" x14ac:dyDescent="0.25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8"/>
        <v>18757246111</v>
      </c>
      <c r="G373" s="6"/>
      <c r="I373" s="46"/>
    </row>
    <row r="374" spans="2:9" x14ac:dyDescent="0.25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8"/>
        <v>18808475523</v>
      </c>
      <c r="G374" s="6"/>
      <c r="I374" s="46"/>
    </row>
    <row r="375" spans="2:9" x14ac:dyDescent="0.25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8"/>
        <v>18828891136</v>
      </c>
      <c r="G375" s="6"/>
      <c r="I375" s="46"/>
    </row>
    <row r="376" spans="2:9" x14ac:dyDescent="0.25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8"/>
        <v>18866365986</v>
      </c>
      <c r="G376" s="6"/>
      <c r="I376" s="46"/>
    </row>
    <row r="377" spans="2:9" x14ac:dyDescent="0.25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8"/>
        <v>18916485736</v>
      </c>
      <c r="G377" s="6"/>
      <c r="I377" s="46"/>
    </row>
    <row r="378" spans="2:9" x14ac:dyDescent="0.25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8"/>
        <v>18945513596</v>
      </c>
      <c r="G378" s="6"/>
      <c r="I378" s="46"/>
    </row>
    <row r="379" spans="2:9" x14ac:dyDescent="0.25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8"/>
        <v>18970003529</v>
      </c>
      <c r="G379" s="6"/>
      <c r="I379" s="46"/>
    </row>
    <row r="380" spans="2:9" x14ac:dyDescent="0.25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8"/>
        <v>18977289729</v>
      </c>
      <c r="G380" s="6"/>
      <c r="I380" s="46"/>
    </row>
    <row r="381" spans="2:9" x14ac:dyDescent="0.25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8"/>
        <v>18998828204</v>
      </c>
      <c r="G381" s="6"/>
      <c r="I381" s="46"/>
    </row>
    <row r="382" spans="2:9" x14ac:dyDescent="0.25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8"/>
        <v>19029395975</v>
      </c>
      <c r="G382" s="6"/>
      <c r="I382" s="46"/>
    </row>
    <row r="383" spans="2:9" x14ac:dyDescent="0.25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8"/>
        <v>19052980526</v>
      </c>
      <c r="G383" s="6"/>
      <c r="I383" s="46"/>
    </row>
    <row r="384" spans="2:9" x14ac:dyDescent="0.25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8"/>
        <v>19083029889</v>
      </c>
      <c r="G384" s="6"/>
      <c r="I384" s="46"/>
    </row>
    <row r="385" spans="2:9" x14ac:dyDescent="0.25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8"/>
        <v>19116007376</v>
      </c>
      <c r="G385" s="6"/>
      <c r="I385" s="46"/>
    </row>
    <row r="386" spans="2:9" x14ac:dyDescent="0.25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8"/>
        <v>19137237023</v>
      </c>
      <c r="G386" s="6"/>
      <c r="I386" s="46"/>
    </row>
    <row r="387" spans="2:9" x14ac:dyDescent="0.25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8"/>
        <v>19142234410</v>
      </c>
      <c r="G387" s="39">
        <f>F387-F353</f>
        <v>919204412</v>
      </c>
      <c r="I387" s="46"/>
    </row>
    <row r="388" spans="2:9" x14ac:dyDescent="0.25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4:G4"/>
    <mergeCell ref="I4:N4"/>
    <mergeCell ref="B6:G6"/>
    <mergeCell ref="I6:N6"/>
    <mergeCell ref="B39:G39"/>
    <mergeCell ref="I39:N39"/>
    <mergeCell ref="B70:G70"/>
    <mergeCell ref="I70:N70"/>
    <mergeCell ref="B104:G104"/>
    <mergeCell ref="I104:N104"/>
    <mergeCell ref="B137:G137"/>
    <mergeCell ref="I137:N137"/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tabSelected="1" workbookViewId="0">
      <pane ySplit="5" topLeftCell="A6" activePane="bottomLeft" state="frozen"/>
      <selection pane="bottomLeft" activeCell="Q12" sqref="Q12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 x14ac:dyDescent="0.35">
      <c r="B2" s="53" t="s">
        <v>22</v>
      </c>
      <c r="I2" s="53" t="s">
        <v>23</v>
      </c>
    </row>
    <row r="3" spans="2:15" ht="23.25" x14ac:dyDescent="0.35">
      <c r="B3" s="53"/>
      <c r="I3" s="53"/>
    </row>
    <row r="4" spans="2:15" ht="14.25" customHeight="1" x14ac:dyDescent="0.25">
      <c r="B4" s="59">
        <v>2017</v>
      </c>
      <c r="C4" s="59"/>
      <c r="D4" s="59"/>
      <c r="E4" s="59"/>
      <c r="F4" s="59"/>
      <c r="G4" s="59"/>
      <c r="I4" s="60">
        <v>2018</v>
      </c>
      <c r="J4" s="60"/>
      <c r="K4" s="60"/>
      <c r="L4" s="60"/>
      <c r="M4" s="60"/>
      <c r="N4" s="60"/>
    </row>
    <row r="5" spans="2:1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 x14ac:dyDescent="0.25">
      <c r="B6" s="58" t="s">
        <v>6</v>
      </c>
      <c r="C6" s="58"/>
      <c r="D6" s="58"/>
      <c r="E6" s="58"/>
      <c r="F6" s="58"/>
      <c r="G6" s="58"/>
      <c r="I6" s="58" t="s">
        <v>24</v>
      </c>
      <c r="J6" s="58"/>
      <c r="K6" s="58"/>
      <c r="L6" s="58"/>
      <c r="M6" s="58"/>
      <c r="N6" s="58"/>
    </row>
    <row r="7" spans="2:15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>J14+K14</f>
        <v>352</v>
      </c>
      <c r="M14" s="5">
        <f>L14+M13</f>
        <v>1895</v>
      </c>
      <c r="N14" s="6"/>
      <c r="O14" s="8">
        <f t="shared" si="0"/>
        <v>-4413</v>
      </c>
    </row>
    <row r="15" spans="2:15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>J15+K15</f>
        <v>62</v>
      </c>
      <c r="M15" s="5">
        <f>L15+M14</f>
        <v>1957</v>
      </c>
      <c r="N15" s="6"/>
      <c r="O15" s="8">
        <f t="shared" si="0"/>
        <v>-5425</v>
      </c>
    </row>
    <row r="16" spans="2:15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>J16+K16</f>
        <v>1048</v>
      </c>
      <c r="M16" s="5">
        <f>L16+M15</f>
        <v>3005</v>
      </c>
      <c r="N16" s="6"/>
      <c r="O16" s="8">
        <f t="shared" si="0"/>
        <v>-4851</v>
      </c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>J17+K17</f>
        <v>423</v>
      </c>
      <c r="M17" s="5">
        <f>L17+M16</f>
        <v>3428</v>
      </c>
      <c r="N17" s="6"/>
      <c r="O17" s="8">
        <f t="shared" si="0"/>
        <v>-5477</v>
      </c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>J18+K18</f>
        <v>1016</v>
      </c>
      <c r="M18" s="5">
        <f>L18+M17</f>
        <v>4444</v>
      </c>
      <c r="N18" s="6"/>
      <c r="O18" s="8">
        <f t="shared" si="0"/>
        <v>-4782</v>
      </c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/>
      <c r="J19" s="6"/>
      <c r="K19" s="6"/>
      <c r="L19" s="6"/>
      <c r="M19" s="6"/>
      <c r="N19" s="6"/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/>
      <c r="J20" s="6"/>
      <c r="K20" s="6"/>
      <c r="L20" s="6"/>
      <c r="M20" s="6"/>
      <c r="N20" s="6"/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/>
      <c r="J21" s="6"/>
      <c r="K21" s="6"/>
      <c r="L21" s="6"/>
      <c r="M21" s="6"/>
      <c r="N21" s="6"/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/>
      <c r="J22" s="6"/>
      <c r="K22" s="6"/>
      <c r="L22" s="6"/>
      <c r="M22" s="6"/>
      <c r="N22" s="6"/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/>
      <c r="J23" s="6"/>
      <c r="K23" s="6"/>
      <c r="L23" s="6"/>
      <c r="M23" s="6"/>
      <c r="N23" s="6"/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6"/>
      <c r="J24" s="6"/>
      <c r="K24" s="6"/>
      <c r="L24" s="6"/>
      <c r="M24" s="6"/>
      <c r="N24" s="6"/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2057</v>
      </c>
      <c r="K28" s="4">
        <f>SUM(K7:K27)</f>
        <v>2387</v>
      </c>
      <c r="L28" s="4">
        <f>J28+K28</f>
        <v>4444</v>
      </c>
      <c r="M28" s="4"/>
      <c r="N28" s="9">
        <f>L28</f>
        <v>4444</v>
      </c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58" t="s">
        <v>8</v>
      </c>
      <c r="C30" s="58"/>
      <c r="D30" s="58"/>
      <c r="E30" s="58"/>
      <c r="F30" s="58"/>
      <c r="G30" s="58"/>
      <c r="H30" s="7"/>
      <c r="I30" s="58" t="s">
        <v>8</v>
      </c>
      <c r="J30" s="58"/>
      <c r="K30" s="58"/>
      <c r="L30" s="58"/>
      <c r="M30" s="58"/>
      <c r="N30" s="58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 x14ac:dyDescent="0.25">
      <c r="B60" s="10"/>
      <c r="C60" s="11"/>
      <c r="D60" s="11"/>
      <c r="E60" s="11"/>
      <c r="F60" s="12"/>
      <c r="G60" s="15"/>
    </row>
    <row r="61" spans="2:14" x14ac:dyDescent="0.25">
      <c r="B61" s="58" t="s">
        <v>9</v>
      </c>
      <c r="C61" s="58"/>
      <c r="D61" s="58"/>
      <c r="E61" s="58"/>
      <c r="F61" s="58"/>
      <c r="G61" s="58"/>
      <c r="I61" s="58" t="s">
        <v>9</v>
      </c>
      <c r="J61" s="58"/>
      <c r="K61" s="58"/>
      <c r="L61" s="58"/>
      <c r="M61" s="58"/>
      <c r="N61" s="58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4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4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4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4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4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4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4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4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4"/>
        <v>2282</v>
      </c>
      <c r="N71" s="16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4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4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5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4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5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4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5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4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5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4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5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4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5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4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5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4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5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4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5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4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5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4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5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4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5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4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5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4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5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4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5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4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5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4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5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4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5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4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4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 x14ac:dyDescent="0.25">
      <c r="B94" s="10"/>
      <c r="C94" s="11"/>
      <c r="D94" s="11"/>
      <c r="E94" s="11"/>
      <c r="F94" s="12"/>
      <c r="G94" s="19"/>
    </row>
    <row r="95" spans="2:14" x14ac:dyDescent="0.25">
      <c r="B95" s="58" t="s">
        <v>10</v>
      </c>
      <c r="C95" s="58"/>
      <c r="D95" s="58"/>
      <c r="E95" s="58"/>
      <c r="F95" s="58"/>
      <c r="G95" s="58"/>
      <c r="I95" s="58" t="s">
        <v>10</v>
      </c>
      <c r="J95" s="58"/>
      <c r="K95" s="58"/>
      <c r="L95" s="58"/>
      <c r="M95" s="58"/>
      <c r="N95" s="58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6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7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6"/>
        <v>45180</v>
      </c>
      <c r="G99" s="3"/>
      <c r="I99" s="2">
        <v>43194</v>
      </c>
      <c r="J99" s="3">
        <v>4</v>
      </c>
      <c r="K99" s="3">
        <v>4</v>
      </c>
      <c r="L99" s="3">
        <f t="shared" si="7"/>
        <v>8</v>
      </c>
      <c r="M99" s="5">
        <f t="shared" ref="M99:M125" si="8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6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7"/>
        <v>293</v>
      </c>
      <c r="M100" s="5">
        <f t="shared" si="8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6"/>
        <v>45738</v>
      </c>
      <c r="G101" s="3"/>
      <c r="I101" s="2">
        <v>43196</v>
      </c>
      <c r="J101" s="3">
        <v>55</v>
      </c>
      <c r="K101" s="3">
        <v>66</v>
      </c>
      <c r="L101" s="3">
        <f t="shared" si="7"/>
        <v>121</v>
      </c>
      <c r="M101" s="5">
        <f t="shared" si="8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6"/>
        <v>45988</v>
      </c>
      <c r="G102" s="3"/>
      <c r="I102" s="2">
        <v>43197</v>
      </c>
      <c r="J102" s="3">
        <v>11</v>
      </c>
      <c r="K102" s="3">
        <v>11</v>
      </c>
      <c r="L102" s="3">
        <f t="shared" si="7"/>
        <v>22</v>
      </c>
      <c r="M102" s="5">
        <f t="shared" si="8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6"/>
        <v>46071</v>
      </c>
      <c r="G103" s="3"/>
      <c r="I103" s="2">
        <v>43198</v>
      </c>
      <c r="J103" s="3">
        <v>32</v>
      </c>
      <c r="K103" s="3">
        <v>28</v>
      </c>
      <c r="L103" s="3">
        <f t="shared" si="7"/>
        <v>60</v>
      </c>
      <c r="M103" s="5">
        <f t="shared" si="8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6"/>
        <v>46320</v>
      </c>
      <c r="G104" s="3"/>
      <c r="I104" s="2">
        <v>43199</v>
      </c>
      <c r="J104" s="3">
        <v>15</v>
      </c>
      <c r="K104" s="3">
        <v>15</v>
      </c>
      <c r="L104" s="3">
        <f t="shared" si="7"/>
        <v>30</v>
      </c>
      <c r="M104" s="5">
        <f t="shared" si="8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6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7"/>
        <v>26</v>
      </c>
      <c r="M105" s="5">
        <f t="shared" si="8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6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7"/>
        <v>778</v>
      </c>
      <c r="M106" s="5">
        <f t="shared" si="8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6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7"/>
        <v>805</v>
      </c>
      <c r="M107" s="5">
        <f t="shared" si="8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6"/>
        <v>46739</v>
      </c>
      <c r="G108" s="3"/>
      <c r="I108" s="2">
        <v>43203</v>
      </c>
      <c r="J108" s="20">
        <v>2</v>
      </c>
      <c r="K108" s="20">
        <v>2</v>
      </c>
      <c r="L108" s="3">
        <f t="shared" si="7"/>
        <v>4</v>
      </c>
      <c r="M108" s="5">
        <f t="shared" si="8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6"/>
        <v>47037</v>
      </c>
      <c r="G109" s="3"/>
      <c r="I109" s="2">
        <v>43204</v>
      </c>
      <c r="J109" s="3">
        <v>6</v>
      </c>
      <c r="K109" s="3">
        <v>6</v>
      </c>
      <c r="L109" s="3">
        <f t="shared" si="7"/>
        <v>12</v>
      </c>
      <c r="M109" s="5">
        <f t="shared" si="8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6"/>
        <v>47126</v>
      </c>
      <c r="G110" s="3"/>
      <c r="I110" s="2">
        <v>43205</v>
      </c>
      <c r="J110" s="3">
        <v>21</v>
      </c>
      <c r="K110" s="3">
        <v>21</v>
      </c>
      <c r="L110" s="3">
        <f t="shared" si="7"/>
        <v>42</v>
      </c>
      <c r="M110" s="5">
        <f t="shared" si="8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6"/>
        <v>47196</v>
      </c>
      <c r="G111" s="3"/>
      <c r="I111" s="2">
        <v>43206</v>
      </c>
      <c r="J111" s="3">
        <v>22</v>
      </c>
      <c r="K111" s="3">
        <v>24</v>
      </c>
      <c r="L111" s="3">
        <f t="shared" si="7"/>
        <v>46</v>
      </c>
      <c r="M111" s="5">
        <f t="shared" si="8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6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7"/>
        <v>212</v>
      </c>
      <c r="M112" s="5">
        <f t="shared" si="8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6"/>
        <v>48386</v>
      </c>
      <c r="G113" s="3"/>
      <c r="I113" s="2">
        <v>43208</v>
      </c>
      <c r="J113" s="3">
        <v>77</v>
      </c>
      <c r="K113" s="3">
        <v>67</v>
      </c>
      <c r="L113" s="3">
        <f t="shared" si="7"/>
        <v>144</v>
      </c>
      <c r="M113" s="5">
        <f t="shared" si="8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6"/>
        <v>48623</v>
      </c>
      <c r="G114" s="3"/>
      <c r="I114" s="2">
        <v>43209</v>
      </c>
      <c r="J114" s="3">
        <v>18</v>
      </c>
      <c r="K114" s="3">
        <v>8</v>
      </c>
      <c r="L114" s="3">
        <f t="shared" si="7"/>
        <v>26</v>
      </c>
      <c r="M114" s="5">
        <f t="shared" si="8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6"/>
        <v>48648</v>
      </c>
      <c r="G115" s="3"/>
      <c r="I115" s="2">
        <v>43210</v>
      </c>
      <c r="J115" s="3">
        <v>15</v>
      </c>
      <c r="K115" s="3">
        <v>10</v>
      </c>
      <c r="L115" s="3">
        <f t="shared" si="7"/>
        <v>25</v>
      </c>
      <c r="M115" s="5">
        <f t="shared" si="8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6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7"/>
        <v>325</v>
      </c>
      <c r="M116" s="5">
        <f t="shared" si="8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6"/>
        <v>49125</v>
      </c>
      <c r="G117" s="3"/>
      <c r="I117" s="2">
        <v>43212</v>
      </c>
      <c r="J117" s="3">
        <v>31</v>
      </c>
      <c r="K117" s="3">
        <v>29</v>
      </c>
      <c r="L117" s="3">
        <f t="shared" si="7"/>
        <v>60</v>
      </c>
      <c r="M117" s="5">
        <f t="shared" si="8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6"/>
        <v>49295</v>
      </c>
      <c r="G118" s="3"/>
      <c r="I118" s="2">
        <v>43213</v>
      </c>
      <c r="J118" s="3">
        <v>8</v>
      </c>
      <c r="K118" s="3">
        <v>8</v>
      </c>
      <c r="L118" s="3">
        <f t="shared" si="7"/>
        <v>16</v>
      </c>
      <c r="M118" s="5">
        <f t="shared" si="8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6"/>
        <v>49841</v>
      </c>
      <c r="G119" s="3"/>
      <c r="I119" s="2">
        <v>43214</v>
      </c>
      <c r="J119" s="3">
        <v>68</v>
      </c>
      <c r="K119" s="3">
        <v>68</v>
      </c>
      <c r="L119" s="3">
        <f t="shared" si="7"/>
        <v>136</v>
      </c>
      <c r="M119" s="5">
        <f t="shared" si="8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6"/>
        <v>49965</v>
      </c>
      <c r="G120" s="3"/>
      <c r="I120" s="2">
        <v>43215</v>
      </c>
      <c r="J120" s="3">
        <v>2</v>
      </c>
      <c r="K120" s="3">
        <v>2</v>
      </c>
      <c r="L120" s="3">
        <f t="shared" si="7"/>
        <v>4</v>
      </c>
      <c r="M120" s="5">
        <f t="shared" si="8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6"/>
        <v>50920</v>
      </c>
      <c r="G121" s="3"/>
      <c r="I121" s="2">
        <v>43216</v>
      </c>
      <c r="J121" s="3">
        <v>9</v>
      </c>
      <c r="K121" s="3">
        <v>8</v>
      </c>
      <c r="L121" s="3">
        <f t="shared" si="7"/>
        <v>17</v>
      </c>
      <c r="M121" s="5">
        <f t="shared" si="8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6"/>
        <v>51178</v>
      </c>
      <c r="G122" s="3"/>
      <c r="I122" s="2">
        <v>43217</v>
      </c>
      <c r="J122" s="3">
        <v>2</v>
      </c>
      <c r="K122" s="3">
        <v>2</v>
      </c>
      <c r="L122" s="3">
        <f t="shared" si="7"/>
        <v>4</v>
      </c>
      <c r="M122" s="5">
        <f t="shared" si="8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6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7"/>
        <v>127</v>
      </c>
      <c r="M123" s="5">
        <f t="shared" si="8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6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7"/>
        <v>102</v>
      </c>
      <c r="M124" s="5">
        <f t="shared" si="8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6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7"/>
        <v>21</v>
      </c>
      <c r="M125" s="5">
        <f t="shared" si="8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58" t="s">
        <v>11</v>
      </c>
      <c r="C128" s="58"/>
      <c r="D128" s="58"/>
      <c r="E128" s="58"/>
      <c r="F128" s="58"/>
      <c r="G128" s="58"/>
      <c r="I128" s="58" t="s">
        <v>11</v>
      </c>
      <c r="J128" s="58"/>
      <c r="K128" s="58"/>
      <c r="L128" s="58"/>
      <c r="M128" s="58"/>
      <c r="N128" s="58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9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9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0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9"/>
        <v>18</v>
      </c>
      <c r="M131" s="5">
        <f t="shared" ref="M131:M142" si="11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10"/>
        <v>52823</v>
      </c>
      <c r="G132" s="3"/>
      <c r="I132" s="2">
        <v>43224</v>
      </c>
      <c r="J132" s="3">
        <v>2</v>
      </c>
      <c r="K132" s="3">
        <v>3</v>
      </c>
      <c r="L132" s="3">
        <f t="shared" si="9"/>
        <v>5</v>
      </c>
      <c r="M132" s="5">
        <f t="shared" si="11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10"/>
        <v>52945</v>
      </c>
      <c r="G133" s="3"/>
      <c r="I133" s="2">
        <v>43225</v>
      </c>
      <c r="J133" s="3">
        <v>35</v>
      </c>
      <c r="K133" s="3">
        <v>20</v>
      </c>
      <c r="L133" s="3">
        <f t="shared" si="9"/>
        <v>55</v>
      </c>
      <c r="M133" s="5">
        <f t="shared" si="11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10"/>
        <v>53037</v>
      </c>
      <c r="G134" s="3"/>
      <c r="I134" s="2">
        <v>43226</v>
      </c>
      <c r="J134" s="3">
        <v>23</v>
      </c>
      <c r="K134" s="3">
        <v>25</v>
      </c>
      <c r="L134" s="3">
        <f t="shared" si="9"/>
        <v>48</v>
      </c>
      <c r="M134" s="5">
        <f t="shared" si="11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10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9"/>
        <v>846</v>
      </c>
      <c r="M135" s="5">
        <f t="shared" si="11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10"/>
        <v>53329</v>
      </c>
      <c r="G136" s="3"/>
      <c r="I136" s="2">
        <v>43228</v>
      </c>
      <c r="J136" s="3">
        <v>84</v>
      </c>
      <c r="K136" s="3">
        <v>84</v>
      </c>
      <c r="L136" s="3">
        <f t="shared" si="9"/>
        <v>168</v>
      </c>
      <c r="M136" s="5">
        <f t="shared" si="11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10"/>
        <v>53496</v>
      </c>
      <c r="G137" s="3"/>
      <c r="I137" s="2">
        <v>43229</v>
      </c>
      <c r="J137" s="3">
        <v>10</v>
      </c>
      <c r="K137" s="3">
        <v>10</v>
      </c>
      <c r="L137" s="3">
        <f t="shared" si="9"/>
        <v>20</v>
      </c>
      <c r="M137" s="5">
        <f t="shared" si="11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10"/>
        <v>53805</v>
      </c>
      <c r="G138" s="3"/>
      <c r="I138" s="2">
        <v>43230</v>
      </c>
      <c r="J138" s="3">
        <v>18</v>
      </c>
      <c r="K138" s="3">
        <v>16</v>
      </c>
      <c r="L138" s="3">
        <f t="shared" si="9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10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9"/>
        <v>224</v>
      </c>
      <c r="M139" s="5">
        <f t="shared" si="11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10"/>
        <v>54715</v>
      </c>
      <c r="G140" s="3"/>
      <c r="I140" s="2">
        <v>43232</v>
      </c>
      <c r="J140" s="3">
        <v>36</v>
      </c>
      <c r="K140" s="3">
        <v>40</v>
      </c>
      <c r="L140" s="3">
        <f t="shared" si="9"/>
        <v>76</v>
      </c>
      <c r="M140" s="5">
        <f t="shared" si="11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10"/>
        <v>55019</v>
      </c>
      <c r="G141" s="3"/>
      <c r="I141" s="2">
        <v>43233</v>
      </c>
      <c r="J141" s="3">
        <v>25</v>
      </c>
      <c r="K141" s="3">
        <v>25</v>
      </c>
      <c r="L141" s="3">
        <f t="shared" si="9"/>
        <v>50</v>
      </c>
      <c r="M141" s="5">
        <f t="shared" si="11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10"/>
        <v>55138</v>
      </c>
      <c r="G142" s="3"/>
      <c r="I142" s="2">
        <v>43234</v>
      </c>
      <c r="J142" s="3">
        <v>64</v>
      </c>
      <c r="K142" s="3">
        <v>64</v>
      </c>
      <c r="L142" s="3">
        <f t="shared" si="9"/>
        <v>128</v>
      </c>
      <c r="M142" s="5">
        <f t="shared" si="11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10"/>
        <v>55435</v>
      </c>
      <c r="G143" s="3"/>
      <c r="I143" s="2">
        <v>43235</v>
      </c>
      <c r="J143" s="3">
        <v>12</v>
      </c>
      <c r="K143" s="3">
        <v>12</v>
      </c>
      <c r="L143" s="3">
        <f t="shared" si="9"/>
        <v>24</v>
      </c>
      <c r="M143" s="5">
        <f t="shared" ref="M143:M159" si="12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10"/>
        <v>55589</v>
      </c>
      <c r="G144" s="3"/>
      <c r="I144" s="2">
        <v>43236</v>
      </c>
      <c r="J144" s="3">
        <v>9</v>
      </c>
      <c r="K144" s="3">
        <v>9</v>
      </c>
      <c r="L144" s="3">
        <f t="shared" si="9"/>
        <v>18</v>
      </c>
      <c r="M144" s="5">
        <f t="shared" si="12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10"/>
        <v>56386</v>
      </c>
      <c r="G145" s="3"/>
      <c r="I145" s="2">
        <v>43237</v>
      </c>
      <c r="J145" s="3">
        <v>46</v>
      </c>
      <c r="K145" s="3">
        <v>48</v>
      </c>
      <c r="L145" s="3">
        <f t="shared" si="9"/>
        <v>94</v>
      </c>
      <c r="M145" s="5">
        <f t="shared" si="12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10"/>
        <v>56581</v>
      </c>
      <c r="G146" s="3"/>
      <c r="I146" s="2">
        <v>43238</v>
      </c>
      <c r="J146" s="3">
        <v>2</v>
      </c>
      <c r="K146" s="3">
        <v>2</v>
      </c>
      <c r="L146" s="3">
        <f t="shared" si="9"/>
        <v>4</v>
      </c>
      <c r="M146" s="5">
        <f t="shared" si="12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10"/>
        <v>56601</v>
      </c>
      <c r="G147" s="3"/>
      <c r="I147" s="2">
        <v>43239</v>
      </c>
      <c r="J147" s="3">
        <v>45</v>
      </c>
      <c r="K147" s="3">
        <v>45</v>
      </c>
      <c r="L147" s="3">
        <f t="shared" si="9"/>
        <v>90</v>
      </c>
      <c r="M147" s="5">
        <f t="shared" si="12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10"/>
        <v>56706</v>
      </c>
      <c r="G148" s="3"/>
      <c r="I148" s="2">
        <v>43240</v>
      </c>
      <c r="J148" s="3">
        <v>38</v>
      </c>
      <c r="K148" s="3">
        <v>41</v>
      </c>
      <c r="L148" s="3">
        <f t="shared" si="9"/>
        <v>79</v>
      </c>
      <c r="M148" s="5">
        <f t="shared" si="12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10"/>
        <v>56941</v>
      </c>
      <c r="G149" s="3"/>
      <c r="I149" s="2">
        <v>43241</v>
      </c>
      <c r="J149" s="3">
        <v>14</v>
      </c>
      <c r="K149" s="3">
        <v>72</v>
      </c>
      <c r="L149" s="3">
        <f t="shared" si="9"/>
        <v>86</v>
      </c>
      <c r="M149" s="5">
        <f t="shared" si="12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10"/>
        <v>56967</v>
      </c>
      <c r="G150" s="3"/>
      <c r="I150" s="2">
        <v>43242</v>
      </c>
      <c r="J150" s="3">
        <v>4</v>
      </c>
      <c r="K150" s="3">
        <v>4</v>
      </c>
      <c r="L150" s="3">
        <f t="shared" si="9"/>
        <v>8</v>
      </c>
      <c r="M150" s="5">
        <f t="shared" si="12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10"/>
        <v>57145</v>
      </c>
      <c r="G151" s="3"/>
      <c r="I151" s="2">
        <v>43243</v>
      </c>
      <c r="J151" s="3">
        <v>4</v>
      </c>
      <c r="K151" s="3">
        <v>4</v>
      </c>
      <c r="L151" s="3">
        <f t="shared" si="9"/>
        <v>8</v>
      </c>
      <c r="M151" s="5">
        <f t="shared" si="12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10"/>
        <v>57486</v>
      </c>
      <c r="G152" s="3"/>
      <c r="I152" s="2">
        <v>43244</v>
      </c>
      <c r="J152" s="3">
        <v>84</v>
      </c>
      <c r="K152" s="3">
        <v>77</v>
      </c>
      <c r="L152" s="3">
        <f t="shared" si="9"/>
        <v>161</v>
      </c>
      <c r="M152" s="5">
        <f t="shared" si="12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10"/>
        <v>57551</v>
      </c>
      <c r="G153" s="3"/>
      <c r="I153" s="2">
        <v>43245</v>
      </c>
      <c r="J153" s="3">
        <v>10</v>
      </c>
      <c r="K153" s="3">
        <v>10</v>
      </c>
      <c r="L153" s="3">
        <f t="shared" si="9"/>
        <v>20</v>
      </c>
      <c r="M153" s="5">
        <f t="shared" si="12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10"/>
        <v>57591</v>
      </c>
      <c r="G154" s="3"/>
      <c r="I154" s="2">
        <v>43246</v>
      </c>
      <c r="J154" s="3">
        <v>2</v>
      </c>
      <c r="K154" s="3">
        <v>2</v>
      </c>
      <c r="L154" s="3">
        <f t="shared" si="9"/>
        <v>4</v>
      </c>
      <c r="M154" s="5">
        <f t="shared" si="12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10"/>
        <v>57635</v>
      </c>
      <c r="G155" s="3"/>
      <c r="I155" s="2">
        <v>43247</v>
      </c>
      <c r="J155" s="3">
        <v>24</v>
      </c>
      <c r="K155" s="3">
        <v>18</v>
      </c>
      <c r="L155" s="3">
        <f t="shared" si="9"/>
        <v>42</v>
      </c>
      <c r="M155" s="5">
        <f t="shared" si="12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10"/>
        <v>57715</v>
      </c>
      <c r="G156" s="3"/>
      <c r="I156" s="2">
        <v>43248</v>
      </c>
      <c r="J156" s="3">
        <v>37</v>
      </c>
      <c r="K156" s="3">
        <v>33</v>
      </c>
      <c r="L156" s="3">
        <f t="shared" si="9"/>
        <v>70</v>
      </c>
      <c r="M156" s="5">
        <f t="shared" si="12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10"/>
        <v>58055</v>
      </c>
      <c r="G157" s="3"/>
      <c r="I157" s="2">
        <v>43249</v>
      </c>
      <c r="J157" s="3">
        <v>4</v>
      </c>
      <c r="K157" s="3">
        <v>4</v>
      </c>
      <c r="L157" s="3">
        <f t="shared" si="9"/>
        <v>8</v>
      </c>
      <c r="M157" s="5">
        <f t="shared" si="12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10"/>
        <v>58081</v>
      </c>
      <c r="G158" s="3"/>
      <c r="I158" s="2">
        <v>43250</v>
      </c>
      <c r="J158" s="3">
        <v>19</v>
      </c>
      <c r="K158" s="3">
        <v>23</v>
      </c>
      <c r="L158" s="3">
        <f t="shared" si="9"/>
        <v>42</v>
      </c>
      <c r="M158" s="5">
        <f t="shared" si="12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10"/>
        <v>58342</v>
      </c>
      <c r="G159" s="3"/>
      <c r="I159" s="2">
        <v>43251</v>
      </c>
      <c r="J159" s="3">
        <v>8</v>
      </c>
      <c r="K159" s="3">
        <v>8</v>
      </c>
      <c r="L159" s="3">
        <f t="shared" si="9"/>
        <v>16</v>
      </c>
      <c r="M159" s="5">
        <f t="shared" si="12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58" t="s">
        <v>13</v>
      </c>
      <c r="C162" s="58"/>
      <c r="D162" s="58"/>
      <c r="E162" s="58"/>
      <c r="F162" s="58"/>
      <c r="G162" s="58"/>
      <c r="I162" s="58" t="s">
        <v>13</v>
      </c>
      <c r="J162" s="58"/>
      <c r="K162" s="58"/>
      <c r="L162" s="58"/>
      <c r="M162" s="58"/>
      <c r="N162" s="58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3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3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4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3"/>
        <v>24</v>
      </c>
      <c r="M165" s="5">
        <f t="shared" ref="M165:M166" si="15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4"/>
        <v>58996</v>
      </c>
      <c r="G166" s="3"/>
      <c r="I166" s="2">
        <v>43255</v>
      </c>
      <c r="J166" s="3">
        <v>1</v>
      </c>
      <c r="K166" s="3">
        <v>1</v>
      </c>
      <c r="L166" s="3">
        <f t="shared" si="13"/>
        <v>2</v>
      </c>
      <c r="M166" s="5">
        <f t="shared" si="15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4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4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6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4"/>
        <v>59305</v>
      </c>
      <c r="G169" s="3"/>
      <c r="I169" s="2">
        <v>43258</v>
      </c>
      <c r="J169" s="3">
        <v>10</v>
      </c>
      <c r="K169" s="3">
        <v>10</v>
      </c>
      <c r="L169" s="3">
        <f t="shared" si="16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4"/>
        <v>59872</v>
      </c>
      <c r="G170" s="3"/>
      <c r="I170" s="2">
        <v>43259</v>
      </c>
      <c r="J170" s="3">
        <v>4</v>
      </c>
      <c r="K170" s="3">
        <v>4</v>
      </c>
      <c r="L170" s="3">
        <f t="shared" si="16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4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6"/>
        <v>1385</v>
      </c>
      <c r="M171" s="5">
        <f t="shared" ref="M171:M176" si="17">M170+L172</f>
        <v>18193</v>
      </c>
      <c r="N171" s="6"/>
      <c r="P171" s="21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4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6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4"/>
        <v>60128</v>
      </c>
      <c r="G173" s="3"/>
      <c r="I173" s="2">
        <v>43262</v>
      </c>
      <c r="J173" s="3">
        <v>2</v>
      </c>
      <c r="K173" s="3">
        <v>2</v>
      </c>
      <c r="L173" s="3">
        <f t="shared" si="16"/>
        <v>4</v>
      </c>
      <c r="M173" s="5">
        <f t="shared" si="17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4"/>
        <v>60159</v>
      </c>
      <c r="G174" s="3"/>
      <c r="I174" s="2">
        <v>43263</v>
      </c>
      <c r="J174" s="3">
        <v>8</v>
      </c>
      <c r="K174" s="3">
        <v>8</v>
      </c>
      <c r="L174" s="3">
        <f t="shared" si="16"/>
        <v>16</v>
      </c>
      <c r="M174" s="5">
        <f t="shared" si="17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4"/>
        <v>60207</v>
      </c>
      <c r="G175" s="3"/>
      <c r="I175" s="2">
        <v>43277</v>
      </c>
      <c r="J175" s="3">
        <v>4</v>
      </c>
      <c r="K175" s="3">
        <v>4</v>
      </c>
      <c r="L175" s="3">
        <f t="shared" si="16"/>
        <v>8</v>
      </c>
      <c r="M175" s="5">
        <f t="shared" si="17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4"/>
        <v>60969</v>
      </c>
      <c r="G176" s="3"/>
      <c r="I176" s="2"/>
      <c r="J176" s="3"/>
      <c r="K176" s="3"/>
      <c r="L176" s="3"/>
      <c r="M176" s="5">
        <f t="shared" si="17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4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4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4"/>
        <v>62237</v>
      </c>
      <c r="G179" s="3"/>
      <c r="I179" s="2">
        <v>43281</v>
      </c>
      <c r="J179" s="3">
        <v>2</v>
      </c>
      <c r="K179" s="3">
        <v>2</v>
      </c>
      <c r="L179" s="3">
        <f t="shared" si="13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4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4"/>
        <v>62567</v>
      </c>
      <c r="G181" s="3"/>
      <c r="I181" s="26"/>
      <c r="J181" s="27"/>
      <c r="K181" s="27"/>
      <c r="L181" s="27"/>
      <c r="M181" s="28"/>
      <c r="N181" s="29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4"/>
        <v>62599</v>
      </c>
      <c r="G182" s="3"/>
      <c r="I182" s="30"/>
      <c r="J182" s="31"/>
      <c r="K182" s="31"/>
      <c r="L182" s="31"/>
      <c r="M182" s="32"/>
      <c r="N182" s="33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4"/>
        <v>62898</v>
      </c>
      <c r="G183" s="3"/>
      <c r="I183" s="30"/>
      <c r="J183" s="31"/>
      <c r="K183" s="31"/>
      <c r="L183" s="31"/>
      <c r="M183" s="32"/>
      <c r="N183" s="33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 x14ac:dyDescent="0.25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 x14ac:dyDescent="0.25">
      <c r="B186" s="58" t="s">
        <v>14</v>
      </c>
      <c r="C186" s="58"/>
      <c r="D186" s="58"/>
      <c r="E186" s="58"/>
      <c r="F186" s="58"/>
      <c r="G186" s="58"/>
      <c r="I186" s="58" t="s">
        <v>14</v>
      </c>
      <c r="J186" s="58"/>
      <c r="K186" s="58"/>
      <c r="L186" s="58"/>
      <c r="M186" s="58"/>
      <c r="N186" s="58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18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18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19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18"/>
        <v>3</v>
      </c>
      <c r="M189" s="5">
        <f t="shared" ref="M189:M195" si="20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19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18"/>
        <v>833</v>
      </c>
      <c r="M190" s="5">
        <f t="shared" si="20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19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18"/>
        <v>248</v>
      </c>
      <c r="M191" s="5">
        <f t="shared" si="20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19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18"/>
        <v>280</v>
      </c>
      <c r="M192" s="5">
        <f t="shared" si="20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19"/>
        <v>67756</v>
      </c>
      <c r="G193" s="3"/>
      <c r="I193" s="2">
        <v>43288</v>
      </c>
      <c r="J193" s="3">
        <v>17</v>
      </c>
      <c r="K193" s="3">
        <v>17</v>
      </c>
      <c r="L193" s="3">
        <f t="shared" si="18"/>
        <v>34</v>
      </c>
      <c r="M193" s="5">
        <f t="shared" si="20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19"/>
        <v>67848</v>
      </c>
      <c r="G194" s="3"/>
      <c r="I194" s="2">
        <v>43289</v>
      </c>
      <c r="J194" s="11">
        <v>61</v>
      </c>
      <c r="K194" s="11">
        <v>8</v>
      </c>
      <c r="L194" s="3">
        <f t="shared" si="18"/>
        <v>69</v>
      </c>
      <c r="M194" s="5">
        <f t="shared" si="20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19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18"/>
        <v>1658</v>
      </c>
      <c r="M195" s="5">
        <f t="shared" si="20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19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18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19"/>
        <v>68902</v>
      </c>
      <c r="G197" s="3"/>
      <c r="I197" s="2">
        <v>43292</v>
      </c>
      <c r="J197" s="3">
        <v>8</v>
      </c>
      <c r="K197" s="3">
        <v>8</v>
      </c>
      <c r="L197" s="3">
        <f t="shared" si="18"/>
        <v>16</v>
      </c>
      <c r="M197" s="5">
        <f t="shared" ref="M197:M200" si="21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19"/>
        <v>69801</v>
      </c>
      <c r="G198" s="3"/>
      <c r="I198" s="2">
        <v>43293</v>
      </c>
      <c r="J198" s="3">
        <v>12</v>
      </c>
      <c r="K198" s="3">
        <v>13</v>
      </c>
      <c r="L198" s="3">
        <f t="shared" si="18"/>
        <v>25</v>
      </c>
      <c r="M198" s="5">
        <f t="shared" si="21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19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18"/>
        <v>376</v>
      </c>
      <c r="M199" s="5">
        <f t="shared" si="21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19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18"/>
        <v>320</v>
      </c>
      <c r="M200" s="5">
        <f t="shared" si="21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19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18"/>
        <v>1756</v>
      </c>
      <c r="M201" s="5">
        <f t="shared" ref="M201:M217" si="22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19"/>
        <v>71722</v>
      </c>
      <c r="G202" s="3"/>
      <c r="I202" s="2">
        <v>43297</v>
      </c>
      <c r="J202" s="3">
        <v>1</v>
      </c>
      <c r="K202" s="3">
        <v>1</v>
      </c>
      <c r="L202" s="3">
        <f t="shared" si="18"/>
        <v>2</v>
      </c>
      <c r="M202" s="5">
        <f t="shared" si="22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19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18"/>
        <v>231</v>
      </c>
      <c r="M203" s="5">
        <f t="shared" si="22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19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18"/>
        <v>1122</v>
      </c>
      <c r="M204" s="5">
        <f t="shared" si="22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19"/>
        <v>72487</v>
      </c>
      <c r="G205" s="3"/>
      <c r="I205" s="2">
        <v>43300</v>
      </c>
      <c r="J205" s="3">
        <v>8</v>
      </c>
      <c r="K205" s="3">
        <v>8</v>
      </c>
      <c r="L205" s="3">
        <f t="shared" si="18"/>
        <v>16</v>
      </c>
      <c r="M205" s="5">
        <f t="shared" si="22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19"/>
        <v>72538</v>
      </c>
      <c r="G206" s="3"/>
      <c r="I206" s="2">
        <v>43301</v>
      </c>
      <c r="J206" s="3">
        <v>4</v>
      </c>
      <c r="K206" s="3">
        <v>4</v>
      </c>
      <c r="L206" s="3">
        <f t="shared" si="18"/>
        <v>8</v>
      </c>
      <c r="M206" s="5">
        <f t="shared" si="22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19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18"/>
        <v>238</v>
      </c>
      <c r="M207" s="5">
        <f t="shared" si="22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19"/>
        <v>73027</v>
      </c>
      <c r="G208" s="3"/>
      <c r="I208" s="2">
        <v>43303</v>
      </c>
      <c r="J208" s="3"/>
      <c r="K208" s="3"/>
      <c r="L208" s="3">
        <f t="shared" si="18"/>
        <v>0</v>
      </c>
      <c r="M208" s="5">
        <f t="shared" si="22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19"/>
        <v>73473</v>
      </c>
      <c r="G209" s="3"/>
      <c r="I209" s="2">
        <v>43304</v>
      </c>
      <c r="J209" s="3"/>
      <c r="K209" s="3"/>
      <c r="L209" s="3">
        <f t="shared" si="18"/>
        <v>0</v>
      </c>
      <c r="M209" s="5">
        <f t="shared" si="22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19"/>
        <v>73777</v>
      </c>
      <c r="G210" s="3"/>
      <c r="I210" s="2">
        <v>43305</v>
      </c>
      <c r="J210" s="3"/>
      <c r="K210" s="3"/>
      <c r="L210" s="3">
        <f t="shared" si="18"/>
        <v>0</v>
      </c>
      <c r="M210" s="5">
        <f t="shared" si="22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19"/>
        <v>74056</v>
      </c>
      <c r="G211" s="3"/>
      <c r="I211" s="2">
        <v>43306</v>
      </c>
      <c r="J211" s="3"/>
      <c r="K211" s="3"/>
      <c r="L211" s="3">
        <f t="shared" si="18"/>
        <v>0</v>
      </c>
      <c r="M211" s="5">
        <f t="shared" si="22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18"/>
        <v>0</v>
      </c>
      <c r="M212" s="5">
        <f t="shared" si="22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18"/>
        <v>0</v>
      </c>
      <c r="M213" s="5">
        <f t="shared" si="22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18"/>
        <v>0</v>
      </c>
      <c r="M214" s="5">
        <f t="shared" si="22"/>
        <v>31022</v>
      </c>
      <c r="N214" s="6"/>
    </row>
    <row r="215" spans="2:14" x14ac:dyDescent="0.25">
      <c r="B215" s="58" t="s">
        <v>15</v>
      </c>
      <c r="C215" s="58"/>
      <c r="D215" s="58"/>
      <c r="E215" s="58"/>
      <c r="F215" s="58"/>
      <c r="G215" s="58"/>
      <c r="I215" s="2">
        <v>43310</v>
      </c>
      <c r="J215" s="3"/>
      <c r="K215" s="3"/>
      <c r="L215" s="3">
        <f t="shared" si="18"/>
        <v>0</v>
      </c>
      <c r="M215" s="5">
        <f t="shared" si="22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18"/>
        <v>0</v>
      </c>
      <c r="M216" s="5">
        <f t="shared" si="22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18"/>
        <v>0</v>
      </c>
      <c r="M217" s="5">
        <f t="shared" si="22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3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3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3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3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3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3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3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3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3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3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3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3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3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3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3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3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3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3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3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3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3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3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3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3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3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3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3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3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58" t="s">
        <v>16</v>
      </c>
      <c r="C248" s="58"/>
      <c r="D248" s="58"/>
      <c r="E248" s="58"/>
      <c r="F248" s="58"/>
      <c r="G248" s="58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4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4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4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4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4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4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4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4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4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4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4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4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4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4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4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4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4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4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4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4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4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4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4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4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4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58" t="s">
        <v>17</v>
      </c>
      <c r="C279" s="58"/>
      <c r="D279" s="58"/>
      <c r="E279" s="58"/>
      <c r="F279" s="58"/>
      <c r="G279" s="58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5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5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5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5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5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5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5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5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5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5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5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5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5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5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5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5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5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5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5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5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5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5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5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5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5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5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5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5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5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58" t="s">
        <v>18</v>
      </c>
      <c r="C313" s="58"/>
      <c r="D313" s="58"/>
      <c r="E313" s="58"/>
      <c r="F313" s="58"/>
      <c r="G313" s="58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6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6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6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6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6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6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6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4:G4"/>
    <mergeCell ref="I4:N4"/>
    <mergeCell ref="B6:G6"/>
    <mergeCell ref="I6:N6"/>
    <mergeCell ref="B30:G30"/>
    <mergeCell ref="I30:N30"/>
    <mergeCell ref="B61:G61"/>
    <mergeCell ref="I61:N61"/>
    <mergeCell ref="B95:G95"/>
    <mergeCell ref="I95:N95"/>
    <mergeCell ref="B128:G128"/>
    <mergeCell ref="I128:N128"/>
    <mergeCell ref="B279:G279"/>
    <mergeCell ref="B313:G313"/>
    <mergeCell ref="B162:G162"/>
    <mergeCell ref="I162:N162"/>
    <mergeCell ref="B186:G186"/>
    <mergeCell ref="I186:N186"/>
    <mergeCell ref="B215:G215"/>
    <mergeCell ref="B248:G2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Penjualan</vt:lpstr>
      <vt:lpstr>Katalog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2018-07-30T07:16:13Z</dcterms:created>
  <dcterms:modified xsi:type="dcterms:W3CDTF">2018-08-05T11:11:57Z</dcterms:modified>
</cp:coreProperties>
</file>