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BCL" sheetId="4" r:id="rId1"/>
    <sheet name="INF" sheetId="1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37" i="4"/>
  <c r="G37"/>
  <c r="E37"/>
  <c r="I10"/>
  <c r="G10"/>
  <c r="E10"/>
  <c r="E11"/>
  <c r="G11"/>
  <c r="I11"/>
  <c r="E5"/>
  <c r="G5"/>
  <c r="I5"/>
  <c r="E3"/>
  <c r="G3"/>
  <c r="I3"/>
  <c r="E4"/>
  <c r="E6"/>
  <c r="G4"/>
  <c r="G6"/>
  <c r="I4"/>
  <c r="I6"/>
  <c r="E7"/>
  <c r="G7"/>
  <c r="I7"/>
  <c r="E8"/>
  <c r="G8"/>
  <c r="I8"/>
  <c r="E9"/>
  <c r="G9"/>
  <c r="I9"/>
  <c r="E12"/>
  <c r="G12"/>
  <c r="I12"/>
  <c r="E13"/>
  <c r="G13"/>
  <c r="I13"/>
  <c r="E14"/>
  <c r="G14"/>
  <c r="I14"/>
  <c r="E15"/>
  <c r="G15"/>
  <c r="I15"/>
  <c r="I16"/>
  <c r="E16"/>
  <c r="G16"/>
  <c r="I17"/>
  <c r="E17"/>
  <c r="G17"/>
  <c r="E18"/>
  <c r="G18"/>
  <c r="I18"/>
  <c r="E19"/>
  <c r="G19"/>
  <c r="I19"/>
  <c r="E20"/>
  <c r="G20"/>
  <c r="I20"/>
  <c r="E21"/>
  <c r="G21"/>
  <c r="I21"/>
  <c r="E22"/>
  <c r="E23"/>
  <c r="G22"/>
  <c r="G23"/>
  <c r="I22"/>
  <c r="I23"/>
  <c r="I24"/>
  <c r="E24"/>
  <c r="G24"/>
  <c r="I25"/>
  <c r="E25"/>
  <c r="G25"/>
  <c r="I26"/>
  <c r="E26"/>
  <c r="G26"/>
  <c r="E27"/>
  <c r="G27"/>
  <c r="I27"/>
  <c r="E28"/>
  <c r="G28"/>
  <c r="I28"/>
  <c r="E29"/>
  <c r="G29"/>
  <c r="I29"/>
  <c r="G30"/>
  <c r="E30"/>
  <c r="I30"/>
  <c r="E31"/>
  <c r="G31"/>
  <c r="I31"/>
  <c r="E32"/>
  <c r="G32"/>
  <c r="I32"/>
  <c r="I33"/>
  <c r="E33"/>
  <c r="G33"/>
  <c r="I34"/>
  <c r="G34"/>
  <c r="E34"/>
  <c r="E35"/>
  <c r="G35"/>
  <c r="I35"/>
  <c r="I36"/>
  <c r="E36"/>
  <c r="G36"/>
  <c r="E38"/>
  <c r="G38"/>
  <c r="I38"/>
  <c r="G39"/>
  <c r="E39"/>
  <c r="I39"/>
  <c r="I40"/>
  <c r="G40"/>
  <c r="E40"/>
  <c r="I41"/>
  <c r="E41"/>
  <c r="G41"/>
  <c r="I42"/>
  <c r="E42"/>
  <c r="G42"/>
  <c r="I43"/>
  <c r="E43"/>
  <c r="G43"/>
  <c r="I44"/>
  <c r="E44"/>
  <c r="G44"/>
  <c r="I45"/>
  <c r="E45"/>
  <c r="G45"/>
  <c r="I46"/>
  <c r="E46"/>
  <c r="G46"/>
  <c r="E47"/>
  <c r="G47"/>
  <c r="I47"/>
  <c r="E48"/>
  <c r="G48"/>
  <c r="I48"/>
  <c r="I49"/>
  <c r="G49"/>
  <c r="G50"/>
  <c r="E49"/>
  <c r="I50"/>
  <c r="E50"/>
  <c r="H51"/>
  <c r="F51"/>
  <c r="D51"/>
  <c r="C51"/>
  <c r="I52" i="1"/>
  <c r="G52"/>
  <c r="E52"/>
  <c r="I51"/>
  <c r="G51"/>
  <c r="E51"/>
  <c r="I50"/>
  <c r="G50"/>
  <c r="E50"/>
  <c r="I49"/>
  <c r="G49"/>
  <c r="E49"/>
  <c r="I48"/>
  <c r="G48"/>
  <c r="E48"/>
  <c r="I47"/>
  <c r="G47"/>
  <c r="E47"/>
  <c r="I46"/>
  <c r="G46"/>
  <c r="E46"/>
  <c r="I43"/>
  <c r="G43"/>
  <c r="E43"/>
  <c r="I45"/>
  <c r="G45"/>
  <c r="E45"/>
  <c r="I44"/>
  <c r="G44"/>
  <c r="E44"/>
  <c r="I42"/>
  <c r="G42"/>
  <c r="E42"/>
  <c r="I41"/>
  <c r="G41"/>
  <c r="E41"/>
  <c r="I40"/>
  <c r="G40"/>
  <c r="E40"/>
  <c r="I39"/>
  <c r="G39"/>
  <c r="E39"/>
  <c r="I38"/>
  <c r="G38"/>
  <c r="E38"/>
  <c r="I37"/>
  <c r="G37"/>
  <c r="E37"/>
  <c r="I36"/>
  <c r="G36"/>
  <c r="E36"/>
  <c r="I35"/>
  <c r="G35"/>
  <c r="E35"/>
  <c r="I34"/>
  <c r="G34"/>
  <c r="E34"/>
  <c r="I33"/>
  <c r="G33"/>
  <c r="E33"/>
  <c r="I32"/>
  <c r="G32"/>
  <c r="E32"/>
  <c r="I31"/>
  <c r="G31"/>
  <c r="E31"/>
  <c r="I30"/>
  <c r="G30"/>
  <c r="E30"/>
  <c r="I29"/>
  <c r="G29"/>
  <c r="E29"/>
  <c r="F54"/>
  <c r="H54"/>
  <c r="D54"/>
  <c r="C54"/>
  <c r="I28"/>
  <c r="I27"/>
  <c r="I26"/>
  <c r="I25"/>
  <c r="E28"/>
  <c r="E27"/>
  <c r="E26"/>
  <c r="G28"/>
  <c r="G27"/>
  <c r="G26"/>
  <c r="I24"/>
  <c r="I23"/>
  <c r="I6"/>
  <c r="I5"/>
  <c r="I4"/>
  <c r="E4"/>
  <c r="E5"/>
  <c r="E6"/>
  <c r="G4"/>
  <c r="G5"/>
  <c r="G6"/>
  <c r="I22"/>
  <c r="I21"/>
  <c r="I20"/>
  <c r="I19"/>
  <c r="I18"/>
  <c r="I17"/>
  <c r="I16"/>
  <c r="I15"/>
  <c r="I14"/>
  <c r="I13"/>
  <c r="I12"/>
  <c r="G12"/>
  <c r="G13"/>
  <c r="G14"/>
  <c r="G15"/>
  <c r="G16"/>
  <c r="G17"/>
  <c r="G18"/>
  <c r="G19"/>
  <c r="G20"/>
  <c r="G21"/>
  <c r="G22"/>
  <c r="G23"/>
  <c r="G24"/>
  <c r="G25"/>
  <c r="E12"/>
  <c r="E13"/>
  <c r="E14"/>
  <c r="E15"/>
  <c r="E16"/>
  <c r="E17"/>
  <c r="E18"/>
  <c r="E19"/>
  <c r="E20"/>
  <c r="E21"/>
  <c r="E22"/>
  <c r="E23"/>
  <c r="E24"/>
  <c r="E25"/>
  <c r="E11"/>
  <c r="G11"/>
  <c r="I11"/>
  <c r="I10"/>
  <c r="I9"/>
  <c r="I8"/>
  <c r="I7"/>
  <c r="G10"/>
  <c r="G9"/>
  <c r="E10"/>
  <c r="E9"/>
  <c r="E8"/>
  <c r="G8"/>
  <c r="G7"/>
  <c r="E7"/>
  <c r="E3"/>
  <c r="G3"/>
  <c r="I51" i="4" l="1"/>
  <c r="J51" s="1"/>
  <c r="L51" s="1"/>
  <c r="I54" i="1"/>
  <c r="J54" s="1"/>
  <c r="L54" s="1"/>
  <c r="I3"/>
</calcChain>
</file>

<file path=xl/sharedStrings.xml><?xml version="1.0" encoding="utf-8"?>
<sst xmlns="http://schemas.openxmlformats.org/spreadsheetml/2006/main" count="120" uniqueCount="109">
  <si>
    <t>IN</t>
  </si>
  <si>
    <t>OUT</t>
  </si>
  <si>
    <t>KEBUTUHAN</t>
  </si>
  <si>
    <t>TOTAL 2018</t>
  </si>
  <si>
    <t>TOTAL 2019</t>
  </si>
  <si>
    <t>Gamis</t>
  </si>
  <si>
    <t>%</t>
  </si>
  <si>
    <t>Mukena</t>
  </si>
  <si>
    <t>Sarimbit Cowo</t>
  </si>
  <si>
    <t>Sarimbit Cewe</t>
  </si>
  <si>
    <t>Jilbab</t>
  </si>
  <si>
    <t>Mukena  anak</t>
  </si>
  <si>
    <t xml:space="preserve">Ce  Jaket  Ferrari </t>
  </si>
  <si>
    <t xml:space="preserve">Ce  Jaket  Fleece </t>
  </si>
  <si>
    <t xml:space="preserve">Ce  Jaket  Jeans </t>
  </si>
  <si>
    <t xml:space="preserve">Ce  Jaket  Lotto </t>
  </si>
  <si>
    <t xml:space="preserve">Ce  Jaket  Parasit </t>
  </si>
  <si>
    <t xml:space="preserve">Ce  Jaket  Twill </t>
  </si>
  <si>
    <t xml:space="preserve">Ce  Jaket  Viena </t>
  </si>
  <si>
    <t>Ce Celana Jeans</t>
  </si>
  <si>
    <t>Ce Rok</t>
  </si>
  <si>
    <t>Ce Celana lebar</t>
  </si>
  <si>
    <t xml:space="preserve">Ce  Atasan/Dres </t>
  </si>
  <si>
    <t xml:space="preserve">Ce  Atasan/Dres  Jeans </t>
  </si>
  <si>
    <t xml:space="preserve">Ce  Atasan/Dres  Katun </t>
  </si>
  <si>
    <t xml:space="preserve">Ce  Atasan/Dres  Rajut </t>
  </si>
  <si>
    <t>Ce Jaket Couple</t>
  </si>
  <si>
    <t xml:space="preserve">Co Kaos Combed </t>
  </si>
  <si>
    <t xml:space="preserve">Co Kemeja Jeans </t>
  </si>
  <si>
    <t xml:space="preserve">Co Kemeja Katun </t>
  </si>
  <si>
    <t xml:space="preserve">Co Lacoste </t>
  </si>
  <si>
    <t>* Diadora kyk catenzo ditambah</t>
  </si>
  <si>
    <t>* Rajut dikurangi, kurang jalan</t>
  </si>
  <si>
    <t>* Jeans ditambah</t>
  </si>
  <si>
    <t xml:space="preserve">Co Jaket Diadora </t>
  </si>
  <si>
    <t xml:space="preserve">Co Jaket Ferari </t>
  </si>
  <si>
    <t xml:space="preserve">Co Jaket Fleece </t>
  </si>
  <si>
    <t xml:space="preserve">Co Jaket Jeans </t>
  </si>
  <si>
    <t xml:space="preserve">Co Jaket Motor </t>
  </si>
  <si>
    <t xml:space="preserve">Co Jaket Parasit </t>
  </si>
  <si>
    <t xml:space="preserve">Co Jaket Rajut </t>
  </si>
  <si>
    <t xml:space="preserve">Co Jaket Viena </t>
  </si>
  <si>
    <t>Co Sarung tangan</t>
  </si>
  <si>
    <t>Co Ikat pinggang</t>
  </si>
  <si>
    <t>Co Celana jeans</t>
  </si>
  <si>
    <t xml:space="preserve">Ce Tas </t>
  </si>
  <si>
    <t>Ce Tas Mini</t>
  </si>
  <si>
    <t>Ce Tas Punggung</t>
  </si>
  <si>
    <t>Co Tas Punggung</t>
  </si>
  <si>
    <t>Co Tas Samping</t>
  </si>
  <si>
    <t>Ce Dompet</t>
  </si>
  <si>
    <t>Tas Travel</t>
  </si>
  <si>
    <t>Tas Gunung</t>
  </si>
  <si>
    <t>Co Dompet</t>
  </si>
  <si>
    <t>Tas anak gunung ce</t>
  </si>
  <si>
    <t>Pakaian Anak Cowo</t>
  </si>
  <si>
    <t>Pakaian Anak Cewe</t>
  </si>
  <si>
    <t>Peralatan Baby</t>
  </si>
  <si>
    <t>* Harusnya ditambah</t>
  </si>
  <si>
    <t>* Dikurangi</t>
  </si>
  <si>
    <t>Cowo Dompet</t>
  </si>
  <si>
    <t>Tas Trekking</t>
  </si>
  <si>
    <t>Tas Samping</t>
  </si>
  <si>
    <t>Tas Punggung Cowo</t>
  </si>
  <si>
    <t>Tas Punggung Cewe</t>
  </si>
  <si>
    <t>Dompet Cewe</t>
  </si>
  <si>
    <t>Tas Wanita</t>
  </si>
  <si>
    <t xml:space="preserve">Anak - Sandal - Ce </t>
  </si>
  <si>
    <t>Baby - Sandal - Ce</t>
  </si>
  <si>
    <t xml:space="preserve">Anak - Sepatu - Ce - 26 </t>
  </si>
  <si>
    <t xml:space="preserve">Anak - Sepatu - Ce - 30 </t>
  </si>
  <si>
    <t xml:space="preserve">Anak - Sandal - Co </t>
  </si>
  <si>
    <t xml:space="preserve">Anak - Sepatu - Co - 26 </t>
  </si>
  <si>
    <t xml:space="preserve">Anak - Sepatu - Co - 30 </t>
  </si>
  <si>
    <t xml:space="preserve">Anak - Sepatu - Co - Boot </t>
  </si>
  <si>
    <t xml:space="preserve">Co - Sandal - Gunung - Tali </t>
  </si>
  <si>
    <t xml:space="preserve">Co - Sandal - Gunung </t>
  </si>
  <si>
    <t xml:space="preserve">Co - Sandal - Casual </t>
  </si>
  <si>
    <t xml:space="preserve">Co - Sandal - Kulit </t>
  </si>
  <si>
    <t xml:space="preserve">Co - Sepatu - Sport - Bola </t>
  </si>
  <si>
    <t xml:space="preserve">Co - Sepatu - Sport - Futsal </t>
  </si>
  <si>
    <t xml:space="preserve">Co - Sepatu - Sport </t>
  </si>
  <si>
    <t xml:space="preserve">Co - Sepatu - Casual </t>
  </si>
  <si>
    <t xml:space="preserve">Co - Sepatu - Gunung </t>
  </si>
  <si>
    <t xml:space="preserve">Co - Sepatu - Safety </t>
  </si>
  <si>
    <t xml:space="preserve">Co - Sepatu - Touring </t>
  </si>
  <si>
    <t xml:space="preserve">Co - Sepatu - Formal - Semi </t>
  </si>
  <si>
    <t xml:space="preserve">Co - Sepatu - Formal </t>
  </si>
  <si>
    <t xml:space="preserve">Co - Sepatu - Bustong </t>
  </si>
  <si>
    <t xml:space="preserve">Co - Sepatu - Boot </t>
  </si>
  <si>
    <t xml:space="preserve">Co - Custom </t>
  </si>
  <si>
    <t xml:space="preserve">Ce - Sepatu - Boot </t>
  </si>
  <si>
    <t xml:space="preserve">Ce - Sepatu - Ballet </t>
  </si>
  <si>
    <t xml:space="preserve">Ce - Sepatu - Sport </t>
  </si>
  <si>
    <t xml:space="preserve">Ce - Sepatu - Casual </t>
  </si>
  <si>
    <t xml:space="preserve">Ce - Sepatu - Formal - Sintetis </t>
  </si>
  <si>
    <t xml:space="preserve">Ce - Sepatu - Formal - Semi </t>
  </si>
  <si>
    <t xml:space="preserve">Ce - Sepatu - Formal - Kulit </t>
  </si>
  <si>
    <t xml:space="preserve">Ce - Sandal - Highheels - Tali </t>
  </si>
  <si>
    <t xml:space="preserve">Ce - Sandal - Highheels </t>
  </si>
  <si>
    <t xml:space="preserve">Ce - Sandal - Teplek - Tali </t>
  </si>
  <si>
    <t xml:space="preserve">Ce - Sandal - Teplek - Puyuh </t>
  </si>
  <si>
    <t xml:space="preserve">Ce - Sandal - Wedges - Tali </t>
  </si>
  <si>
    <t xml:space="preserve">Ce - Sandal - Wedges </t>
  </si>
  <si>
    <t xml:space="preserve">Ce - Sandal - Teplek </t>
  </si>
  <si>
    <t xml:space="preserve">Ce - Custom </t>
  </si>
  <si>
    <t xml:space="preserve">Baby - Sepatu - Co </t>
  </si>
  <si>
    <t>INFICLO</t>
  </si>
  <si>
    <t>BLACKKELLY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</si>
</sst>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9" fontId="0" fillId="5" borderId="0" xfId="2" applyFont="1" applyFill="1" applyAlignment="1">
      <alignment horizontal="center"/>
    </xf>
    <xf numFmtId="0" fontId="0" fillId="3" borderId="0" xfId="0" applyFill="1" applyAlignment="1">
      <alignment vertical="center"/>
    </xf>
    <xf numFmtId="9" fontId="0" fillId="3" borderId="0" xfId="2" applyFont="1" applyFill="1" applyAlignment="1">
      <alignment horizontal="center"/>
    </xf>
    <xf numFmtId="0" fontId="0" fillId="5" borderId="0" xfId="0" applyFill="1"/>
    <xf numFmtId="1" fontId="0" fillId="5" borderId="0" xfId="0" applyNumberFormat="1" applyFill="1" applyAlignment="1">
      <alignment horizontal="center"/>
    </xf>
    <xf numFmtId="0" fontId="0" fillId="3" borderId="0" xfId="0" applyFill="1"/>
    <xf numFmtId="1" fontId="0" fillId="3" borderId="0" xfId="0" applyNumberForma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/>
    </xf>
    <xf numFmtId="9" fontId="0" fillId="6" borderId="0" xfId="2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3"/>
    <xf numFmtId="0" fontId="3" fillId="0" borderId="0" xfId="3" applyFill="1"/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B1:L5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5"/>
  <cols>
    <col min="1" max="1" width="9.140625" style="15"/>
    <col min="2" max="2" width="28" style="15" bestFit="1" customWidth="1"/>
    <col min="3" max="3" width="11" style="16" bestFit="1" customWidth="1"/>
    <col min="4" max="4" width="11" style="16" customWidth="1"/>
    <col min="5" max="5" width="7.7109375" style="16" bestFit="1" customWidth="1"/>
    <col min="6" max="6" width="7.7109375" style="16" customWidth="1"/>
    <col min="7" max="7" width="7.7109375" style="16" bestFit="1" customWidth="1"/>
    <col min="8" max="8" width="11" style="16" bestFit="1" customWidth="1"/>
    <col min="9" max="9" width="11.85546875" style="16" bestFit="1" customWidth="1"/>
    <col min="10" max="10" width="9.5703125" style="15" bestFit="1" customWidth="1"/>
    <col min="11" max="11" width="10.5703125" style="15" bestFit="1" customWidth="1"/>
    <col min="12" max="12" width="15.28515625" style="15" bestFit="1" customWidth="1"/>
    <col min="13" max="16384" width="9.140625" style="15"/>
  </cols>
  <sheetData>
    <row r="1" spans="2:9">
      <c r="C1" s="24">
        <v>2018</v>
      </c>
      <c r="D1" s="24"/>
      <c r="E1" s="24"/>
      <c r="F1" s="24"/>
      <c r="G1" s="24"/>
      <c r="H1" s="25">
        <v>2019</v>
      </c>
      <c r="I1" s="25"/>
    </row>
    <row r="2" spans="2:9">
      <c r="B2" s="15" t="s">
        <v>108</v>
      </c>
      <c r="C2" s="19" t="s">
        <v>3</v>
      </c>
      <c r="D2" s="19" t="s">
        <v>1</v>
      </c>
      <c r="E2" s="19" t="s">
        <v>6</v>
      </c>
      <c r="F2" s="19" t="s">
        <v>0</v>
      </c>
      <c r="G2" s="19" t="s">
        <v>6</v>
      </c>
      <c r="H2" s="18" t="s">
        <v>4</v>
      </c>
      <c r="I2" s="18" t="s">
        <v>2</v>
      </c>
    </row>
    <row r="3" spans="2:9">
      <c r="B3" s="26" t="s">
        <v>103</v>
      </c>
      <c r="C3" s="7">
        <v>51</v>
      </c>
      <c r="D3" s="7">
        <v>35</v>
      </c>
      <c r="E3" s="23">
        <f t="shared" ref="E3:E50" si="0">D3/C3</f>
        <v>0.68627450980392157</v>
      </c>
      <c r="F3" s="7">
        <v>16</v>
      </c>
      <c r="G3" s="23">
        <f t="shared" ref="G3:G50" si="1">F3/C3</f>
        <v>0.31372549019607843</v>
      </c>
      <c r="H3" s="7">
        <v>51</v>
      </c>
      <c r="I3" s="22">
        <f t="shared" ref="I3:I50" si="2">H3-F3</f>
        <v>35</v>
      </c>
    </row>
    <row r="4" spans="2:9">
      <c r="B4" s="26" t="s">
        <v>102</v>
      </c>
      <c r="C4" s="7">
        <v>23</v>
      </c>
      <c r="D4" s="7">
        <v>16</v>
      </c>
      <c r="E4" s="23">
        <f t="shared" si="0"/>
        <v>0.69565217391304346</v>
      </c>
      <c r="F4" s="7">
        <v>7</v>
      </c>
      <c r="G4" s="23">
        <f t="shared" si="1"/>
        <v>0.30434782608695654</v>
      </c>
      <c r="H4" s="7">
        <v>23</v>
      </c>
      <c r="I4" s="22">
        <f t="shared" si="2"/>
        <v>16</v>
      </c>
    </row>
    <row r="5" spans="2:9">
      <c r="B5" s="26" t="s">
        <v>104</v>
      </c>
      <c r="C5" s="7">
        <v>18</v>
      </c>
      <c r="D5" s="7">
        <v>12</v>
      </c>
      <c r="E5" s="23">
        <f t="shared" si="0"/>
        <v>0.66666666666666663</v>
      </c>
      <c r="F5" s="7">
        <v>6</v>
      </c>
      <c r="G5" s="23">
        <f t="shared" si="1"/>
        <v>0.33333333333333331</v>
      </c>
      <c r="H5" s="7">
        <v>18</v>
      </c>
      <c r="I5" s="22">
        <f t="shared" si="2"/>
        <v>12</v>
      </c>
    </row>
    <row r="6" spans="2:9">
      <c r="B6" s="26" t="s">
        <v>101</v>
      </c>
      <c r="C6" s="3">
        <v>2</v>
      </c>
      <c r="D6" s="3">
        <v>1</v>
      </c>
      <c r="E6" s="23">
        <f t="shared" si="0"/>
        <v>0.5</v>
      </c>
      <c r="F6" s="3">
        <v>1</v>
      </c>
      <c r="G6" s="23">
        <f t="shared" si="1"/>
        <v>0.5</v>
      </c>
      <c r="H6" s="7">
        <v>2</v>
      </c>
      <c r="I6" s="22">
        <f t="shared" si="2"/>
        <v>1</v>
      </c>
    </row>
    <row r="7" spans="2:9">
      <c r="B7" s="26" t="s">
        <v>100</v>
      </c>
      <c r="C7" s="7">
        <v>15</v>
      </c>
      <c r="D7" s="7">
        <v>10</v>
      </c>
      <c r="E7" s="23">
        <f t="shared" si="0"/>
        <v>0.66666666666666663</v>
      </c>
      <c r="F7" s="7">
        <v>5</v>
      </c>
      <c r="G7" s="23">
        <f t="shared" si="1"/>
        <v>0.33333333333333331</v>
      </c>
      <c r="H7" s="7">
        <v>15</v>
      </c>
      <c r="I7" s="22">
        <f t="shared" si="2"/>
        <v>10</v>
      </c>
    </row>
    <row r="8" spans="2:9">
      <c r="B8" s="26" t="s">
        <v>99</v>
      </c>
      <c r="C8" s="3">
        <v>13</v>
      </c>
      <c r="D8" s="3">
        <v>9</v>
      </c>
      <c r="E8" s="23">
        <f t="shared" si="0"/>
        <v>0.69230769230769229</v>
      </c>
      <c r="F8" s="3">
        <v>4</v>
      </c>
      <c r="G8" s="23">
        <f t="shared" si="1"/>
        <v>0.30769230769230771</v>
      </c>
      <c r="H8" s="3">
        <v>13</v>
      </c>
      <c r="I8" s="22">
        <f t="shared" si="2"/>
        <v>9</v>
      </c>
    </row>
    <row r="9" spans="2:9">
      <c r="B9" s="26" t="s">
        <v>98</v>
      </c>
      <c r="C9" s="3">
        <v>9</v>
      </c>
      <c r="D9" s="3">
        <v>6</v>
      </c>
      <c r="E9" s="23">
        <f t="shared" si="0"/>
        <v>0.66666666666666663</v>
      </c>
      <c r="F9" s="3">
        <v>3</v>
      </c>
      <c r="G9" s="23">
        <f t="shared" si="1"/>
        <v>0.33333333333333331</v>
      </c>
      <c r="H9" s="3">
        <v>9</v>
      </c>
      <c r="I9" s="22">
        <f t="shared" si="2"/>
        <v>6</v>
      </c>
    </row>
    <row r="10" spans="2:9">
      <c r="B10" s="26" t="s">
        <v>105</v>
      </c>
      <c r="C10" s="3">
        <v>1</v>
      </c>
      <c r="D10" s="3">
        <v>1</v>
      </c>
      <c r="E10" s="23">
        <f t="shared" si="0"/>
        <v>1</v>
      </c>
      <c r="F10" s="3">
        <v>0</v>
      </c>
      <c r="G10" s="23">
        <f t="shared" si="1"/>
        <v>0</v>
      </c>
      <c r="H10" s="3">
        <v>1</v>
      </c>
      <c r="I10" s="22">
        <f t="shared" si="2"/>
        <v>1</v>
      </c>
    </row>
    <row r="11" spans="2:9">
      <c r="B11" s="26" t="s">
        <v>97</v>
      </c>
      <c r="C11" s="3">
        <v>8</v>
      </c>
      <c r="D11" s="3">
        <v>5</v>
      </c>
      <c r="E11" s="23">
        <f t="shared" si="0"/>
        <v>0.625</v>
      </c>
      <c r="F11" s="3">
        <v>3</v>
      </c>
      <c r="G11" s="23">
        <f t="shared" si="1"/>
        <v>0.375</v>
      </c>
      <c r="H11" s="3">
        <v>8</v>
      </c>
      <c r="I11" s="22">
        <f t="shared" si="2"/>
        <v>5</v>
      </c>
    </row>
    <row r="12" spans="2:9">
      <c r="B12" s="26" t="s">
        <v>95</v>
      </c>
      <c r="C12" s="3">
        <v>5</v>
      </c>
      <c r="D12" s="3">
        <v>3</v>
      </c>
      <c r="E12" s="23">
        <f t="shared" si="0"/>
        <v>0.6</v>
      </c>
      <c r="F12" s="3">
        <v>2</v>
      </c>
      <c r="G12" s="23">
        <f t="shared" si="1"/>
        <v>0.4</v>
      </c>
      <c r="H12" s="3">
        <v>5</v>
      </c>
      <c r="I12" s="22">
        <f t="shared" si="2"/>
        <v>3</v>
      </c>
    </row>
    <row r="13" spans="2:9">
      <c r="B13" s="26" t="s">
        <v>96</v>
      </c>
      <c r="C13" s="3">
        <v>2</v>
      </c>
      <c r="D13" s="3">
        <v>1</v>
      </c>
      <c r="E13" s="23">
        <f t="shared" si="0"/>
        <v>0.5</v>
      </c>
      <c r="F13" s="3">
        <v>1</v>
      </c>
      <c r="G13" s="23">
        <f t="shared" si="1"/>
        <v>0.5</v>
      </c>
      <c r="H13" s="3">
        <v>2</v>
      </c>
      <c r="I13" s="22">
        <f t="shared" si="2"/>
        <v>1</v>
      </c>
    </row>
    <row r="14" spans="2:9">
      <c r="B14" s="26" t="s">
        <v>94</v>
      </c>
      <c r="C14" s="3">
        <v>15</v>
      </c>
      <c r="D14" s="3">
        <v>10</v>
      </c>
      <c r="E14" s="23">
        <f t="shared" si="0"/>
        <v>0.66666666666666663</v>
      </c>
      <c r="F14" s="3">
        <v>5</v>
      </c>
      <c r="G14" s="23">
        <f t="shared" si="1"/>
        <v>0.33333333333333331</v>
      </c>
      <c r="H14" s="3">
        <v>15</v>
      </c>
      <c r="I14" s="22">
        <f t="shared" si="2"/>
        <v>10</v>
      </c>
    </row>
    <row r="15" spans="2:9">
      <c r="B15" s="26" t="s">
        <v>93</v>
      </c>
      <c r="C15" s="3">
        <v>5</v>
      </c>
      <c r="D15" s="3">
        <v>3</v>
      </c>
      <c r="E15" s="23">
        <f t="shared" si="0"/>
        <v>0.6</v>
      </c>
      <c r="F15" s="3">
        <v>2</v>
      </c>
      <c r="G15" s="23">
        <f t="shared" si="1"/>
        <v>0.4</v>
      </c>
      <c r="H15" s="3">
        <v>5</v>
      </c>
      <c r="I15" s="22">
        <f t="shared" si="2"/>
        <v>3</v>
      </c>
    </row>
    <row r="16" spans="2:9">
      <c r="B16" s="26" t="s">
        <v>92</v>
      </c>
      <c r="C16" s="7">
        <v>22</v>
      </c>
      <c r="D16" s="7">
        <v>15</v>
      </c>
      <c r="E16" s="23">
        <f t="shared" si="0"/>
        <v>0.68181818181818177</v>
      </c>
      <c r="F16" s="7">
        <v>7</v>
      </c>
      <c r="G16" s="23">
        <f t="shared" si="1"/>
        <v>0.31818181818181818</v>
      </c>
      <c r="H16" s="7">
        <v>22</v>
      </c>
      <c r="I16" s="22">
        <f t="shared" si="2"/>
        <v>15</v>
      </c>
    </row>
    <row r="17" spans="2:10">
      <c r="B17" s="26" t="s">
        <v>91</v>
      </c>
      <c r="C17" s="7">
        <v>12</v>
      </c>
      <c r="D17" s="7">
        <v>8</v>
      </c>
      <c r="E17" s="23">
        <f t="shared" si="0"/>
        <v>0.66666666666666663</v>
      </c>
      <c r="F17" s="7">
        <v>4</v>
      </c>
      <c r="G17" s="23">
        <f t="shared" si="1"/>
        <v>0.33333333333333331</v>
      </c>
      <c r="H17" s="7">
        <v>12</v>
      </c>
      <c r="I17" s="22">
        <f t="shared" si="2"/>
        <v>8</v>
      </c>
    </row>
    <row r="18" spans="2:10">
      <c r="B18" s="26" t="s">
        <v>90</v>
      </c>
      <c r="C18" s="7">
        <v>1</v>
      </c>
      <c r="D18" s="7">
        <v>1</v>
      </c>
      <c r="E18" s="23">
        <f t="shared" si="0"/>
        <v>1</v>
      </c>
      <c r="F18" s="7">
        <v>0</v>
      </c>
      <c r="G18" s="23">
        <f t="shared" si="1"/>
        <v>0</v>
      </c>
      <c r="H18" s="7">
        <v>1</v>
      </c>
      <c r="I18" s="22">
        <f t="shared" si="2"/>
        <v>1</v>
      </c>
    </row>
    <row r="19" spans="2:10">
      <c r="B19" s="26" t="s">
        <v>89</v>
      </c>
      <c r="C19" s="3">
        <v>7</v>
      </c>
      <c r="D19" s="3">
        <v>5</v>
      </c>
      <c r="E19" s="23">
        <f t="shared" si="0"/>
        <v>0.7142857142857143</v>
      </c>
      <c r="F19" s="3">
        <v>2</v>
      </c>
      <c r="G19" s="23">
        <f t="shared" si="1"/>
        <v>0.2857142857142857</v>
      </c>
      <c r="H19" s="3">
        <v>7</v>
      </c>
      <c r="I19" s="22">
        <f t="shared" si="2"/>
        <v>5</v>
      </c>
    </row>
    <row r="20" spans="2:10">
      <c r="B20" s="26" t="s">
        <v>88</v>
      </c>
      <c r="C20" s="3">
        <v>3</v>
      </c>
      <c r="D20" s="3">
        <v>2</v>
      </c>
      <c r="E20" s="23">
        <f t="shared" si="0"/>
        <v>0.66666666666666663</v>
      </c>
      <c r="F20" s="3">
        <v>1</v>
      </c>
      <c r="G20" s="23">
        <f t="shared" si="1"/>
        <v>0.33333333333333331</v>
      </c>
      <c r="H20" s="3">
        <v>3</v>
      </c>
      <c r="I20" s="22">
        <f t="shared" si="2"/>
        <v>2</v>
      </c>
    </row>
    <row r="21" spans="2:10">
      <c r="B21" s="26" t="s">
        <v>87</v>
      </c>
      <c r="C21" s="7">
        <v>10</v>
      </c>
      <c r="D21" s="7">
        <v>6</v>
      </c>
      <c r="E21" s="23">
        <f t="shared" si="0"/>
        <v>0.6</v>
      </c>
      <c r="F21" s="7">
        <v>4</v>
      </c>
      <c r="G21" s="23">
        <f t="shared" si="1"/>
        <v>0.4</v>
      </c>
      <c r="H21" s="7">
        <v>10</v>
      </c>
      <c r="I21" s="22">
        <f t="shared" si="2"/>
        <v>6</v>
      </c>
    </row>
    <row r="22" spans="2:10">
      <c r="B22" s="26" t="s">
        <v>86</v>
      </c>
      <c r="C22" s="7">
        <v>6</v>
      </c>
      <c r="D22" s="7">
        <v>4</v>
      </c>
      <c r="E22" s="23">
        <f t="shared" si="0"/>
        <v>0.66666666666666663</v>
      </c>
      <c r="F22" s="7">
        <v>2</v>
      </c>
      <c r="G22" s="23">
        <f t="shared" si="1"/>
        <v>0.33333333333333331</v>
      </c>
      <c r="H22" s="7">
        <v>6</v>
      </c>
      <c r="I22" s="22">
        <f t="shared" si="2"/>
        <v>4</v>
      </c>
    </row>
    <row r="23" spans="2:10">
      <c r="B23" s="26" t="s">
        <v>85</v>
      </c>
      <c r="C23" s="7">
        <v>1</v>
      </c>
      <c r="D23" s="7">
        <v>1</v>
      </c>
      <c r="E23" s="23">
        <f t="shared" si="0"/>
        <v>1</v>
      </c>
      <c r="F23" s="7">
        <v>0</v>
      </c>
      <c r="G23" s="23">
        <f t="shared" si="1"/>
        <v>0</v>
      </c>
      <c r="H23" s="7">
        <v>1</v>
      </c>
      <c r="I23" s="22">
        <f t="shared" si="2"/>
        <v>1</v>
      </c>
      <c r="J23" s="20"/>
    </row>
    <row r="24" spans="2:10">
      <c r="B24" s="26" t="s">
        <v>84</v>
      </c>
      <c r="C24" s="7">
        <v>6</v>
      </c>
      <c r="D24" s="7">
        <v>4</v>
      </c>
      <c r="E24" s="23">
        <f t="shared" si="0"/>
        <v>0.66666666666666663</v>
      </c>
      <c r="F24" s="7">
        <v>2</v>
      </c>
      <c r="G24" s="23">
        <f t="shared" si="1"/>
        <v>0.33333333333333331</v>
      </c>
      <c r="H24" s="7">
        <v>6</v>
      </c>
      <c r="I24" s="22">
        <f t="shared" si="2"/>
        <v>4</v>
      </c>
    </row>
    <row r="25" spans="2:10">
      <c r="B25" s="26" t="s">
        <v>83</v>
      </c>
      <c r="C25" s="7">
        <v>2</v>
      </c>
      <c r="D25" s="7">
        <v>1</v>
      </c>
      <c r="E25" s="23">
        <f t="shared" si="0"/>
        <v>0.5</v>
      </c>
      <c r="F25" s="7">
        <v>1</v>
      </c>
      <c r="G25" s="23">
        <f t="shared" si="1"/>
        <v>0.5</v>
      </c>
      <c r="H25" s="7">
        <v>2</v>
      </c>
      <c r="I25" s="22">
        <f t="shared" si="2"/>
        <v>1</v>
      </c>
      <c r="J25" s="20"/>
    </row>
    <row r="26" spans="2:10">
      <c r="B26" s="26" t="s">
        <v>82</v>
      </c>
      <c r="C26" s="7">
        <v>56</v>
      </c>
      <c r="D26" s="7">
        <v>38</v>
      </c>
      <c r="E26" s="23">
        <f t="shared" si="0"/>
        <v>0.6785714285714286</v>
      </c>
      <c r="F26" s="7">
        <v>18</v>
      </c>
      <c r="G26" s="23">
        <f t="shared" si="1"/>
        <v>0.32142857142857145</v>
      </c>
      <c r="H26" s="7">
        <v>56</v>
      </c>
      <c r="I26" s="22">
        <f t="shared" si="2"/>
        <v>38</v>
      </c>
    </row>
    <row r="27" spans="2:10">
      <c r="B27" s="26" t="s">
        <v>81</v>
      </c>
      <c r="C27" s="7">
        <v>6</v>
      </c>
      <c r="D27" s="7">
        <v>4</v>
      </c>
      <c r="E27" s="23">
        <f t="shared" si="0"/>
        <v>0.66666666666666663</v>
      </c>
      <c r="F27" s="7">
        <v>2</v>
      </c>
      <c r="G27" s="23">
        <f t="shared" si="1"/>
        <v>0.33333333333333331</v>
      </c>
      <c r="H27" s="7">
        <v>6</v>
      </c>
      <c r="I27" s="22">
        <f t="shared" si="2"/>
        <v>4</v>
      </c>
    </row>
    <row r="28" spans="2:10">
      <c r="B28" s="26" t="s">
        <v>80</v>
      </c>
      <c r="C28" s="7">
        <v>5</v>
      </c>
      <c r="D28" s="7">
        <v>3</v>
      </c>
      <c r="E28" s="23">
        <f t="shared" si="0"/>
        <v>0.6</v>
      </c>
      <c r="F28" s="7">
        <v>2</v>
      </c>
      <c r="G28" s="23">
        <f t="shared" si="1"/>
        <v>0.4</v>
      </c>
      <c r="H28" s="7">
        <v>5</v>
      </c>
      <c r="I28" s="22">
        <f t="shared" si="2"/>
        <v>3</v>
      </c>
      <c r="J28" s="20"/>
    </row>
    <row r="29" spans="2:10">
      <c r="B29" s="26" t="s">
        <v>79</v>
      </c>
      <c r="C29" s="7">
        <v>1</v>
      </c>
      <c r="D29" s="7">
        <v>1</v>
      </c>
      <c r="E29" s="23">
        <f t="shared" si="0"/>
        <v>1</v>
      </c>
      <c r="F29" s="7">
        <v>0</v>
      </c>
      <c r="G29" s="23">
        <f t="shared" si="1"/>
        <v>0</v>
      </c>
      <c r="H29" s="7">
        <v>1</v>
      </c>
      <c r="I29" s="22">
        <f t="shared" si="2"/>
        <v>1</v>
      </c>
    </row>
    <row r="30" spans="2:10">
      <c r="B30" s="26" t="s">
        <v>78</v>
      </c>
      <c r="C30" s="7">
        <v>4</v>
      </c>
      <c r="D30" s="7">
        <v>3</v>
      </c>
      <c r="E30" s="23">
        <f t="shared" si="0"/>
        <v>0.75</v>
      </c>
      <c r="F30" s="7">
        <v>1</v>
      </c>
      <c r="G30" s="23">
        <f t="shared" si="1"/>
        <v>0.25</v>
      </c>
      <c r="H30" s="7">
        <v>4</v>
      </c>
      <c r="I30" s="22">
        <f t="shared" si="2"/>
        <v>3</v>
      </c>
    </row>
    <row r="31" spans="2:10">
      <c r="B31" s="26" t="s">
        <v>77</v>
      </c>
      <c r="C31" s="7">
        <v>26</v>
      </c>
      <c r="D31" s="7">
        <v>18</v>
      </c>
      <c r="E31" s="23">
        <f t="shared" si="0"/>
        <v>0.69230769230769229</v>
      </c>
      <c r="F31" s="7">
        <v>8</v>
      </c>
      <c r="G31" s="23">
        <f t="shared" si="1"/>
        <v>0.30769230769230771</v>
      </c>
      <c r="H31" s="7">
        <v>26</v>
      </c>
      <c r="I31" s="22">
        <f t="shared" si="2"/>
        <v>18</v>
      </c>
      <c r="J31" s="20"/>
    </row>
    <row r="32" spans="2:10">
      <c r="B32" s="26" t="s">
        <v>76</v>
      </c>
      <c r="C32" s="7">
        <v>5</v>
      </c>
      <c r="D32" s="7">
        <v>3</v>
      </c>
      <c r="E32" s="23">
        <f t="shared" si="0"/>
        <v>0.6</v>
      </c>
      <c r="F32" s="7">
        <v>2</v>
      </c>
      <c r="G32" s="23">
        <f t="shared" si="1"/>
        <v>0.4</v>
      </c>
      <c r="H32" s="7">
        <v>5</v>
      </c>
      <c r="I32" s="22">
        <f t="shared" si="2"/>
        <v>3</v>
      </c>
    </row>
    <row r="33" spans="2:9">
      <c r="B33" s="26" t="s">
        <v>75</v>
      </c>
      <c r="C33" s="7">
        <v>7</v>
      </c>
      <c r="D33" s="7">
        <v>4</v>
      </c>
      <c r="E33" s="23">
        <f t="shared" si="0"/>
        <v>0.5714285714285714</v>
      </c>
      <c r="F33" s="7">
        <v>3</v>
      </c>
      <c r="G33" s="23">
        <f t="shared" si="1"/>
        <v>0.42857142857142855</v>
      </c>
      <c r="H33" s="7">
        <v>7</v>
      </c>
      <c r="I33" s="22">
        <f t="shared" si="2"/>
        <v>4</v>
      </c>
    </row>
    <row r="34" spans="2:9">
      <c r="B34" s="26" t="s">
        <v>74</v>
      </c>
      <c r="C34" s="7">
        <v>1</v>
      </c>
      <c r="D34" s="7">
        <v>1</v>
      </c>
      <c r="E34" s="23">
        <f t="shared" si="0"/>
        <v>1</v>
      </c>
      <c r="F34" s="7">
        <v>0</v>
      </c>
      <c r="G34" s="23">
        <f t="shared" si="1"/>
        <v>0</v>
      </c>
      <c r="H34" s="7">
        <v>1</v>
      </c>
      <c r="I34" s="22">
        <f t="shared" si="2"/>
        <v>1</v>
      </c>
    </row>
    <row r="35" spans="2:9">
      <c r="B35" s="27" t="s">
        <v>73</v>
      </c>
      <c r="C35" s="7">
        <v>17</v>
      </c>
      <c r="D35" s="7">
        <v>11</v>
      </c>
      <c r="E35" s="23">
        <f t="shared" si="0"/>
        <v>0.6470588235294118</v>
      </c>
      <c r="F35" s="7">
        <v>6</v>
      </c>
      <c r="G35" s="23">
        <f t="shared" si="1"/>
        <v>0.35294117647058826</v>
      </c>
      <c r="H35" s="7">
        <v>17</v>
      </c>
      <c r="I35" s="22">
        <f t="shared" si="2"/>
        <v>11</v>
      </c>
    </row>
    <row r="36" spans="2:9">
      <c r="B36" s="26" t="s">
        <v>72</v>
      </c>
      <c r="C36" s="7">
        <v>4</v>
      </c>
      <c r="D36" s="7">
        <v>2</v>
      </c>
      <c r="E36" s="23">
        <f t="shared" si="0"/>
        <v>0.5</v>
      </c>
      <c r="F36" s="7">
        <v>2</v>
      </c>
      <c r="G36" s="23">
        <f t="shared" si="1"/>
        <v>0.5</v>
      </c>
      <c r="H36" s="7">
        <v>4</v>
      </c>
      <c r="I36" s="22">
        <f t="shared" si="2"/>
        <v>2</v>
      </c>
    </row>
    <row r="37" spans="2:9">
      <c r="B37" s="26" t="s">
        <v>106</v>
      </c>
      <c r="C37" s="7">
        <v>3</v>
      </c>
      <c r="D37" s="7">
        <v>1</v>
      </c>
      <c r="E37" s="23">
        <f t="shared" si="0"/>
        <v>0.33333333333333331</v>
      </c>
      <c r="F37" s="7">
        <v>2</v>
      </c>
      <c r="G37" s="23">
        <f t="shared" si="1"/>
        <v>0.66666666666666663</v>
      </c>
      <c r="H37" s="7">
        <v>3</v>
      </c>
      <c r="I37" s="22">
        <f t="shared" si="2"/>
        <v>1</v>
      </c>
    </row>
    <row r="38" spans="2:9">
      <c r="B38" s="26" t="s">
        <v>71</v>
      </c>
      <c r="C38" s="7">
        <v>12</v>
      </c>
      <c r="D38" s="7">
        <v>8</v>
      </c>
      <c r="E38" s="23">
        <f t="shared" si="0"/>
        <v>0.66666666666666663</v>
      </c>
      <c r="F38" s="7">
        <v>4</v>
      </c>
      <c r="G38" s="23">
        <f t="shared" si="1"/>
        <v>0.33333333333333331</v>
      </c>
      <c r="H38" s="7">
        <v>12</v>
      </c>
      <c r="I38" s="22">
        <f t="shared" si="2"/>
        <v>8</v>
      </c>
    </row>
    <row r="39" spans="2:9">
      <c r="B39" s="6" t="s">
        <v>70</v>
      </c>
      <c r="C39" s="7">
        <v>16</v>
      </c>
      <c r="D39" s="7">
        <v>11</v>
      </c>
      <c r="E39" s="23">
        <f t="shared" si="0"/>
        <v>0.6875</v>
      </c>
      <c r="F39" s="7">
        <v>5</v>
      </c>
      <c r="G39" s="23">
        <f t="shared" si="1"/>
        <v>0.3125</v>
      </c>
      <c r="H39" s="7">
        <v>16</v>
      </c>
      <c r="I39" s="22">
        <f t="shared" si="2"/>
        <v>11</v>
      </c>
    </row>
    <row r="40" spans="2:9">
      <c r="B40" s="6" t="s">
        <v>69</v>
      </c>
      <c r="C40" s="7">
        <v>8</v>
      </c>
      <c r="D40" s="7">
        <v>5</v>
      </c>
      <c r="E40" s="23">
        <f t="shared" si="0"/>
        <v>0.625</v>
      </c>
      <c r="F40" s="7">
        <v>3</v>
      </c>
      <c r="G40" s="23">
        <f t="shared" si="1"/>
        <v>0.375</v>
      </c>
      <c r="H40" s="7">
        <v>8</v>
      </c>
      <c r="I40" s="22">
        <f t="shared" si="2"/>
        <v>5</v>
      </c>
    </row>
    <row r="41" spans="2:9">
      <c r="B41" s="6" t="s">
        <v>68</v>
      </c>
      <c r="C41" s="7">
        <v>5</v>
      </c>
      <c r="D41" s="7">
        <v>3</v>
      </c>
      <c r="E41" s="23">
        <f t="shared" si="0"/>
        <v>0.6</v>
      </c>
      <c r="F41" s="7">
        <v>2</v>
      </c>
      <c r="G41" s="23">
        <f t="shared" si="1"/>
        <v>0.4</v>
      </c>
      <c r="H41" s="7">
        <v>5</v>
      </c>
      <c r="I41" s="22">
        <f t="shared" si="2"/>
        <v>3</v>
      </c>
    </row>
    <row r="42" spans="2:9">
      <c r="B42" s="6" t="s">
        <v>67</v>
      </c>
      <c r="C42" s="22">
        <v>10</v>
      </c>
      <c r="D42" s="22">
        <v>7</v>
      </c>
      <c r="E42" s="23">
        <f t="shared" si="0"/>
        <v>0.7</v>
      </c>
      <c r="F42" s="22">
        <v>3</v>
      </c>
      <c r="G42" s="23">
        <f t="shared" si="1"/>
        <v>0.3</v>
      </c>
      <c r="H42" s="22">
        <v>10</v>
      </c>
      <c r="I42" s="22">
        <f t="shared" si="2"/>
        <v>7</v>
      </c>
    </row>
    <row r="43" spans="2:9">
      <c r="B43" s="21" t="s">
        <v>66</v>
      </c>
      <c r="C43" s="22">
        <v>30</v>
      </c>
      <c r="D43" s="22">
        <v>19</v>
      </c>
      <c r="E43" s="23">
        <f t="shared" si="0"/>
        <v>0.6333333333333333</v>
      </c>
      <c r="F43" s="22">
        <v>10</v>
      </c>
      <c r="G43" s="23">
        <f t="shared" si="1"/>
        <v>0.33333333333333331</v>
      </c>
      <c r="H43" s="22">
        <v>27</v>
      </c>
      <c r="I43" s="22">
        <f t="shared" si="2"/>
        <v>17</v>
      </c>
    </row>
    <row r="44" spans="2:9">
      <c r="B44" s="6" t="s">
        <v>65</v>
      </c>
      <c r="C44" s="7">
        <v>9</v>
      </c>
      <c r="D44" s="7">
        <v>5</v>
      </c>
      <c r="E44" s="8">
        <f t="shared" si="0"/>
        <v>0.55555555555555558</v>
      </c>
      <c r="F44" s="7">
        <v>3</v>
      </c>
      <c r="G44" s="8">
        <f t="shared" si="1"/>
        <v>0.33333333333333331</v>
      </c>
      <c r="H44" s="7">
        <v>9</v>
      </c>
      <c r="I44" s="7">
        <f t="shared" si="2"/>
        <v>6</v>
      </c>
    </row>
    <row r="45" spans="2:9">
      <c r="B45" s="21" t="s">
        <v>64</v>
      </c>
      <c r="C45" s="22">
        <v>6</v>
      </c>
      <c r="D45" s="22">
        <v>4</v>
      </c>
      <c r="E45" s="23">
        <f t="shared" si="0"/>
        <v>0.66666666666666663</v>
      </c>
      <c r="F45" s="22">
        <v>2</v>
      </c>
      <c r="G45" s="23">
        <f t="shared" si="1"/>
        <v>0.33333333333333331</v>
      </c>
      <c r="H45" s="22">
        <v>9</v>
      </c>
      <c r="I45" s="22">
        <f t="shared" si="2"/>
        <v>7</v>
      </c>
    </row>
    <row r="46" spans="2:9">
      <c r="B46" s="6" t="s">
        <v>63</v>
      </c>
      <c r="C46" s="7">
        <v>23</v>
      </c>
      <c r="D46" s="7">
        <v>15</v>
      </c>
      <c r="E46" s="8">
        <f t="shared" si="0"/>
        <v>0.65217391304347827</v>
      </c>
      <c r="F46" s="7">
        <v>8</v>
      </c>
      <c r="G46" s="8">
        <f t="shared" si="1"/>
        <v>0.34782608695652173</v>
      </c>
      <c r="H46" s="7">
        <v>21</v>
      </c>
      <c r="I46" s="7">
        <f t="shared" si="2"/>
        <v>13</v>
      </c>
    </row>
    <row r="47" spans="2:9">
      <c r="B47" s="21" t="s">
        <v>62</v>
      </c>
      <c r="C47" s="22">
        <v>4</v>
      </c>
      <c r="D47" s="22">
        <v>2</v>
      </c>
      <c r="E47" s="23">
        <f t="shared" si="0"/>
        <v>0.5</v>
      </c>
      <c r="F47" s="22">
        <v>2</v>
      </c>
      <c r="G47" s="23">
        <f t="shared" si="1"/>
        <v>0.5</v>
      </c>
      <c r="H47" s="22">
        <v>6</v>
      </c>
      <c r="I47" s="22">
        <f t="shared" si="2"/>
        <v>4</v>
      </c>
    </row>
    <row r="48" spans="2:9">
      <c r="B48" s="6" t="s">
        <v>51</v>
      </c>
      <c r="C48" s="7">
        <v>2</v>
      </c>
      <c r="D48" s="7">
        <v>1</v>
      </c>
      <c r="E48" s="8">
        <f t="shared" si="0"/>
        <v>0.5</v>
      </c>
      <c r="F48" s="7">
        <v>1</v>
      </c>
      <c r="G48" s="8">
        <f t="shared" si="1"/>
        <v>0.5</v>
      </c>
      <c r="H48" s="7">
        <v>2</v>
      </c>
      <c r="I48" s="7">
        <f t="shared" si="2"/>
        <v>1</v>
      </c>
    </row>
    <row r="49" spans="2:12">
      <c r="B49" s="21" t="s">
        <v>61</v>
      </c>
      <c r="C49" s="22">
        <v>1</v>
      </c>
      <c r="D49" s="22">
        <v>1</v>
      </c>
      <c r="E49" s="23">
        <f t="shared" si="0"/>
        <v>1</v>
      </c>
      <c r="F49" s="22">
        <v>0</v>
      </c>
      <c r="G49" s="23">
        <f t="shared" si="1"/>
        <v>0</v>
      </c>
      <c r="H49" s="22">
        <v>1</v>
      </c>
      <c r="I49" s="22">
        <f t="shared" si="2"/>
        <v>1</v>
      </c>
    </row>
    <row r="50" spans="2:12">
      <c r="B50" s="6" t="s">
        <v>60</v>
      </c>
      <c r="C50" s="7">
        <v>18</v>
      </c>
      <c r="D50" s="7">
        <v>12</v>
      </c>
      <c r="E50" s="8">
        <f t="shared" si="0"/>
        <v>0.66666666666666663</v>
      </c>
      <c r="F50" s="7">
        <v>6</v>
      </c>
      <c r="G50" s="8">
        <f t="shared" si="1"/>
        <v>0.33333333333333331</v>
      </c>
      <c r="H50" s="7">
        <v>18</v>
      </c>
      <c r="I50" s="7">
        <f t="shared" si="2"/>
        <v>12</v>
      </c>
    </row>
    <row r="51" spans="2:12">
      <c r="C51" s="16">
        <f>SUM(C3:C50)</f>
        <v>516</v>
      </c>
      <c r="D51" s="16">
        <f>SUM(D3:D50,F3:F50)</f>
        <v>514</v>
      </c>
      <c r="F51" s="16">
        <f>SUM(F3:F50)</f>
        <v>173</v>
      </c>
      <c r="H51" s="16">
        <f>SUM(H3:H50)</f>
        <v>516</v>
      </c>
      <c r="I51" s="16">
        <f>SUM(I3:I50)</f>
        <v>343</v>
      </c>
      <c r="J51" s="17">
        <f>I51*36</f>
        <v>12348</v>
      </c>
      <c r="K51" s="17"/>
      <c r="L51" s="17">
        <f>J51*K51</f>
        <v>0</v>
      </c>
    </row>
  </sheetData>
  <mergeCells count="2">
    <mergeCell ref="C1:G1"/>
    <mergeCell ref="H1:I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B1:M5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/>
  <cols>
    <col min="2" max="2" width="22.42578125" bestFit="1" customWidth="1"/>
    <col min="3" max="3" width="15" style="1" customWidth="1"/>
    <col min="4" max="4" width="11" style="1" customWidth="1"/>
    <col min="5" max="5" width="7.7109375" style="1" bestFit="1" customWidth="1"/>
    <col min="6" max="6" width="7.7109375" style="1" customWidth="1"/>
    <col min="7" max="7" width="7.7109375" style="1" bestFit="1" customWidth="1"/>
    <col min="8" max="8" width="11" style="1" bestFit="1" customWidth="1"/>
    <col min="9" max="9" width="11.85546875" style="1" bestFit="1" customWidth="1"/>
    <col min="10" max="10" width="9.5703125" bestFit="1" customWidth="1"/>
    <col min="11" max="11" width="10.5703125" bestFit="1" customWidth="1"/>
    <col min="12" max="12" width="15.28515625" bestFit="1" customWidth="1"/>
  </cols>
  <sheetData>
    <row r="1" spans="2:10">
      <c r="C1" s="24">
        <v>2018</v>
      </c>
      <c r="D1" s="24"/>
      <c r="E1" s="24"/>
      <c r="F1" s="24"/>
      <c r="G1" s="24"/>
      <c r="H1" s="25">
        <v>2019</v>
      </c>
      <c r="I1" s="25"/>
    </row>
    <row r="2" spans="2:10">
      <c r="B2" s="15" t="s">
        <v>107</v>
      </c>
      <c r="C2" s="2" t="s">
        <v>3</v>
      </c>
      <c r="D2" s="2" t="s">
        <v>1</v>
      </c>
      <c r="E2" s="2" t="s">
        <v>6</v>
      </c>
      <c r="F2" s="2" t="s">
        <v>0</v>
      </c>
      <c r="G2" s="2" t="s">
        <v>6</v>
      </c>
      <c r="H2" s="4" t="s">
        <v>4</v>
      </c>
      <c r="I2" s="4" t="s">
        <v>2</v>
      </c>
    </row>
    <row r="3" spans="2:10">
      <c r="B3" s="9" t="s">
        <v>22</v>
      </c>
      <c r="C3" s="3">
        <v>15</v>
      </c>
      <c r="D3" s="3">
        <v>11</v>
      </c>
      <c r="E3" s="10">
        <f>D3/C3</f>
        <v>0.73333333333333328</v>
      </c>
      <c r="F3" s="3">
        <v>4</v>
      </c>
      <c r="G3" s="10">
        <f>F3/C3</f>
        <v>0.26666666666666666</v>
      </c>
      <c r="H3" s="3">
        <v>15</v>
      </c>
      <c r="I3" s="14">
        <f t="shared" ref="I3:I52" si="0">H3-F3</f>
        <v>11</v>
      </c>
    </row>
    <row r="4" spans="2:10" s="5" customFormat="1">
      <c r="B4" s="9" t="s">
        <v>23</v>
      </c>
      <c r="C4" s="3">
        <v>6</v>
      </c>
      <c r="D4" s="3">
        <v>4</v>
      </c>
      <c r="E4" s="10">
        <f t="shared" ref="E4:E6" si="1">D4/C4</f>
        <v>0.66666666666666663</v>
      </c>
      <c r="F4" s="3">
        <v>2</v>
      </c>
      <c r="G4" s="10">
        <f t="shared" ref="G4:G6" si="2">F4/C4</f>
        <v>0.33333333333333331</v>
      </c>
      <c r="H4" s="3">
        <v>9</v>
      </c>
      <c r="I4" s="14">
        <f t="shared" si="0"/>
        <v>7</v>
      </c>
    </row>
    <row r="5" spans="2:10" s="5" customFormat="1">
      <c r="B5" s="9" t="s">
        <v>24</v>
      </c>
      <c r="C5" s="3">
        <v>12</v>
      </c>
      <c r="D5" s="3">
        <v>6</v>
      </c>
      <c r="E5" s="10">
        <f t="shared" si="1"/>
        <v>0.5</v>
      </c>
      <c r="F5" s="3">
        <v>6</v>
      </c>
      <c r="G5" s="10">
        <f t="shared" si="2"/>
        <v>0.5</v>
      </c>
      <c r="H5" s="3">
        <v>12</v>
      </c>
      <c r="I5" s="14">
        <f t="shared" si="0"/>
        <v>6</v>
      </c>
    </row>
    <row r="6" spans="2:10" s="5" customFormat="1">
      <c r="B6" s="9" t="s">
        <v>25</v>
      </c>
      <c r="C6" s="3">
        <v>9</v>
      </c>
      <c r="D6" s="3">
        <v>7</v>
      </c>
      <c r="E6" s="10">
        <f t="shared" si="1"/>
        <v>0.77777777777777779</v>
      </c>
      <c r="F6" s="3">
        <v>2</v>
      </c>
      <c r="G6" s="10">
        <f t="shared" si="2"/>
        <v>0.22222222222222221</v>
      </c>
      <c r="H6" s="3">
        <v>6</v>
      </c>
      <c r="I6" s="14">
        <f t="shared" si="0"/>
        <v>4</v>
      </c>
    </row>
    <row r="7" spans="2:10">
      <c r="B7" s="11" t="s">
        <v>5</v>
      </c>
      <c r="C7" s="7">
        <v>24</v>
      </c>
      <c r="D7" s="7">
        <v>16</v>
      </c>
      <c r="E7" s="8">
        <f>D7/C7</f>
        <v>0.66666666666666663</v>
      </c>
      <c r="F7" s="7">
        <v>8</v>
      </c>
      <c r="G7" s="8">
        <f>F7/C7</f>
        <v>0.33333333333333331</v>
      </c>
      <c r="H7" s="7">
        <v>16</v>
      </c>
      <c r="I7" s="12">
        <f t="shared" si="0"/>
        <v>8</v>
      </c>
      <c r="J7" s="20" t="s">
        <v>59</v>
      </c>
    </row>
    <row r="8" spans="2:10">
      <c r="B8" s="13" t="s">
        <v>7</v>
      </c>
      <c r="C8" s="3">
        <v>8</v>
      </c>
      <c r="D8" s="3">
        <v>5</v>
      </c>
      <c r="E8" s="10">
        <f>D8/C8</f>
        <v>0.625</v>
      </c>
      <c r="F8" s="3">
        <v>3</v>
      </c>
      <c r="G8" s="10">
        <f>F8/C8</f>
        <v>0.375</v>
      </c>
      <c r="H8" s="3">
        <v>16</v>
      </c>
      <c r="I8" s="14">
        <f t="shared" si="0"/>
        <v>13</v>
      </c>
      <c r="J8" s="20" t="s">
        <v>58</v>
      </c>
    </row>
    <row r="9" spans="2:10">
      <c r="B9" s="11" t="s">
        <v>8</v>
      </c>
      <c r="C9" s="7">
        <v>6</v>
      </c>
      <c r="D9" s="7">
        <v>4</v>
      </c>
      <c r="E9" s="8">
        <f>D9/C9</f>
        <v>0.66666666666666663</v>
      </c>
      <c r="F9" s="7">
        <v>2</v>
      </c>
      <c r="G9" s="8">
        <f>F9/C9</f>
        <v>0.33333333333333331</v>
      </c>
      <c r="H9" s="7">
        <v>6</v>
      </c>
      <c r="I9" s="12">
        <f t="shared" si="0"/>
        <v>4</v>
      </c>
    </row>
    <row r="10" spans="2:10">
      <c r="B10" s="11" t="s">
        <v>9</v>
      </c>
      <c r="C10" s="7">
        <v>6</v>
      </c>
      <c r="D10" s="7">
        <v>4</v>
      </c>
      <c r="E10" s="8">
        <f>D10/C10</f>
        <v>0.66666666666666663</v>
      </c>
      <c r="F10" s="7">
        <v>2</v>
      </c>
      <c r="G10" s="8">
        <f>F10/C10</f>
        <v>0.33333333333333331</v>
      </c>
      <c r="H10" s="7">
        <v>6</v>
      </c>
      <c r="I10" s="12">
        <f t="shared" si="0"/>
        <v>4</v>
      </c>
    </row>
    <row r="11" spans="2:10">
      <c r="B11" s="13" t="s">
        <v>10</v>
      </c>
      <c r="C11" s="3">
        <v>6</v>
      </c>
      <c r="D11" s="3">
        <v>4</v>
      </c>
      <c r="E11" s="10">
        <f>D11/C11</f>
        <v>0.66666666666666663</v>
      </c>
      <c r="F11" s="3">
        <v>2</v>
      </c>
      <c r="G11" s="10">
        <f>F11/C11</f>
        <v>0.33333333333333331</v>
      </c>
      <c r="H11" s="3">
        <v>6</v>
      </c>
      <c r="I11" s="3">
        <f t="shared" si="0"/>
        <v>4</v>
      </c>
    </row>
    <row r="12" spans="2:10">
      <c r="B12" s="11" t="s">
        <v>11</v>
      </c>
      <c r="C12" s="7">
        <v>2</v>
      </c>
      <c r="D12" s="7">
        <v>1</v>
      </c>
      <c r="E12" s="8">
        <f t="shared" ref="E12:E52" si="3">D12/C12</f>
        <v>0.5</v>
      </c>
      <c r="F12" s="7">
        <v>1</v>
      </c>
      <c r="G12" s="8">
        <f t="shared" ref="G12:G52" si="4">F12/C12</f>
        <v>0.5</v>
      </c>
      <c r="H12" s="7">
        <v>2</v>
      </c>
      <c r="I12" s="7">
        <f t="shared" si="0"/>
        <v>1</v>
      </c>
    </row>
    <row r="13" spans="2:10">
      <c r="B13" s="9" t="s">
        <v>12</v>
      </c>
      <c r="C13" s="3">
        <v>2</v>
      </c>
      <c r="D13" s="3">
        <v>2</v>
      </c>
      <c r="E13" s="10">
        <f t="shared" si="3"/>
        <v>1</v>
      </c>
      <c r="F13" s="3">
        <v>0</v>
      </c>
      <c r="G13" s="10">
        <f t="shared" si="4"/>
        <v>0</v>
      </c>
      <c r="H13" s="3">
        <v>2</v>
      </c>
      <c r="I13" s="3">
        <f t="shared" si="0"/>
        <v>2</v>
      </c>
    </row>
    <row r="14" spans="2:10">
      <c r="B14" s="9" t="s">
        <v>13</v>
      </c>
      <c r="C14" s="3">
        <v>4</v>
      </c>
      <c r="D14" s="3">
        <v>4</v>
      </c>
      <c r="E14" s="10">
        <f t="shared" si="3"/>
        <v>1</v>
      </c>
      <c r="F14" s="3">
        <v>0</v>
      </c>
      <c r="G14" s="10">
        <f t="shared" si="4"/>
        <v>0</v>
      </c>
      <c r="H14" s="3">
        <v>4</v>
      </c>
      <c r="I14" s="3">
        <f t="shared" si="0"/>
        <v>4</v>
      </c>
    </row>
    <row r="15" spans="2:10">
      <c r="B15" s="9" t="s">
        <v>14</v>
      </c>
      <c r="C15" s="3">
        <v>9</v>
      </c>
      <c r="D15" s="3">
        <v>2</v>
      </c>
      <c r="E15" s="10">
        <f t="shared" si="3"/>
        <v>0.22222222222222221</v>
      </c>
      <c r="F15" s="3">
        <v>7</v>
      </c>
      <c r="G15" s="10">
        <f t="shared" si="4"/>
        <v>0.77777777777777779</v>
      </c>
      <c r="H15" s="3">
        <v>9</v>
      </c>
      <c r="I15" s="3">
        <f t="shared" si="0"/>
        <v>2</v>
      </c>
    </row>
    <row r="16" spans="2:10">
      <c r="B16" s="9" t="s">
        <v>15</v>
      </c>
      <c r="C16" s="3">
        <v>1</v>
      </c>
      <c r="D16" s="3">
        <v>1</v>
      </c>
      <c r="E16" s="10">
        <f t="shared" si="3"/>
        <v>1</v>
      </c>
      <c r="F16" s="3">
        <v>0</v>
      </c>
      <c r="G16" s="10">
        <f t="shared" si="4"/>
        <v>0</v>
      </c>
      <c r="H16" s="3">
        <v>1</v>
      </c>
      <c r="I16" s="3">
        <f t="shared" si="0"/>
        <v>1</v>
      </c>
    </row>
    <row r="17" spans="2:13">
      <c r="B17" s="9" t="s">
        <v>16</v>
      </c>
      <c r="C17" s="3">
        <v>12</v>
      </c>
      <c r="D17" s="3">
        <v>6</v>
      </c>
      <c r="E17" s="10">
        <f t="shared" si="3"/>
        <v>0.5</v>
      </c>
      <c r="F17" s="3">
        <v>6</v>
      </c>
      <c r="G17" s="10">
        <f t="shared" si="4"/>
        <v>0.5</v>
      </c>
      <c r="H17" s="3">
        <v>12</v>
      </c>
      <c r="I17" s="3">
        <f t="shared" si="0"/>
        <v>6</v>
      </c>
    </row>
    <row r="18" spans="2:13">
      <c r="B18" s="9" t="s">
        <v>17</v>
      </c>
      <c r="C18" s="3">
        <v>9</v>
      </c>
      <c r="D18" s="3">
        <v>5</v>
      </c>
      <c r="E18" s="10">
        <f t="shared" si="3"/>
        <v>0.55555555555555558</v>
      </c>
      <c r="F18" s="3">
        <v>4</v>
      </c>
      <c r="G18" s="10">
        <f t="shared" si="4"/>
        <v>0.44444444444444442</v>
      </c>
      <c r="H18" s="3">
        <v>9</v>
      </c>
      <c r="I18" s="3">
        <f t="shared" si="0"/>
        <v>5</v>
      </c>
    </row>
    <row r="19" spans="2:13">
      <c r="B19" s="9" t="s">
        <v>18</v>
      </c>
      <c r="C19" s="3">
        <v>2</v>
      </c>
      <c r="D19" s="3">
        <v>2</v>
      </c>
      <c r="E19" s="10">
        <f t="shared" si="3"/>
        <v>1</v>
      </c>
      <c r="F19" s="3">
        <v>0</v>
      </c>
      <c r="G19" s="10">
        <f t="shared" si="4"/>
        <v>0</v>
      </c>
      <c r="H19" s="3">
        <v>2</v>
      </c>
      <c r="I19" s="3">
        <f t="shared" si="0"/>
        <v>2</v>
      </c>
    </row>
    <row r="20" spans="2:13">
      <c r="B20" s="6" t="s">
        <v>19</v>
      </c>
      <c r="C20" s="7">
        <v>9</v>
      </c>
      <c r="D20" s="7">
        <v>5</v>
      </c>
      <c r="E20" s="8">
        <f t="shared" si="3"/>
        <v>0.55555555555555558</v>
      </c>
      <c r="F20" s="7">
        <v>4</v>
      </c>
      <c r="G20" s="8">
        <f t="shared" si="4"/>
        <v>0.44444444444444442</v>
      </c>
      <c r="H20" s="7">
        <v>12</v>
      </c>
      <c r="I20" s="7">
        <f t="shared" si="0"/>
        <v>8</v>
      </c>
    </row>
    <row r="21" spans="2:13">
      <c r="B21" s="6" t="s">
        <v>21</v>
      </c>
      <c r="C21" s="7">
        <v>2</v>
      </c>
      <c r="D21" s="7">
        <v>2</v>
      </c>
      <c r="E21" s="8">
        <f t="shared" si="3"/>
        <v>1</v>
      </c>
      <c r="F21" s="7">
        <v>0</v>
      </c>
      <c r="G21" s="8">
        <f t="shared" si="4"/>
        <v>0</v>
      </c>
      <c r="H21" s="7">
        <v>0</v>
      </c>
      <c r="I21" s="7">
        <f t="shared" si="0"/>
        <v>0</v>
      </c>
    </row>
    <row r="22" spans="2:13">
      <c r="B22" s="6" t="s">
        <v>20</v>
      </c>
      <c r="C22" s="7">
        <v>1</v>
      </c>
      <c r="D22" s="7">
        <v>1</v>
      </c>
      <c r="E22" s="8">
        <f t="shared" si="3"/>
        <v>1</v>
      </c>
      <c r="F22" s="7">
        <v>0</v>
      </c>
      <c r="G22" s="8">
        <f t="shared" si="4"/>
        <v>0</v>
      </c>
      <c r="H22" s="7">
        <v>0</v>
      </c>
      <c r="I22" s="7">
        <f t="shared" si="0"/>
        <v>0</v>
      </c>
    </row>
    <row r="23" spans="2:13">
      <c r="B23" s="9" t="s">
        <v>26</v>
      </c>
      <c r="C23" s="3">
        <v>2</v>
      </c>
      <c r="D23" s="3">
        <v>1</v>
      </c>
      <c r="E23" s="10">
        <f t="shared" si="3"/>
        <v>0.5</v>
      </c>
      <c r="F23" s="3">
        <v>1</v>
      </c>
      <c r="G23" s="10">
        <f t="shared" si="4"/>
        <v>0.5</v>
      </c>
      <c r="H23" s="3">
        <v>2</v>
      </c>
      <c r="I23" s="3">
        <f t="shared" si="0"/>
        <v>1</v>
      </c>
    </row>
    <row r="24" spans="2:13">
      <c r="B24" s="9" t="s">
        <v>26</v>
      </c>
      <c r="C24" s="3">
        <v>2</v>
      </c>
      <c r="D24" s="3">
        <v>1</v>
      </c>
      <c r="E24" s="10">
        <f t="shared" si="3"/>
        <v>0.5</v>
      </c>
      <c r="F24" s="3">
        <v>1</v>
      </c>
      <c r="G24" s="10">
        <f t="shared" si="4"/>
        <v>0.5</v>
      </c>
      <c r="H24" s="3">
        <v>2</v>
      </c>
      <c r="I24" s="3">
        <f t="shared" si="0"/>
        <v>1</v>
      </c>
    </row>
    <row r="25" spans="2:13">
      <c r="B25" s="6" t="s">
        <v>27</v>
      </c>
      <c r="C25" s="7">
        <v>9</v>
      </c>
      <c r="D25" s="7">
        <v>6</v>
      </c>
      <c r="E25" s="8">
        <f t="shared" si="3"/>
        <v>0.66666666666666663</v>
      </c>
      <c r="F25" s="7">
        <v>3</v>
      </c>
      <c r="G25" s="8">
        <f t="shared" si="4"/>
        <v>0.33333333333333331</v>
      </c>
      <c r="H25" s="7">
        <v>9</v>
      </c>
      <c r="I25" s="7">
        <f t="shared" si="0"/>
        <v>6</v>
      </c>
    </row>
    <row r="26" spans="2:13">
      <c r="B26" s="6" t="s">
        <v>28</v>
      </c>
      <c r="C26" s="7">
        <v>4</v>
      </c>
      <c r="D26" s="7">
        <v>2</v>
      </c>
      <c r="E26" s="8">
        <f t="shared" si="3"/>
        <v>0.5</v>
      </c>
      <c r="F26" s="7">
        <v>2</v>
      </c>
      <c r="G26" s="8">
        <f t="shared" si="4"/>
        <v>0.5</v>
      </c>
      <c r="H26" s="7">
        <v>4</v>
      </c>
      <c r="I26" s="7">
        <f t="shared" si="0"/>
        <v>2</v>
      </c>
    </row>
    <row r="27" spans="2:13">
      <c r="B27" s="6" t="s">
        <v>29</v>
      </c>
      <c r="C27" s="7">
        <v>23</v>
      </c>
      <c r="D27" s="7">
        <v>16</v>
      </c>
      <c r="E27" s="8">
        <f t="shared" si="3"/>
        <v>0.69565217391304346</v>
      </c>
      <c r="F27" s="7">
        <v>7</v>
      </c>
      <c r="G27" s="8">
        <f t="shared" si="4"/>
        <v>0.30434782608695654</v>
      </c>
      <c r="H27" s="7">
        <v>12</v>
      </c>
      <c r="I27" s="7">
        <f t="shared" si="0"/>
        <v>5</v>
      </c>
      <c r="J27" s="20" t="s">
        <v>59</v>
      </c>
    </row>
    <row r="28" spans="2:13">
      <c r="B28" s="6" t="s">
        <v>30</v>
      </c>
      <c r="C28" s="7">
        <v>6</v>
      </c>
      <c r="D28" s="7">
        <v>4</v>
      </c>
      <c r="E28" s="8">
        <f t="shared" si="3"/>
        <v>0.66666666666666663</v>
      </c>
      <c r="F28" s="7">
        <v>2</v>
      </c>
      <c r="G28" s="8">
        <f t="shared" si="4"/>
        <v>0.33333333333333331</v>
      </c>
      <c r="H28" s="7">
        <v>8</v>
      </c>
      <c r="I28" s="7">
        <f t="shared" si="0"/>
        <v>6</v>
      </c>
    </row>
    <row r="29" spans="2:13" s="15" customFormat="1">
      <c r="B29" s="6" t="s">
        <v>34</v>
      </c>
      <c r="C29" s="7">
        <v>1</v>
      </c>
      <c r="D29" s="7">
        <v>1</v>
      </c>
      <c r="E29" s="8">
        <f t="shared" si="3"/>
        <v>1</v>
      </c>
      <c r="F29" s="7">
        <v>0</v>
      </c>
      <c r="G29" s="8">
        <f t="shared" si="4"/>
        <v>0</v>
      </c>
      <c r="H29" s="7">
        <v>5</v>
      </c>
      <c r="I29" s="7">
        <f t="shared" si="0"/>
        <v>5</v>
      </c>
      <c r="J29" s="20" t="s">
        <v>31</v>
      </c>
      <c r="M29" s="15">
        <v>3</v>
      </c>
    </row>
    <row r="30" spans="2:13" s="15" customFormat="1">
      <c r="B30" s="6" t="s">
        <v>35</v>
      </c>
      <c r="C30" s="7">
        <v>1</v>
      </c>
      <c r="D30" s="7">
        <v>1</v>
      </c>
      <c r="E30" s="8">
        <f t="shared" si="3"/>
        <v>1</v>
      </c>
      <c r="F30" s="7">
        <v>0</v>
      </c>
      <c r="G30" s="8">
        <f t="shared" si="4"/>
        <v>0</v>
      </c>
      <c r="H30" s="7">
        <v>1</v>
      </c>
      <c r="I30" s="7">
        <f t="shared" si="0"/>
        <v>1</v>
      </c>
      <c r="M30" s="15">
        <v>9</v>
      </c>
    </row>
    <row r="31" spans="2:13" s="15" customFormat="1">
      <c r="B31" s="6" t="s">
        <v>36</v>
      </c>
      <c r="C31" s="7">
        <v>13</v>
      </c>
      <c r="D31" s="7">
        <v>11</v>
      </c>
      <c r="E31" s="8">
        <f t="shared" si="3"/>
        <v>0.84615384615384615</v>
      </c>
      <c r="F31" s="7">
        <v>2</v>
      </c>
      <c r="G31" s="8">
        <f t="shared" si="4"/>
        <v>0.15384615384615385</v>
      </c>
      <c r="H31" s="7">
        <v>11</v>
      </c>
      <c r="I31" s="7">
        <f t="shared" si="0"/>
        <v>9</v>
      </c>
      <c r="M31" s="15">
        <v>9</v>
      </c>
    </row>
    <row r="32" spans="2:13" s="15" customFormat="1">
      <c r="B32" s="6" t="s">
        <v>37</v>
      </c>
      <c r="C32" s="7">
        <v>8</v>
      </c>
      <c r="D32" s="7">
        <v>3</v>
      </c>
      <c r="E32" s="8">
        <f t="shared" si="3"/>
        <v>0.375</v>
      </c>
      <c r="F32" s="7">
        <v>5</v>
      </c>
      <c r="G32" s="8">
        <f t="shared" si="4"/>
        <v>0.625</v>
      </c>
      <c r="H32" s="7">
        <v>10</v>
      </c>
      <c r="I32" s="7">
        <f t="shared" si="0"/>
        <v>5</v>
      </c>
      <c r="J32" s="20" t="s">
        <v>33</v>
      </c>
      <c r="M32" s="15">
        <v>9</v>
      </c>
    </row>
    <row r="33" spans="2:13" s="15" customFormat="1">
      <c r="B33" s="6" t="s">
        <v>38</v>
      </c>
      <c r="C33" s="7">
        <v>2</v>
      </c>
      <c r="D33" s="7">
        <v>1</v>
      </c>
      <c r="E33" s="8">
        <f t="shared" si="3"/>
        <v>0.5</v>
      </c>
      <c r="F33" s="7">
        <v>1</v>
      </c>
      <c r="G33" s="8">
        <f t="shared" si="4"/>
        <v>0.5</v>
      </c>
      <c r="H33" s="7">
        <v>2</v>
      </c>
      <c r="I33" s="7">
        <f t="shared" si="0"/>
        <v>1</v>
      </c>
      <c r="M33" s="15">
        <v>3</v>
      </c>
    </row>
    <row r="34" spans="2:13" s="15" customFormat="1">
      <c r="B34" s="6" t="s">
        <v>39</v>
      </c>
      <c r="C34" s="7">
        <v>12</v>
      </c>
      <c r="D34" s="7">
        <v>8</v>
      </c>
      <c r="E34" s="8">
        <f t="shared" si="3"/>
        <v>0.66666666666666663</v>
      </c>
      <c r="F34" s="7">
        <v>4</v>
      </c>
      <c r="G34" s="8">
        <f t="shared" si="4"/>
        <v>0.33333333333333331</v>
      </c>
      <c r="H34" s="7">
        <v>10</v>
      </c>
      <c r="I34" s="7">
        <f t="shared" si="0"/>
        <v>6</v>
      </c>
      <c r="M34" s="15">
        <v>9</v>
      </c>
    </row>
    <row r="35" spans="2:13" s="15" customFormat="1">
      <c r="B35" s="6" t="s">
        <v>40</v>
      </c>
      <c r="C35" s="7">
        <v>8</v>
      </c>
      <c r="D35" s="7">
        <v>7</v>
      </c>
      <c r="E35" s="8">
        <f t="shared" si="3"/>
        <v>0.875</v>
      </c>
      <c r="F35" s="7">
        <v>1</v>
      </c>
      <c r="G35" s="8">
        <f t="shared" si="4"/>
        <v>0.125</v>
      </c>
      <c r="H35" s="7">
        <v>6</v>
      </c>
      <c r="I35" s="7">
        <f t="shared" si="0"/>
        <v>5</v>
      </c>
      <c r="J35" s="20" t="s">
        <v>32</v>
      </c>
      <c r="M35" s="15">
        <v>6</v>
      </c>
    </row>
    <row r="36" spans="2:13" s="15" customFormat="1">
      <c r="B36" s="6" t="s">
        <v>41</v>
      </c>
      <c r="C36" s="7">
        <v>6</v>
      </c>
      <c r="D36" s="7">
        <v>6</v>
      </c>
      <c r="E36" s="8">
        <f t="shared" si="3"/>
        <v>1</v>
      </c>
      <c r="F36" s="7">
        <v>0</v>
      </c>
      <c r="G36" s="8">
        <f t="shared" si="4"/>
        <v>0</v>
      </c>
      <c r="H36" s="7">
        <v>6</v>
      </c>
      <c r="I36" s="7">
        <f t="shared" si="0"/>
        <v>6</v>
      </c>
      <c r="M36" s="15">
        <v>3</v>
      </c>
    </row>
    <row r="37" spans="2:13" s="15" customFormat="1">
      <c r="B37" s="6" t="s">
        <v>42</v>
      </c>
      <c r="C37" s="7">
        <v>3</v>
      </c>
      <c r="D37" s="7">
        <v>2</v>
      </c>
      <c r="E37" s="8">
        <f t="shared" si="3"/>
        <v>0.66666666666666663</v>
      </c>
      <c r="F37" s="7">
        <v>1</v>
      </c>
      <c r="G37" s="8">
        <f t="shared" si="4"/>
        <v>0.33333333333333331</v>
      </c>
      <c r="H37" s="7">
        <v>3</v>
      </c>
      <c r="I37" s="7">
        <f t="shared" si="0"/>
        <v>2</v>
      </c>
    </row>
    <row r="38" spans="2:13" s="15" customFormat="1">
      <c r="B38" s="6" t="s">
        <v>43</v>
      </c>
      <c r="C38" s="7">
        <v>3</v>
      </c>
      <c r="D38" s="7">
        <v>2</v>
      </c>
      <c r="E38" s="8">
        <f t="shared" si="3"/>
        <v>0.66666666666666663</v>
      </c>
      <c r="F38" s="7">
        <v>1</v>
      </c>
      <c r="G38" s="8">
        <f t="shared" si="4"/>
        <v>0.33333333333333331</v>
      </c>
      <c r="H38" s="7">
        <v>3</v>
      </c>
      <c r="I38" s="7">
        <f t="shared" si="0"/>
        <v>2</v>
      </c>
    </row>
    <row r="39" spans="2:13" s="15" customFormat="1">
      <c r="B39" s="6" t="s">
        <v>44</v>
      </c>
      <c r="C39" s="7">
        <v>12</v>
      </c>
      <c r="D39" s="7">
        <v>8</v>
      </c>
      <c r="E39" s="8">
        <f t="shared" si="3"/>
        <v>0.66666666666666663</v>
      </c>
      <c r="F39" s="7">
        <v>4</v>
      </c>
      <c r="G39" s="8">
        <f t="shared" si="4"/>
        <v>0.33333333333333331</v>
      </c>
      <c r="H39" s="7">
        <v>12</v>
      </c>
      <c r="I39" s="7">
        <f t="shared" si="0"/>
        <v>8</v>
      </c>
    </row>
    <row r="40" spans="2:13" s="15" customFormat="1">
      <c r="B40" s="6" t="s">
        <v>45</v>
      </c>
      <c r="C40" s="7">
        <v>39</v>
      </c>
      <c r="D40" s="7">
        <v>26</v>
      </c>
      <c r="E40" s="8">
        <f t="shared" si="3"/>
        <v>0.66666666666666663</v>
      </c>
      <c r="F40" s="7">
        <v>13</v>
      </c>
      <c r="G40" s="8">
        <f t="shared" si="4"/>
        <v>0.33333333333333331</v>
      </c>
      <c r="H40" s="7">
        <v>39</v>
      </c>
      <c r="I40" s="7">
        <f t="shared" si="0"/>
        <v>26</v>
      </c>
    </row>
    <row r="41" spans="2:13" s="15" customFormat="1">
      <c r="B41" s="6" t="s">
        <v>46</v>
      </c>
      <c r="C41" s="7">
        <v>27</v>
      </c>
      <c r="D41" s="7">
        <v>18</v>
      </c>
      <c r="E41" s="8">
        <f t="shared" si="3"/>
        <v>0.66666666666666663</v>
      </c>
      <c r="F41" s="7">
        <v>9</v>
      </c>
      <c r="G41" s="8">
        <f t="shared" si="4"/>
        <v>0.33333333333333331</v>
      </c>
      <c r="H41" s="7">
        <v>27</v>
      </c>
      <c r="I41" s="7">
        <f t="shared" si="0"/>
        <v>18</v>
      </c>
    </row>
    <row r="42" spans="2:13" s="15" customFormat="1">
      <c r="B42" s="6" t="s">
        <v>47</v>
      </c>
      <c r="C42" s="7">
        <v>27</v>
      </c>
      <c r="D42" s="7">
        <v>18</v>
      </c>
      <c r="E42" s="8">
        <f t="shared" si="3"/>
        <v>0.66666666666666663</v>
      </c>
      <c r="F42" s="7">
        <v>7</v>
      </c>
      <c r="G42" s="8">
        <f t="shared" si="4"/>
        <v>0.25925925925925924</v>
      </c>
      <c r="H42" s="7">
        <v>27</v>
      </c>
      <c r="I42" s="7">
        <f t="shared" si="0"/>
        <v>20</v>
      </c>
    </row>
    <row r="43" spans="2:13" s="15" customFormat="1">
      <c r="B43" s="6" t="s">
        <v>50</v>
      </c>
      <c r="C43" s="7">
        <v>24</v>
      </c>
      <c r="D43" s="7">
        <v>16</v>
      </c>
      <c r="E43" s="8">
        <f t="shared" si="3"/>
        <v>0.66666666666666663</v>
      </c>
      <c r="F43" s="7">
        <v>8</v>
      </c>
      <c r="G43" s="8">
        <f t="shared" si="4"/>
        <v>0.33333333333333331</v>
      </c>
      <c r="H43" s="7">
        <v>24</v>
      </c>
      <c r="I43" s="7">
        <f t="shared" si="0"/>
        <v>16</v>
      </c>
    </row>
    <row r="44" spans="2:13" s="15" customFormat="1">
      <c r="B44" s="6" t="s">
        <v>48</v>
      </c>
      <c r="C44" s="7">
        <v>48</v>
      </c>
      <c r="D44" s="7">
        <v>32</v>
      </c>
      <c r="E44" s="8">
        <f t="shared" si="3"/>
        <v>0.66666666666666663</v>
      </c>
      <c r="F44" s="7">
        <v>16</v>
      </c>
      <c r="G44" s="8">
        <f t="shared" si="4"/>
        <v>0.33333333333333331</v>
      </c>
      <c r="H44" s="7">
        <v>48</v>
      </c>
      <c r="I44" s="7">
        <f t="shared" si="0"/>
        <v>32</v>
      </c>
    </row>
    <row r="45" spans="2:13" s="15" customFormat="1">
      <c r="B45" s="6" t="s">
        <v>49</v>
      </c>
      <c r="C45" s="7">
        <v>9</v>
      </c>
      <c r="D45" s="7">
        <v>6</v>
      </c>
      <c r="E45" s="8">
        <f t="shared" si="3"/>
        <v>0.66666666666666663</v>
      </c>
      <c r="F45" s="7">
        <v>3</v>
      </c>
      <c r="G45" s="8">
        <f t="shared" si="4"/>
        <v>0.33333333333333331</v>
      </c>
      <c r="H45" s="7">
        <v>9</v>
      </c>
      <c r="I45" s="7">
        <f t="shared" si="0"/>
        <v>6</v>
      </c>
    </row>
    <row r="46" spans="2:13" s="15" customFormat="1">
      <c r="B46" s="6" t="s">
        <v>51</v>
      </c>
      <c r="C46" s="7">
        <v>3</v>
      </c>
      <c r="D46" s="7">
        <v>2</v>
      </c>
      <c r="E46" s="8">
        <f t="shared" si="3"/>
        <v>0.66666666666666663</v>
      </c>
      <c r="F46" s="7">
        <v>1</v>
      </c>
      <c r="G46" s="8">
        <f t="shared" si="4"/>
        <v>0.33333333333333331</v>
      </c>
      <c r="H46" s="7">
        <v>3</v>
      </c>
      <c r="I46" s="7">
        <f t="shared" si="0"/>
        <v>2</v>
      </c>
    </row>
    <row r="47" spans="2:13" s="15" customFormat="1">
      <c r="B47" s="6" t="s">
        <v>52</v>
      </c>
      <c r="C47" s="7">
        <v>2</v>
      </c>
      <c r="D47" s="7">
        <v>1</v>
      </c>
      <c r="E47" s="8">
        <f t="shared" si="3"/>
        <v>0.5</v>
      </c>
      <c r="F47" s="7">
        <v>1</v>
      </c>
      <c r="G47" s="8">
        <f t="shared" si="4"/>
        <v>0.5</v>
      </c>
      <c r="H47" s="7">
        <v>2</v>
      </c>
      <c r="I47" s="7">
        <f t="shared" si="0"/>
        <v>1</v>
      </c>
    </row>
    <row r="48" spans="2:13" s="15" customFormat="1">
      <c r="B48" s="6" t="s">
        <v>53</v>
      </c>
      <c r="C48" s="7">
        <v>18</v>
      </c>
      <c r="D48" s="7">
        <v>12</v>
      </c>
      <c r="E48" s="8">
        <f t="shared" si="3"/>
        <v>0.66666666666666663</v>
      </c>
      <c r="F48" s="7">
        <v>6</v>
      </c>
      <c r="G48" s="8">
        <f t="shared" si="4"/>
        <v>0.33333333333333331</v>
      </c>
      <c r="H48" s="7">
        <v>18</v>
      </c>
      <c r="I48" s="7">
        <f t="shared" si="0"/>
        <v>12</v>
      </c>
    </row>
    <row r="49" spans="2:12" s="15" customFormat="1">
      <c r="B49" s="6" t="s">
        <v>54</v>
      </c>
      <c r="C49" s="7">
        <v>24</v>
      </c>
      <c r="D49" s="7">
        <v>16</v>
      </c>
      <c r="E49" s="8">
        <f t="shared" si="3"/>
        <v>0.66666666666666663</v>
      </c>
      <c r="F49" s="7">
        <v>8</v>
      </c>
      <c r="G49" s="8">
        <f t="shared" si="4"/>
        <v>0.33333333333333331</v>
      </c>
      <c r="H49" s="7">
        <v>24</v>
      </c>
      <c r="I49" s="7">
        <f t="shared" si="0"/>
        <v>16</v>
      </c>
    </row>
    <row r="50" spans="2:12" s="15" customFormat="1">
      <c r="B50" s="6" t="s">
        <v>55</v>
      </c>
      <c r="C50" s="7">
        <v>12</v>
      </c>
      <c r="D50" s="7">
        <v>8</v>
      </c>
      <c r="E50" s="8">
        <f t="shared" si="3"/>
        <v>0.66666666666666663</v>
      </c>
      <c r="F50" s="7">
        <v>4</v>
      </c>
      <c r="G50" s="8">
        <f t="shared" si="4"/>
        <v>0.33333333333333331</v>
      </c>
      <c r="H50" s="7">
        <v>12</v>
      </c>
      <c r="I50" s="7">
        <f t="shared" si="0"/>
        <v>8</v>
      </c>
    </row>
    <row r="51" spans="2:12" s="15" customFormat="1">
      <c r="B51" s="6" t="s">
        <v>56</v>
      </c>
      <c r="C51" s="7">
        <v>12</v>
      </c>
      <c r="D51" s="7">
        <v>8</v>
      </c>
      <c r="E51" s="8">
        <f t="shared" si="3"/>
        <v>0.66666666666666663</v>
      </c>
      <c r="F51" s="7">
        <v>4</v>
      </c>
      <c r="G51" s="8">
        <f t="shared" si="4"/>
        <v>0.33333333333333331</v>
      </c>
      <c r="H51" s="7">
        <v>12</v>
      </c>
      <c r="I51" s="7">
        <f t="shared" si="0"/>
        <v>8</v>
      </c>
    </row>
    <row r="52" spans="2:12" s="15" customFormat="1">
      <c r="B52" s="6" t="s">
        <v>57</v>
      </c>
      <c r="C52" s="7">
        <v>6</v>
      </c>
      <c r="D52" s="7">
        <v>3</v>
      </c>
      <c r="E52" s="8">
        <f t="shared" si="3"/>
        <v>0.5</v>
      </c>
      <c r="F52" s="7">
        <v>3</v>
      </c>
      <c r="G52" s="8">
        <f t="shared" si="4"/>
        <v>0.5</v>
      </c>
      <c r="H52" s="7">
        <v>6</v>
      </c>
      <c r="I52" s="7">
        <f t="shared" si="0"/>
        <v>3</v>
      </c>
    </row>
    <row r="53" spans="2:12" s="15" customFormat="1">
      <c r="B53" s="6"/>
      <c r="C53" s="7"/>
      <c r="D53" s="7"/>
      <c r="E53" s="8"/>
      <c r="F53" s="7"/>
      <c r="G53" s="8"/>
      <c r="H53" s="7"/>
      <c r="I53" s="7"/>
    </row>
    <row r="54" spans="2:12">
      <c r="C54" s="1">
        <f>SUM(C3:C53)</f>
        <v>511</v>
      </c>
      <c r="D54" s="1">
        <f>SUM(D3:D53,F3:F53)</f>
        <v>509</v>
      </c>
      <c r="F54" s="16">
        <f>SUM(F3:F53)</f>
        <v>171</v>
      </c>
      <c r="H54" s="16">
        <f>SUM(H3:H53)</f>
        <v>502</v>
      </c>
      <c r="I54" s="16">
        <f>SUM(I3:I53)</f>
        <v>331</v>
      </c>
      <c r="J54" s="17">
        <f>I54*36</f>
        <v>11916</v>
      </c>
      <c r="K54" s="17">
        <v>75000</v>
      </c>
      <c r="L54" s="17">
        <f>J54*K54</f>
        <v>893700000</v>
      </c>
    </row>
  </sheetData>
  <mergeCells count="2">
    <mergeCell ref="H1:I1"/>
    <mergeCell ref="C1:G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BCL</vt:lpstr>
      <vt:lpstr>INF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r4cheem</dc:creator>
  <cp:lastModifiedBy>r4cheem</cp:lastModifiedBy>
  <dcterms:created xsi:type="dcterms:W3CDTF">2018-08-02T16:28:24Z</dcterms:created>
  <dcterms:modified xsi:type="dcterms:W3CDTF">2018-08-05T17:28:53Z</dcterms:modified>
</cp:coreProperties>
</file>