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1310" windowHeight="7935"/>
  </bookViews>
  <sheets>
    <sheet name="Sheet1" sheetId="1" r:id="rId1"/>
    <sheet name="Sheet2" sheetId="7" r:id="rId2"/>
  </sheets>
  <calcPr calcId="124519"/>
</workbook>
</file>

<file path=xl/calcChain.xml><?xml version="1.0" encoding="utf-8"?>
<calcChain xmlns="http://schemas.openxmlformats.org/spreadsheetml/2006/main">
  <c r="B36" i="1"/>
  <c r="E36"/>
  <c r="F9" i="7"/>
  <c r="F12"/>
  <c r="F13"/>
  <c r="F14"/>
  <c r="F15"/>
  <c r="F16"/>
  <c r="F17"/>
  <c r="F18"/>
  <c r="F19"/>
  <c r="F20"/>
  <c r="F24"/>
  <c r="F25"/>
  <c r="F26"/>
  <c r="F27"/>
  <c r="F28"/>
  <c r="F29"/>
  <c r="F30"/>
  <c r="F31"/>
  <c r="F34"/>
  <c r="F35"/>
  <c r="F38"/>
  <c r="F39"/>
  <c r="F40"/>
  <c r="F41"/>
  <c r="F42"/>
  <c r="F43"/>
  <c r="F44"/>
  <c r="F6" l="1"/>
  <c r="F7"/>
  <c r="F8"/>
  <c r="F5"/>
  <c r="F46" l="1"/>
  <c r="E38" i="1" l="1"/>
  <c r="B38" s="1"/>
</calcChain>
</file>

<file path=xl/comments1.xml><?xml version="1.0" encoding="utf-8"?>
<comments xmlns="http://schemas.openxmlformats.org/spreadsheetml/2006/main">
  <authors>
    <author>bcl</author>
  </authors>
  <commentList>
    <comment ref="B3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M-L-XL</t>
        </r>
      </text>
    </comment>
    <comment ref="B4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M-L-XL</t>
        </r>
      </text>
    </comment>
    <comment ref="B8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M-L</t>
        </r>
      </text>
    </comment>
    <comment ref="B9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6-8-10</t>
        </r>
      </text>
    </comment>
    <comment ref="B10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12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38-43</t>
        </r>
      </text>
    </comment>
    <comment ref="B13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14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26-30</t>
        </r>
      </text>
    </comment>
    <comment ref="B15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22-26</t>
        </r>
      </text>
    </comment>
    <comment ref="B16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18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38-43</t>
        </r>
      </text>
    </comment>
    <comment ref="B19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20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21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22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23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24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39-43</t>
        </r>
      </text>
    </comment>
    <comment ref="B25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22-26</t>
        </r>
      </text>
    </comment>
  </commentList>
</comments>
</file>

<file path=xl/sharedStrings.xml><?xml version="1.0" encoding="utf-8"?>
<sst xmlns="http://schemas.openxmlformats.org/spreadsheetml/2006/main" count="117" uniqueCount="96">
  <si>
    <t>Tot. Pembayaran</t>
  </si>
  <si>
    <t>Buffer</t>
  </si>
  <si>
    <t>Sisa Saldo</t>
  </si>
  <si>
    <t>Tot. Pengajuan</t>
  </si>
  <si>
    <t>BRI</t>
  </si>
  <si>
    <t>MANDIRI</t>
  </si>
  <si>
    <t>KODE</t>
  </si>
  <si>
    <t>QTY</t>
  </si>
  <si>
    <t>PEMBAYARAN SUPLIER</t>
  </si>
  <si>
    <t>NAMA</t>
  </si>
  <si>
    <t>HPP</t>
  </si>
  <si>
    <t>POTONGAN</t>
  </si>
  <si>
    <t>TOT. PEMBAYARAN</t>
  </si>
  <si>
    <t>SVN 014</t>
  </si>
  <si>
    <t>ERVIN SVN</t>
  </si>
  <si>
    <t>ASEP MAJID LAM</t>
  </si>
  <si>
    <t>HENDRA LDR</t>
  </si>
  <si>
    <t>MELA SMA</t>
  </si>
  <si>
    <t>SMA 928</t>
  </si>
  <si>
    <t>SMA 305</t>
  </si>
  <si>
    <t>RIDWAN SGT</t>
  </si>
  <si>
    <t>SGT 935</t>
  </si>
  <si>
    <t>FERI SFR</t>
  </si>
  <si>
    <t>SFR 620</t>
  </si>
  <si>
    <t>WAWAN SMB</t>
  </si>
  <si>
    <t>LMB 054</t>
  </si>
  <si>
    <t>RYAN SRY</t>
  </si>
  <si>
    <t>SRY 268</t>
  </si>
  <si>
    <t>LDR 199</t>
  </si>
  <si>
    <t>LDR 814</t>
  </si>
  <si>
    <t>SITI LTB</t>
  </si>
  <si>
    <t>LTB 031</t>
  </si>
  <si>
    <t>ASEP PERMANA LDO</t>
  </si>
  <si>
    <t>LDO 246</t>
  </si>
  <si>
    <t>DEDE LTV</t>
  </si>
  <si>
    <t>LTV 326</t>
  </si>
  <si>
    <t>SOPI LTH</t>
  </si>
  <si>
    <t>LTH 889</t>
  </si>
  <si>
    <t>BAMBANG LLM</t>
  </si>
  <si>
    <t>LLM 253</t>
  </si>
  <si>
    <t>UTAMI LTM</t>
  </si>
  <si>
    <t>LTM 884</t>
  </si>
  <si>
    <t>DINA LDP</t>
  </si>
  <si>
    <t>LDP 108</t>
  </si>
  <si>
    <t>ENDANG LGA</t>
  </si>
  <si>
    <t>LGA 673</t>
  </si>
  <si>
    <t>MUHTIAR LTC</t>
  </si>
  <si>
    <t>LTC 840</t>
  </si>
  <si>
    <t>AYI LTE/LGG</t>
  </si>
  <si>
    <t>LTE 302</t>
  </si>
  <si>
    <t>LGG 285</t>
  </si>
  <si>
    <t>LGG 738</t>
  </si>
  <si>
    <t>RUDI LAY</t>
  </si>
  <si>
    <t>LAY 705</t>
  </si>
  <si>
    <t>RENI LTZ</t>
  </si>
  <si>
    <t>LTZ 483</t>
  </si>
  <si>
    <t>DAYUT SMD</t>
  </si>
  <si>
    <t>JEJEN LJJ</t>
  </si>
  <si>
    <t>SOPI LDG</t>
  </si>
  <si>
    <t>KOKOM SOK</t>
  </si>
  <si>
    <t>DADANG LEN</t>
  </si>
  <si>
    <t>SMD 442</t>
  </si>
  <si>
    <t>LAY 836</t>
  </si>
  <si>
    <t>LJJ 719</t>
  </si>
  <si>
    <t>LDG 162</t>
  </si>
  <si>
    <t>SOK 777</t>
  </si>
  <si>
    <t>LEN 142</t>
  </si>
  <si>
    <t>LTE 657</t>
  </si>
  <si>
    <t>LTE 767</t>
  </si>
  <si>
    <t>ASEP RODI SRO</t>
  </si>
  <si>
    <t>SRO 589</t>
  </si>
  <si>
    <t>LAM 514</t>
  </si>
  <si>
    <t>ALO LTD</t>
  </si>
  <si>
    <t>CASHBON</t>
  </si>
  <si>
    <t>ERNI LRN</t>
  </si>
  <si>
    <t>ERNI LRN (CASHBON)</t>
  </si>
  <si>
    <t>ALO LTD (CASHBON)</t>
  </si>
  <si>
    <t>MELA SMA (2019)</t>
  </si>
  <si>
    <t>RIDWAN SGT (2019)</t>
  </si>
  <si>
    <t>FERI SFR (2019)</t>
  </si>
  <si>
    <t>WAWAN SMB (2019)</t>
  </si>
  <si>
    <t>RYAN SRY (2019)</t>
  </si>
  <si>
    <t>ASEP RODI SRO (2019)</t>
  </si>
  <si>
    <t>HENDRA LDR (2019)</t>
  </si>
  <si>
    <t>SITI LTB (2019)</t>
  </si>
  <si>
    <t>ASEP PERMANA LDO (2019)</t>
  </si>
  <si>
    <t>DEDE LTV (2019)</t>
  </si>
  <si>
    <t>SOPI LTH (2019)</t>
  </si>
  <si>
    <t>BAMBANG LLM (2019)</t>
  </si>
  <si>
    <t>UTAMI LTM (2019)</t>
  </si>
  <si>
    <t>DINA LDP (2019)</t>
  </si>
  <si>
    <t>ENDANG LGA (2019)</t>
  </si>
  <si>
    <t>MUHTIAR LTC (2019)</t>
  </si>
  <si>
    <t>AYI LTE/LGG (2019)</t>
  </si>
  <si>
    <t>RUDI LAY (2019)</t>
  </si>
  <si>
    <t>RENI LTZ (2019)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</si>
</sst>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topLeftCell="A22" zoomScale="90" zoomScaleNormal="90" workbookViewId="0">
      <selection activeCell="G43" sqref="G43"/>
    </sheetView>
  </sheetViews>
  <sheetFormatPr defaultRowHeight="15"/>
  <cols>
    <col min="1" max="1" width="22.140625" style="1" bestFit="1" customWidth="1"/>
    <col min="2" max="2" width="21.7109375" style="1" bestFit="1" customWidth="1"/>
    <col min="3" max="3" width="3.7109375" style="1" customWidth="1"/>
    <col min="4" max="4" width="20.7109375" style="1" customWidth="1"/>
    <col min="5" max="5" width="20.140625" style="1" bestFit="1" customWidth="1"/>
    <col min="6" max="6" width="9.140625" style="1"/>
    <col min="7" max="7" width="19.140625" style="1" bestFit="1" customWidth="1"/>
    <col min="8" max="8" width="9.140625" style="1"/>
    <col min="9" max="9" width="10.140625" style="1" bestFit="1" customWidth="1"/>
    <col min="10" max="10" width="9.85546875" style="1" bestFit="1" customWidth="1"/>
    <col min="11" max="11" width="9.140625" style="1"/>
    <col min="12" max="12" width="9.42578125" style="1" customWidth="1"/>
    <col min="13" max="13" width="9.5703125" style="1" customWidth="1"/>
    <col min="14" max="16384" width="9.140625" style="1"/>
  </cols>
  <sheetData>
    <row r="1" spans="1:8" ht="18.75">
      <c r="A1" s="4" t="s">
        <v>4</v>
      </c>
      <c r="B1" s="5">
        <v>40101000714300</v>
      </c>
      <c r="C1" s="4"/>
      <c r="D1" s="4" t="s">
        <v>5</v>
      </c>
      <c r="E1" s="5">
        <v>1300015275160</v>
      </c>
    </row>
    <row r="2" spans="1:8">
      <c r="A2" s="1" t="s">
        <v>57</v>
      </c>
      <c r="B2" s="1">
        <v>450000</v>
      </c>
      <c r="D2" s="13" t="s">
        <v>77</v>
      </c>
      <c r="E2" s="1">
        <v>4408800</v>
      </c>
    </row>
    <row r="3" spans="1:8">
      <c r="A3" s="1" t="s">
        <v>76</v>
      </c>
      <c r="B3" s="1">
        <v>1000000</v>
      </c>
      <c r="D3" s="13" t="s">
        <v>78</v>
      </c>
      <c r="E3" s="1">
        <v>1524600</v>
      </c>
    </row>
    <row r="4" spans="1:8">
      <c r="D4" s="13" t="s">
        <v>79</v>
      </c>
      <c r="E4" s="1">
        <v>2671200</v>
      </c>
    </row>
    <row r="5" spans="1:8">
      <c r="D5" s="13" t="s">
        <v>80</v>
      </c>
      <c r="E5" s="1">
        <v>1297800</v>
      </c>
    </row>
    <row r="6" spans="1:8">
      <c r="D6" s="13" t="s">
        <v>81</v>
      </c>
      <c r="E6" s="1">
        <v>2049600</v>
      </c>
    </row>
    <row r="7" spans="1:8">
      <c r="D7" s="13" t="s">
        <v>82</v>
      </c>
      <c r="E7" s="1">
        <v>849000</v>
      </c>
    </row>
    <row r="8" spans="1:8">
      <c r="D8" s="1" t="s">
        <v>83</v>
      </c>
      <c r="E8" s="1">
        <v>4410250</v>
      </c>
      <c r="H8" s="3"/>
    </row>
    <row r="9" spans="1:8">
      <c r="A9" s="3"/>
      <c r="D9" s="1" t="s">
        <v>84</v>
      </c>
      <c r="E9" s="1">
        <v>2579550</v>
      </c>
    </row>
    <row r="10" spans="1:8">
      <c r="D10" s="13" t="s">
        <v>85</v>
      </c>
      <c r="E10" s="1">
        <v>1692600</v>
      </c>
    </row>
    <row r="11" spans="1:8">
      <c r="D11" s="13" t="s">
        <v>86</v>
      </c>
      <c r="E11" s="1">
        <v>1503000</v>
      </c>
    </row>
    <row r="12" spans="1:8">
      <c r="D12" s="13" t="s">
        <v>87</v>
      </c>
      <c r="E12" s="1">
        <v>1094200</v>
      </c>
    </row>
    <row r="13" spans="1:8">
      <c r="D13" s="13" t="s">
        <v>88</v>
      </c>
      <c r="E13" s="1">
        <v>1972500</v>
      </c>
    </row>
    <row r="14" spans="1:8">
      <c r="D14" s="13" t="s">
        <v>89</v>
      </c>
      <c r="E14" s="1">
        <v>2163000</v>
      </c>
    </row>
    <row r="15" spans="1:8">
      <c r="D15" s="13" t="s">
        <v>90</v>
      </c>
      <c r="E15" s="1">
        <v>3348050</v>
      </c>
    </row>
    <row r="16" spans="1:8">
      <c r="D16" s="13" t="s">
        <v>91</v>
      </c>
      <c r="E16" s="1">
        <v>2079000</v>
      </c>
    </row>
    <row r="17" spans="4:5">
      <c r="D17" s="13" t="s">
        <v>92</v>
      </c>
      <c r="E17" s="1">
        <v>2905500</v>
      </c>
    </row>
    <row r="18" spans="4:5">
      <c r="D18" s="13" t="s">
        <v>93</v>
      </c>
      <c r="E18" s="1">
        <v>5556250</v>
      </c>
    </row>
    <row r="19" spans="4:5">
      <c r="D19" s="13" t="s">
        <v>94</v>
      </c>
      <c r="E19" s="1">
        <v>2023650</v>
      </c>
    </row>
    <row r="20" spans="4:5">
      <c r="D20" s="13" t="s">
        <v>95</v>
      </c>
      <c r="E20" s="1">
        <v>1428000</v>
      </c>
    </row>
    <row r="21" spans="4:5">
      <c r="D21" s="13" t="s">
        <v>56</v>
      </c>
      <c r="E21" s="1">
        <v>434000</v>
      </c>
    </row>
    <row r="22" spans="4:5">
      <c r="D22" s="1" t="s">
        <v>52</v>
      </c>
      <c r="E22" s="1">
        <v>1208800</v>
      </c>
    </row>
    <row r="23" spans="4:5">
      <c r="D23" s="1" t="s">
        <v>58</v>
      </c>
      <c r="E23" s="1">
        <v>4328650</v>
      </c>
    </row>
    <row r="24" spans="4:5">
      <c r="D24" s="13" t="s">
        <v>59</v>
      </c>
      <c r="E24" s="1">
        <v>1699200</v>
      </c>
    </row>
    <row r="25" spans="4:5">
      <c r="D25" s="1" t="s">
        <v>60</v>
      </c>
      <c r="E25" s="1">
        <v>1258800</v>
      </c>
    </row>
    <row r="26" spans="4:5">
      <c r="D26" s="1" t="s">
        <v>48</v>
      </c>
      <c r="E26" s="1">
        <v>3768750</v>
      </c>
    </row>
    <row r="27" spans="4:5">
      <c r="D27" s="13" t="s">
        <v>15</v>
      </c>
      <c r="E27" s="1">
        <v>941000</v>
      </c>
    </row>
    <row r="28" spans="4:5">
      <c r="D28" s="1" t="s">
        <v>14</v>
      </c>
      <c r="E28" s="1">
        <v>3262950</v>
      </c>
    </row>
    <row r="29" spans="4:5">
      <c r="D29" s="1" t="s">
        <v>75</v>
      </c>
      <c r="E29" s="1">
        <v>2000000</v>
      </c>
    </row>
    <row r="35" spans="1:5">
      <c r="D35" s="13"/>
    </row>
    <row r="36" spans="1:5">
      <c r="A36" s="1" t="s">
        <v>0</v>
      </c>
      <c r="B36" s="1">
        <f>SUM(B2:B34)</f>
        <v>1450000</v>
      </c>
      <c r="D36" s="1" t="s">
        <v>0</v>
      </c>
      <c r="E36" s="1">
        <f>SUM(E2:E34)</f>
        <v>64458700</v>
      </c>
    </row>
    <row r="37" spans="1:5">
      <c r="A37" s="1" t="s">
        <v>2</v>
      </c>
      <c r="B37" s="1">
        <v>97800</v>
      </c>
      <c r="D37" s="1" t="s">
        <v>2</v>
      </c>
      <c r="E37" s="1">
        <v>105000</v>
      </c>
    </row>
    <row r="38" spans="1:5">
      <c r="A38" s="1" t="s">
        <v>1</v>
      </c>
      <c r="B38" s="1">
        <f>B40-(B36-B37)</f>
        <v>97800</v>
      </c>
      <c r="D38" s="1" t="s">
        <v>1</v>
      </c>
      <c r="E38" s="1">
        <f>E40-(E36-E37)</f>
        <v>96300</v>
      </c>
    </row>
    <row r="40" spans="1:5">
      <c r="A40" s="1" t="s">
        <v>3</v>
      </c>
      <c r="B40" s="1">
        <v>1450000</v>
      </c>
      <c r="D40" s="1" t="s">
        <v>3</v>
      </c>
      <c r="E40" s="1">
        <v>64450000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6"/>
  <sheetViews>
    <sheetView topLeftCell="A25" zoomScale="80" zoomScaleNormal="80" workbookViewId="0">
      <selection activeCell="F28" sqref="F28"/>
    </sheetView>
  </sheetViews>
  <sheetFormatPr defaultRowHeight="15"/>
  <cols>
    <col min="1" max="1" width="23.5703125" style="2" bestFit="1" customWidth="1"/>
    <col min="2" max="2" width="18.85546875" style="2" bestFit="1" customWidth="1"/>
    <col min="3" max="3" width="5.5703125" style="2" bestFit="1" customWidth="1"/>
    <col min="4" max="4" width="8.28515625" style="6" bestFit="1" customWidth="1"/>
    <col min="5" max="5" width="11.5703125" style="6" bestFit="1" customWidth="1"/>
    <col min="6" max="6" width="18.42578125" style="6" bestFit="1" customWidth="1"/>
    <col min="7" max="16384" width="9.140625" style="2"/>
  </cols>
  <sheetData>
    <row r="1" spans="1:6" ht="18.75">
      <c r="A1" s="15" t="s">
        <v>8</v>
      </c>
      <c r="B1" s="15"/>
      <c r="C1" s="15"/>
      <c r="D1" s="15"/>
      <c r="E1" s="15"/>
      <c r="F1" s="15"/>
    </row>
    <row r="2" spans="1:6" ht="21" customHeight="1">
      <c r="A2" s="7" t="s">
        <v>9</v>
      </c>
      <c r="B2" s="7" t="s">
        <v>6</v>
      </c>
      <c r="C2" s="7" t="s">
        <v>7</v>
      </c>
      <c r="D2" s="8" t="s">
        <v>10</v>
      </c>
      <c r="E2" s="8" t="s">
        <v>11</v>
      </c>
      <c r="F2" s="8" t="s">
        <v>12</v>
      </c>
    </row>
    <row r="3" spans="1:6">
      <c r="A3" s="13" t="s">
        <v>17</v>
      </c>
      <c r="B3" s="13" t="s">
        <v>18</v>
      </c>
      <c r="C3" s="13">
        <v>24</v>
      </c>
      <c r="D3" s="13">
        <v>98000</v>
      </c>
      <c r="E3" s="14">
        <v>295200</v>
      </c>
      <c r="F3" s="14">
        <v>4408800</v>
      </c>
    </row>
    <row r="4" spans="1:6">
      <c r="A4" s="13" t="s">
        <v>17</v>
      </c>
      <c r="B4" s="13" t="s">
        <v>19</v>
      </c>
      <c r="C4" s="13">
        <v>24</v>
      </c>
      <c r="D4" s="13">
        <v>98000</v>
      </c>
      <c r="E4" s="14"/>
      <c r="F4" s="14"/>
    </row>
    <row r="5" spans="1:6">
      <c r="A5" s="13" t="s">
        <v>20</v>
      </c>
      <c r="B5" s="13" t="s">
        <v>21</v>
      </c>
      <c r="C5" s="13">
        <v>36</v>
      </c>
      <c r="D5" s="13">
        <v>49000</v>
      </c>
      <c r="E5" s="11">
        <v>239400</v>
      </c>
      <c r="F5" s="13">
        <f t="shared" ref="F5:F43" si="0">(C5*D5)-E5</f>
        <v>1524600</v>
      </c>
    </row>
    <row r="6" spans="1:6">
      <c r="A6" s="13" t="s">
        <v>22</v>
      </c>
      <c r="B6" s="13" t="s">
        <v>23</v>
      </c>
      <c r="C6" s="13">
        <v>36</v>
      </c>
      <c r="D6" s="13">
        <v>81000</v>
      </c>
      <c r="E6" s="13">
        <v>244800</v>
      </c>
      <c r="F6" s="13">
        <f t="shared" si="0"/>
        <v>2671200</v>
      </c>
    </row>
    <row r="7" spans="1:6">
      <c r="A7" s="13" t="s">
        <v>24</v>
      </c>
      <c r="B7" s="13" t="s">
        <v>25</v>
      </c>
      <c r="C7" s="13">
        <v>36</v>
      </c>
      <c r="D7" s="13">
        <v>41900</v>
      </c>
      <c r="E7" s="11">
        <v>210600</v>
      </c>
      <c r="F7" s="13">
        <f t="shared" si="0"/>
        <v>1297800</v>
      </c>
    </row>
    <row r="8" spans="1:6">
      <c r="A8" s="13" t="s">
        <v>26</v>
      </c>
      <c r="B8" s="13" t="s">
        <v>27</v>
      </c>
      <c r="C8" s="13">
        <v>32</v>
      </c>
      <c r="D8" s="13">
        <v>68000</v>
      </c>
      <c r="E8" s="11">
        <v>126400</v>
      </c>
      <c r="F8" s="13">
        <f t="shared" si="0"/>
        <v>2049600</v>
      </c>
    </row>
    <row r="9" spans="1:6">
      <c r="A9" s="13" t="s">
        <v>69</v>
      </c>
      <c r="B9" s="13" t="s">
        <v>70</v>
      </c>
      <c r="C9" s="13">
        <v>12</v>
      </c>
      <c r="D9" s="13">
        <v>75000</v>
      </c>
      <c r="E9" s="11">
        <v>51000</v>
      </c>
      <c r="F9" s="13">
        <f t="shared" si="0"/>
        <v>849000</v>
      </c>
    </row>
    <row r="10" spans="1:6">
      <c r="A10" s="1" t="s">
        <v>16</v>
      </c>
      <c r="B10" s="1" t="s">
        <v>28</v>
      </c>
      <c r="C10" s="1">
        <v>29</v>
      </c>
      <c r="D10" s="1">
        <v>84000</v>
      </c>
      <c r="E10" s="14">
        <v>545750</v>
      </c>
      <c r="F10" s="14">
        <v>4410250</v>
      </c>
    </row>
    <row r="11" spans="1:6">
      <c r="A11" s="1" t="s">
        <v>16</v>
      </c>
      <c r="B11" s="1" t="s">
        <v>29</v>
      </c>
      <c r="C11" s="1">
        <v>30</v>
      </c>
      <c r="D11" s="1">
        <v>84000</v>
      </c>
      <c r="E11" s="14"/>
      <c r="F11" s="14"/>
    </row>
    <row r="12" spans="1:6">
      <c r="A12" s="1" t="s">
        <v>30</v>
      </c>
      <c r="B12" s="1" t="s">
        <v>31</v>
      </c>
      <c r="C12" s="1">
        <v>29</v>
      </c>
      <c r="D12" s="1">
        <v>97500</v>
      </c>
      <c r="E12" s="11">
        <v>247950</v>
      </c>
      <c r="F12" s="13">
        <f t="shared" si="0"/>
        <v>2579550</v>
      </c>
    </row>
    <row r="13" spans="1:6">
      <c r="A13" s="13" t="s">
        <v>32</v>
      </c>
      <c r="B13" s="13" t="s">
        <v>33</v>
      </c>
      <c r="C13" s="13">
        <v>26</v>
      </c>
      <c r="D13" s="13">
        <v>73000</v>
      </c>
      <c r="E13" s="11">
        <v>205400</v>
      </c>
      <c r="F13" s="13">
        <f t="shared" si="0"/>
        <v>1692600</v>
      </c>
    </row>
    <row r="14" spans="1:6">
      <c r="A14" s="13" t="s">
        <v>34</v>
      </c>
      <c r="B14" s="13" t="s">
        <v>35</v>
      </c>
      <c r="C14" s="13">
        <v>30</v>
      </c>
      <c r="D14" s="13">
        <v>58000</v>
      </c>
      <c r="E14" s="13">
        <v>237000</v>
      </c>
      <c r="F14" s="13">
        <f t="shared" si="0"/>
        <v>1503000</v>
      </c>
    </row>
    <row r="15" spans="1:6">
      <c r="A15" s="13" t="s">
        <v>36</v>
      </c>
      <c r="B15" s="13" t="s">
        <v>37</v>
      </c>
      <c r="C15" s="13">
        <v>22</v>
      </c>
      <c r="D15" s="13">
        <v>56000</v>
      </c>
      <c r="E15" s="13">
        <v>137800</v>
      </c>
      <c r="F15" s="13">
        <f t="shared" si="0"/>
        <v>1094200</v>
      </c>
    </row>
    <row r="16" spans="1:6">
      <c r="A16" s="13" t="s">
        <v>38</v>
      </c>
      <c r="B16" s="13" t="s">
        <v>39</v>
      </c>
      <c r="C16" s="13">
        <v>30</v>
      </c>
      <c r="D16" s="13">
        <v>74000</v>
      </c>
      <c r="E16" s="10">
        <v>247500</v>
      </c>
      <c r="F16" s="13">
        <f t="shared" si="0"/>
        <v>1972500</v>
      </c>
    </row>
    <row r="17" spans="1:6">
      <c r="A17" s="13" t="s">
        <v>40</v>
      </c>
      <c r="B17" s="13" t="s">
        <v>41</v>
      </c>
      <c r="C17" s="13">
        <v>30</v>
      </c>
      <c r="D17" s="13">
        <v>80000</v>
      </c>
      <c r="E17" s="11">
        <v>237000</v>
      </c>
      <c r="F17" s="13">
        <f t="shared" si="0"/>
        <v>2163000</v>
      </c>
    </row>
    <row r="18" spans="1:6">
      <c r="A18" s="13" t="s">
        <v>42</v>
      </c>
      <c r="B18" s="13" t="s">
        <v>43</v>
      </c>
      <c r="C18" s="13">
        <v>29</v>
      </c>
      <c r="D18" s="13">
        <v>124000</v>
      </c>
      <c r="E18" s="11">
        <v>247950</v>
      </c>
      <c r="F18" s="13">
        <f t="shared" si="0"/>
        <v>3348050</v>
      </c>
    </row>
    <row r="19" spans="1:6">
      <c r="A19" s="13" t="s">
        <v>44</v>
      </c>
      <c r="B19" s="13" t="s">
        <v>45</v>
      </c>
      <c r="C19" s="13">
        <v>28</v>
      </c>
      <c r="D19" s="13">
        <v>82500</v>
      </c>
      <c r="E19" s="11">
        <v>231000</v>
      </c>
      <c r="F19" s="13">
        <f t="shared" si="0"/>
        <v>2079000</v>
      </c>
    </row>
    <row r="20" spans="1:6">
      <c r="A20" s="13" t="s">
        <v>46</v>
      </c>
      <c r="B20" s="13" t="s">
        <v>47</v>
      </c>
      <c r="C20" s="13">
        <v>30</v>
      </c>
      <c r="D20" s="13">
        <v>105000</v>
      </c>
      <c r="E20" s="11">
        <v>244500</v>
      </c>
      <c r="F20" s="13">
        <f t="shared" si="0"/>
        <v>2905500</v>
      </c>
    </row>
    <row r="21" spans="1:6">
      <c r="A21" s="13" t="s">
        <v>48</v>
      </c>
      <c r="B21" s="13" t="s">
        <v>49</v>
      </c>
      <c r="C21" s="13">
        <v>30</v>
      </c>
      <c r="D21" s="13">
        <v>67000</v>
      </c>
      <c r="E21" s="14">
        <v>731250</v>
      </c>
      <c r="F21" s="14">
        <v>5556250</v>
      </c>
    </row>
    <row r="22" spans="1:6">
      <c r="A22" s="13" t="s">
        <v>48</v>
      </c>
      <c r="B22" s="13" t="s">
        <v>50</v>
      </c>
      <c r="C22" s="13">
        <v>29</v>
      </c>
      <c r="D22" s="13">
        <v>72500</v>
      </c>
      <c r="E22" s="14"/>
      <c r="F22" s="14"/>
    </row>
    <row r="23" spans="1:6">
      <c r="A23" s="13" t="s">
        <v>48</v>
      </c>
      <c r="B23" s="13" t="s">
        <v>51</v>
      </c>
      <c r="C23" s="13">
        <v>30</v>
      </c>
      <c r="D23" s="13">
        <v>72500</v>
      </c>
      <c r="E23" s="14"/>
      <c r="F23" s="14"/>
    </row>
    <row r="24" spans="1:6">
      <c r="A24" s="13" t="s">
        <v>52</v>
      </c>
      <c r="B24" s="13" t="s">
        <v>53</v>
      </c>
      <c r="C24" s="13">
        <v>27</v>
      </c>
      <c r="D24" s="13">
        <v>84000</v>
      </c>
      <c r="E24" s="11">
        <v>244350</v>
      </c>
      <c r="F24" s="13">
        <f t="shared" si="0"/>
        <v>2023650</v>
      </c>
    </row>
    <row r="25" spans="1:6">
      <c r="A25" s="13" t="s">
        <v>54</v>
      </c>
      <c r="B25" s="13" t="s">
        <v>55</v>
      </c>
      <c r="C25" s="13">
        <v>30</v>
      </c>
      <c r="D25" s="13">
        <v>56000</v>
      </c>
      <c r="E25" s="11">
        <v>252000</v>
      </c>
      <c r="F25" s="13">
        <f t="shared" si="0"/>
        <v>1428000</v>
      </c>
    </row>
    <row r="26" spans="1:6">
      <c r="A26" s="13" t="s">
        <v>56</v>
      </c>
      <c r="B26" s="13" t="s">
        <v>61</v>
      </c>
      <c r="C26" s="13">
        <v>5</v>
      </c>
      <c r="D26" s="13">
        <v>91650</v>
      </c>
      <c r="E26" s="11">
        <v>24250</v>
      </c>
      <c r="F26" s="13">
        <f t="shared" si="0"/>
        <v>434000</v>
      </c>
    </row>
    <row r="27" spans="1:6">
      <c r="A27" s="1" t="s">
        <v>52</v>
      </c>
      <c r="B27" s="13" t="s">
        <v>62</v>
      </c>
      <c r="C27" s="13">
        <v>20</v>
      </c>
      <c r="D27" s="13">
        <v>70000</v>
      </c>
      <c r="E27" s="13">
        <v>191200</v>
      </c>
      <c r="F27" s="13">
        <f t="shared" si="0"/>
        <v>1208800</v>
      </c>
    </row>
    <row r="28" spans="1:6">
      <c r="A28" s="1" t="s">
        <v>57</v>
      </c>
      <c r="B28" s="2" t="s">
        <v>63</v>
      </c>
      <c r="C28" s="13">
        <v>10</v>
      </c>
      <c r="D28" s="13">
        <v>52000</v>
      </c>
      <c r="E28" s="13">
        <v>70000</v>
      </c>
      <c r="F28" s="13">
        <f t="shared" si="0"/>
        <v>450000</v>
      </c>
    </row>
    <row r="29" spans="1:6">
      <c r="A29" s="1" t="s">
        <v>58</v>
      </c>
      <c r="B29" s="2" t="s">
        <v>64</v>
      </c>
      <c r="C29" s="13">
        <v>63</v>
      </c>
      <c r="D29" s="13">
        <v>75000</v>
      </c>
      <c r="E29" s="13">
        <v>396350</v>
      </c>
      <c r="F29" s="13">
        <f t="shared" si="0"/>
        <v>4328650</v>
      </c>
    </row>
    <row r="30" spans="1:6">
      <c r="A30" s="13" t="s">
        <v>59</v>
      </c>
      <c r="B30" s="13" t="s">
        <v>65</v>
      </c>
      <c r="C30" s="13">
        <v>36</v>
      </c>
      <c r="D30" s="13">
        <v>51700</v>
      </c>
      <c r="E30" s="11">
        <v>162000</v>
      </c>
      <c r="F30" s="13">
        <f t="shared" si="0"/>
        <v>1699200</v>
      </c>
    </row>
    <row r="31" spans="1:6">
      <c r="A31" s="1" t="s">
        <v>60</v>
      </c>
      <c r="B31" s="1" t="s">
        <v>66</v>
      </c>
      <c r="C31" s="13">
        <v>12</v>
      </c>
      <c r="D31" s="13">
        <v>113000</v>
      </c>
      <c r="E31" s="13">
        <v>97200</v>
      </c>
      <c r="F31" s="13">
        <f t="shared" si="0"/>
        <v>1258800</v>
      </c>
    </row>
    <row r="32" spans="1:6">
      <c r="A32" s="1" t="s">
        <v>48</v>
      </c>
      <c r="B32" s="2" t="s">
        <v>67</v>
      </c>
      <c r="C32" s="2">
        <v>55</v>
      </c>
      <c r="D32" s="13">
        <v>67000</v>
      </c>
      <c r="E32" s="14">
        <v>385250</v>
      </c>
      <c r="F32" s="14">
        <v>3768750</v>
      </c>
    </row>
    <row r="33" spans="1:6">
      <c r="A33" s="1" t="s">
        <v>48</v>
      </c>
      <c r="B33" s="2" t="s">
        <v>68</v>
      </c>
      <c r="C33" s="2">
        <v>12</v>
      </c>
      <c r="D33" s="13">
        <v>67000</v>
      </c>
      <c r="E33" s="14"/>
      <c r="F33" s="14"/>
    </row>
    <row r="34" spans="1:6">
      <c r="A34" s="13" t="s">
        <v>15</v>
      </c>
      <c r="B34" s="13" t="s">
        <v>71</v>
      </c>
      <c r="C34" s="13">
        <v>21</v>
      </c>
      <c r="D34" s="13">
        <v>51500</v>
      </c>
      <c r="E34" s="13">
        <v>140500</v>
      </c>
      <c r="F34" s="13">
        <f t="shared" si="0"/>
        <v>941000</v>
      </c>
    </row>
    <row r="35" spans="1:6">
      <c r="A35" s="1" t="s">
        <v>14</v>
      </c>
      <c r="B35" s="1" t="s">
        <v>13</v>
      </c>
      <c r="C35" s="1">
        <v>34</v>
      </c>
      <c r="D35" s="1">
        <v>97250</v>
      </c>
      <c r="E35" s="11">
        <v>43550</v>
      </c>
      <c r="F35" s="13">
        <f t="shared" si="0"/>
        <v>3262950</v>
      </c>
    </row>
    <row r="36" spans="1:6">
      <c r="A36" s="1" t="s">
        <v>72</v>
      </c>
      <c r="B36" s="1" t="s">
        <v>73</v>
      </c>
      <c r="C36" s="1"/>
      <c r="D36" s="1"/>
      <c r="E36" s="11"/>
      <c r="F36" s="13">
        <v>1000000</v>
      </c>
    </row>
    <row r="37" spans="1:6">
      <c r="A37" s="1" t="s">
        <v>74</v>
      </c>
      <c r="B37" s="1" t="s">
        <v>73</v>
      </c>
      <c r="C37" s="1"/>
      <c r="D37" s="1"/>
      <c r="E37" s="11"/>
      <c r="F37" s="13">
        <v>2000000</v>
      </c>
    </row>
    <row r="38" spans="1:6">
      <c r="A38" s="13"/>
      <c r="B38" s="13"/>
      <c r="C38" s="13"/>
      <c r="D38" s="13"/>
      <c r="E38" s="13"/>
      <c r="F38" s="13">
        <f t="shared" si="0"/>
        <v>0</v>
      </c>
    </row>
    <row r="39" spans="1:6">
      <c r="A39" s="13"/>
      <c r="B39" s="13"/>
      <c r="C39" s="13"/>
      <c r="D39" s="13"/>
      <c r="E39" s="11"/>
      <c r="F39" s="13">
        <f t="shared" si="0"/>
        <v>0</v>
      </c>
    </row>
    <row r="40" spans="1:6">
      <c r="A40" s="13"/>
      <c r="B40" s="13"/>
      <c r="C40" s="13"/>
      <c r="D40" s="13"/>
      <c r="E40" s="11"/>
      <c r="F40" s="13">
        <f t="shared" si="0"/>
        <v>0</v>
      </c>
    </row>
    <row r="41" spans="1:6">
      <c r="A41" s="13"/>
      <c r="B41" s="13"/>
      <c r="C41" s="13"/>
      <c r="D41" s="13"/>
      <c r="E41" s="11"/>
      <c r="F41" s="13">
        <f t="shared" si="0"/>
        <v>0</v>
      </c>
    </row>
    <row r="42" spans="1:6">
      <c r="A42" s="13"/>
      <c r="B42" s="13"/>
      <c r="C42" s="13"/>
      <c r="D42" s="13"/>
      <c r="E42" s="11"/>
      <c r="F42" s="13">
        <f t="shared" si="0"/>
        <v>0</v>
      </c>
    </row>
    <row r="43" spans="1:6">
      <c r="A43" s="13"/>
      <c r="B43" s="13"/>
      <c r="C43" s="13"/>
      <c r="D43" s="13"/>
      <c r="E43" s="11"/>
      <c r="F43" s="13">
        <f t="shared" si="0"/>
        <v>0</v>
      </c>
    </row>
    <row r="44" spans="1:6">
      <c r="A44" s="13"/>
      <c r="B44" s="13"/>
      <c r="C44" s="13"/>
      <c r="D44" s="13"/>
      <c r="E44" s="13"/>
      <c r="F44" s="12">
        <f t="shared" ref="F31:F44" si="1">(C44*D44)-E44</f>
        <v>0</v>
      </c>
    </row>
    <row r="46" spans="1:6" ht="15.75">
      <c r="F46" s="9">
        <f>SUM(F3:F44)</f>
        <v>65908700</v>
      </c>
    </row>
  </sheetData>
  <mergeCells count="9">
    <mergeCell ref="E32:E33"/>
    <mergeCell ref="F32:F33"/>
    <mergeCell ref="A1:F1"/>
    <mergeCell ref="E3:E4"/>
    <mergeCell ref="F3:F4"/>
    <mergeCell ref="E21:E23"/>
    <mergeCell ref="F21:F23"/>
    <mergeCell ref="E10:E11"/>
    <mergeCell ref="F10:F11"/>
  </mergeCells>
  <pageMargins left="0.7" right="0.7" top="0.75" bottom="0.75" header="0.3" footer="0.3"/>
  <pageSetup paperSize="9" orientation="portrait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bcl</dc:creator>
  <cp:lastModifiedBy>bcl</cp:lastModifiedBy>
  <cp:lastPrinted>2018-12-06T03:21:31Z</cp:lastPrinted>
  <dcterms:created xsi:type="dcterms:W3CDTF">2018-03-02T03:10:39Z</dcterms:created>
  <dcterms:modified xsi:type="dcterms:W3CDTF">2019-01-07T14:06:51Z</dcterms:modified>
</cp:coreProperties>
</file>