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ndi Ihsan\KUZATURA INFIKIDS\Aksesoris\"/>
    </mc:Choice>
  </mc:AlternateContent>
  <bookViews>
    <workbookView xWindow="0" yWindow="0" windowWidth="20490" windowHeight="7650" firstSheet="1" activeTab="2"/>
  </bookViews>
  <sheets>
    <sheet name="Sheet1" sheetId="1" state="hidden" r:id="rId1"/>
    <sheet name="Rekap" sheetId="4" r:id="rId2"/>
    <sheet name="Aksesoris" sheetId="3" r:id="rId3"/>
  </sheets>
  <definedNames>
    <definedName name="_xlnm._FilterDatabase" localSheetId="2" hidden="1">Aksesoris!$A$1:$F$99</definedName>
    <definedName name="_xlnm._FilterDatabase" localSheetId="0" hidden="1">Sheet1!$C$2:$G$37</definedName>
  </definedNames>
  <calcPr calcId="162913"/>
  <pivotCaches>
    <pivotCache cacheId="3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9" i="3"/>
  <c r="I11" i="3" s="1"/>
  <c r="F99" i="3" l="1"/>
  <c r="F98" i="3"/>
  <c r="F97" i="3"/>
  <c r="F96" i="3"/>
  <c r="F95" i="3"/>
  <c r="F94" i="3"/>
  <c r="F93" i="3"/>
  <c r="F92" i="3"/>
  <c r="F91" i="3"/>
  <c r="F90" i="3"/>
  <c r="F89" i="3"/>
  <c r="F88" i="3"/>
  <c r="F86" i="3"/>
  <c r="F85" i="3"/>
  <c r="F84" i="3"/>
  <c r="F83" i="3"/>
  <c r="F82" i="3"/>
  <c r="F81" i="3"/>
  <c r="F67" i="3"/>
  <c r="F66" i="3"/>
  <c r="F65" i="3"/>
  <c r="F64" i="3"/>
  <c r="F62" i="3"/>
  <c r="F61" i="3"/>
  <c r="F60" i="3"/>
  <c r="F51" i="3"/>
  <c r="F44" i="3"/>
  <c r="F45" i="3"/>
  <c r="F46" i="3"/>
  <c r="F47" i="3"/>
  <c r="F48" i="3"/>
  <c r="F49" i="3"/>
  <c r="F50" i="3"/>
  <c r="F43" i="3"/>
  <c r="F87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3" i="3"/>
  <c r="F59" i="3"/>
  <c r="F58" i="3"/>
  <c r="F57" i="3"/>
  <c r="F56" i="3"/>
  <c r="F55" i="3"/>
  <c r="F54" i="3"/>
  <c r="F53" i="3"/>
  <c r="F52" i="3"/>
  <c r="F41" i="3"/>
  <c r="F39" i="3"/>
</calcChain>
</file>

<file path=xl/sharedStrings.xml><?xml version="1.0" encoding="utf-8"?>
<sst xmlns="http://schemas.openxmlformats.org/spreadsheetml/2006/main" count="590" uniqueCount="121">
  <si>
    <t>No</t>
  </si>
  <si>
    <t>Aksesoris</t>
  </si>
  <si>
    <t>INF</t>
  </si>
  <si>
    <t>KZR</t>
  </si>
  <si>
    <t>Harga</t>
  </si>
  <si>
    <t>Label Tapeta Tas</t>
  </si>
  <si>
    <t>Preasure Denim</t>
  </si>
  <si>
    <t>Label Karet Tas</t>
  </si>
  <si>
    <t>QTY PO</t>
  </si>
  <si>
    <t>Per Lusin</t>
  </si>
  <si>
    <t>Per Pcs</t>
  </si>
  <si>
    <t>Dus dompet</t>
  </si>
  <si>
    <t>Dus pria</t>
  </si>
  <si>
    <t>Dus wanita</t>
  </si>
  <si>
    <t>Dus tanggung</t>
  </si>
  <si>
    <t>Dus anak</t>
  </si>
  <si>
    <t>Kertas tisu</t>
  </si>
  <si>
    <t>Stiker dus</t>
  </si>
  <si>
    <t>-</t>
  </si>
  <si>
    <t>Catatan</t>
  </si>
  <si>
    <t>Patch Kulit Kotak</t>
  </si>
  <si>
    <t>Patch Kulit Emblem</t>
  </si>
  <si>
    <t>Patch Kulit Bulat</t>
  </si>
  <si>
    <t>Slip Karet Kecil</t>
  </si>
  <si>
    <t>Laken XL</t>
  </si>
  <si>
    <t>Laken S</t>
  </si>
  <si>
    <t>Label kain lacoste</t>
  </si>
  <si>
    <t>Dus fashion kecil</t>
  </si>
  <si>
    <t>Label Woven Tas #1</t>
  </si>
  <si>
    <t>Label Woven Tas #2</t>
  </si>
  <si>
    <t>Label Woven Tas #3</t>
  </si>
  <si>
    <t>Dus fashion besar</t>
  </si>
  <si>
    <t>Woven + kulit</t>
  </si>
  <si>
    <t>BCL</t>
  </si>
  <si>
    <t>IFD</t>
  </si>
  <si>
    <t>Kulit tas</t>
  </si>
  <si>
    <t>Slip kain</t>
  </si>
  <si>
    <t>Hangtag</t>
  </si>
  <si>
    <t>Label size</t>
  </si>
  <si>
    <t>Label kain</t>
  </si>
  <si>
    <t>Leather jeans cowok</t>
  </si>
  <si>
    <t>Leather jeans cewek</t>
  </si>
  <si>
    <t>Woven + kulit untuk KZR, INF dan BCL hanya woven, kulit terpisah</t>
  </si>
  <si>
    <t>Dus boot</t>
  </si>
  <si>
    <t>Dus sepatu mini</t>
  </si>
  <si>
    <t>Label kain youth</t>
  </si>
  <si>
    <t>Label kain orange</t>
  </si>
  <si>
    <t>Tapeta</t>
  </si>
  <si>
    <t>Slip label 1 sisi</t>
  </si>
  <si>
    <t>Slip label samping</t>
  </si>
  <si>
    <t>Label jeans</t>
  </si>
  <si>
    <t>Woven pundak</t>
  </si>
  <si>
    <t>Label lidah sepatu</t>
  </si>
  <si>
    <t>Label ID tas</t>
  </si>
  <si>
    <t>Laken M</t>
  </si>
  <si>
    <t>Laken L</t>
  </si>
  <si>
    <t>Label kulit tas kotak</t>
  </si>
  <si>
    <t>Label kulit ketupat</t>
  </si>
  <si>
    <t>Logam cor emas</t>
  </si>
  <si>
    <t>Logam cor nikel</t>
  </si>
  <si>
    <t>Label kain biru</t>
  </si>
  <si>
    <t>Label kain hitam</t>
  </si>
  <si>
    <t>Patch kulit tas #2</t>
  </si>
  <si>
    <t>Patch kulit tas #1</t>
  </si>
  <si>
    <t>Label youth</t>
  </si>
  <si>
    <t>Brand</t>
  </si>
  <si>
    <t>Infikids</t>
  </si>
  <si>
    <t>QTY</t>
  </si>
  <si>
    <t>Per lusin</t>
  </si>
  <si>
    <t>Label orange</t>
  </si>
  <si>
    <t>Woven biru</t>
  </si>
  <si>
    <t>Woven hitam</t>
  </si>
  <si>
    <t>Slip 1 sisi</t>
  </si>
  <si>
    <t>Kuzatura</t>
  </si>
  <si>
    <t>Woven pink</t>
  </si>
  <si>
    <t>Woven putih</t>
  </si>
  <si>
    <t>Label lidah</t>
  </si>
  <si>
    <t>Tapeta tas</t>
  </si>
  <si>
    <t>Woven kulit #1</t>
  </si>
  <si>
    <t>Woven kulit #2</t>
  </si>
  <si>
    <t>Woven kulit #3</t>
  </si>
  <si>
    <t>Pressure denim</t>
  </si>
  <si>
    <t>Label kulit jeans</t>
  </si>
  <si>
    <t>Patch kulit kotak</t>
  </si>
  <si>
    <t>Patch kulit emblem</t>
  </si>
  <si>
    <t>Patch kulit bulat</t>
  </si>
  <si>
    <t>Slip karet</t>
  </si>
  <si>
    <t>Label karet tas</t>
  </si>
  <si>
    <t>Label ID</t>
  </si>
  <si>
    <t>Logam cor</t>
  </si>
  <si>
    <t>Dus mini</t>
  </si>
  <si>
    <t>Sticker dus</t>
  </si>
  <si>
    <t>per pcs</t>
  </si>
  <si>
    <t>Blackkelly</t>
  </si>
  <si>
    <t>Slip karet bening</t>
  </si>
  <si>
    <t>Slip karet hitam</t>
  </si>
  <si>
    <t>Patch kulit</t>
  </si>
  <si>
    <t>Label karet tas/ sepatu</t>
  </si>
  <si>
    <t>Label kulit tas #kotak</t>
  </si>
  <si>
    <t>Label kulit tas #ketupat</t>
  </si>
  <si>
    <t>Label kain putih</t>
  </si>
  <si>
    <t>Label kulit tas persegi panjang</t>
  </si>
  <si>
    <t>Logam cor bakar</t>
  </si>
  <si>
    <t>Logam cor perak</t>
  </si>
  <si>
    <t>Grand Total</t>
  </si>
  <si>
    <t>Row Labels</t>
  </si>
  <si>
    <t>Inficlo</t>
  </si>
  <si>
    <t>Woven tas #1</t>
  </si>
  <si>
    <t>Woven tas #2</t>
  </si>
  <si>
    <t>Kulit jeans ce</t>
  </si>
  <si>
    <t>Kulit jeans co</t>
  </si>
  <si>
    <t>Label karet laptop</t>
  </si>
  <si>
    <t>Kulit tas #1</t>
  </si>
  <si>
    <t>Kulit tas #2</t>
  </si>
  <si>
    <t>Label kain saku</t>
  </si>
  <si>
    <t>Count of Aksesoris</t>
  </si>
  <si>
    <t>Harga/pcs</t>
  </si>
  <si>
    <t>Sum of Harga/pcs</t>
  </si>
  <si>
    <t>INF BCL</t>
  </si>
  <si>
    <t>KZR IFD</t>
  </si>
  <si>
    <t>Selisih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</si>
</sst>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3" fontId="2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/>
    <xf numFmtId="0" fontId="2" fillId="0" borderId="0" xfId="0" applyFont="1" applyBorder="1" applyAlignment="1">
      <alignment horizontal="center" vertical="center"/>
    </xf>
    <xf numFmtId="41" fontId="2" fillId="0" borderId="0" xfId="1" applyFont="1" applyBorder="1" applyAlignment="1">
      <alignment horizontal="center" vertical="center"/>
    </xf>
    <xf numFmtId="41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Border="1" applyAlignment="1">
      <alignment vertical="center"/>
    </xf>
    <xf numFmtId="0" fontId="0" fillId="0" borderId="1" xfId="0" pivotButton="1" applyBorder="1"/>
    <xf numFmtId="41" fontId="0" fillId="0" borderId="1" xfId="1" applyFont="1" applyBorder="1"/>
    <xf numFmtId="0" fontId="0" fillId="0" borderId="1" xfId="0" applyBorder="1" applyAlignment="1">
      <alignment horizontal="left"/>
    </xf>
    <xf numFmtId="41" fontId="0" fillId="0" borderId="0" xfId="1" pivotButton="1" applyFont="1" applyBorder="1"/>
    <xf numFmtId="41" fontId="0" fillId="0" borderId="0" xfId="1" applyFont="1" applyBorder="1"/>
    <xf numFmtId="0" fontId="2" fillId="2" borderId="1" xfId="0" applyFont="1" applyFill="1" applyBorder="1" applyAlignment="1">
      <alignment horizontal="left"/>
    </xf>
    <xf numFmtId="41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477.980560879631" createdVersion="6" refreshedVersion="6" minRefreshableVersion="3" recordCount="98">
  <cacheSource type="worksheet">
    <worksheetSource ref="A1:F99" sheet="Aksesoris"/>
  </cacheSource>
  <cacheFields count="6">
    <cacheField name="No" numFmtId="0">
      <sharedItems containsSemiMixedTypes="0" containsString="0" containsNumber="1" containsInteger="1" minValue="1" maxValue="98"/>
    </cacheField>
    <cacheField name="Aksesoris" numFmtId="0">
      <sharedItems count="65">
        <s v="Hangtag"/>
        <s v="Sticker dus"/>
        <s v="Label lidah"/>
        <s v="Slip karet bening"/>
        <s v="Slip kain"/>
        <s v="Label ID"/>
        <s v="Patch kulit tas #1"/>
        <s v="Patch kulit tas #2"/>
        <s v="Patch kulit"/>
        <s v="Label karet tas/ sepatu"/>
        <s v="Label kulit tas #kotak"/>
        <s v="Label kulit tas #ketupat"/>
        <s v="Label kain hitam"/>
        <s v="Label kain putih"/>
        <s v="Label kulit tas persegi panjang"/>
        <s v="Logam cor bakar"/>
        <s v="Logam cor emas"/>
        <s v="Logam cor perak"/>
        <s v="Slip karet"/>
        <s v="Dus tanggung"/>
        <s v="Dus anak"/>
        <s v="Dus dompet"/>
        <s v="Dus pria"/>
        <s v="Dus boot"/>
        <s v="Dus mini"/>
        <s v="Dus wanita"/>
        <s v="Laken S"/>
        <s v="Laken M"/>
        <s v="Laken L"/>
        <s v="Laken XL"/>
        <s v="Kertas tisu"/>
        <s v="Woven tas #1"/>
        <s v="Kulit tas #1"/>
        <s v="Woven tas #2"/>
        <s v="Kulit tas #2"/>
        <s v="Label kain lacoste"/>
        <s v="Label kain"/>
        <s v="Kulit jeans ce"/>
        <s v="Kulit jeans co"/>
        <s v="Label karet laptop"/>
        <s v="Dus fashion besar"/>
        <s v="Label kain saku"/>
        <s v="Label youth"/>
        <s v="Label orange"/>
        <s v="Tapeta"/>
        <s v="Label size"/>
        <s v="Woven biru"/>
        <s v="Woven hitam"/>
        <s v="Slip 1 sisi"/>
        <s v="Label jeans"/>
        <s v="Slip karet hitam"/>
        <s v="Label karet tas"/>
        <s v="Woven pundak"/>
        <s v="Woven pink"/>
        <s v="Woven putih"/>
        <s v="Tapeta tas"/>
        <s v="Woven kulit #1"/>
        <s v="Woven kulit #2"/>
        <s v="Woven kulit #3"/>
        <s v="Pressure denim"/>
        <s v="Label kulit jeans"/>
        <s v="Patch kulit kotak"/>
        <s v="Patch kulit emblem"/>
        <s v="Patch kulit bulat"/>
        <s v="Logam cor"/>
      </sharedItems>
    </cacheField>
    <cacheField name="Brand" numFmtId="0">
      <sharedItems count="4">
        <s v="Blackkelly"/>
        <s v="Inficlo"/>
        <s v="Infikids"/>
        <s v="Kuzatura"/>
      </sharedItems>
    </cacheField>
    <cacheField name="QTY" numFmtId="0">
      <sharedItems/>
    </cacheField>
    <cacheField name="Harga" numFmtId="41">
      <sharedItems containsSemiMixedTypes="0" containsString="0" containsNumber="1" containsInteger="1" minValue="125" maxValue="7500"/>
    </cacheField>
    <cacheField name="Harga/pcs" numFmtId="41">
      <sharedItems containsSemiMixedTypes="0" containsString="0" containsNumber="1" minValue="25" maxValue="6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n v="1"/>
    <x v="0"/>
    <x v="0"/>
    <s v="per pcs"/>
    <n v="450"/>
    <n v="450"/>
  </r>
  <r>
    <n v="2"/>
    <x v="1"/>
    <x v="0"/>
    <s v="per pcs"/>
    <n v="200"/>
    <n v="200"/>
  </r>
  <r>
    <n v="3"/>
    <x v="2"/>
    <x v="0"/>
    <s v="per pcs"/>
    <n v="166"/>
    <n v="166"/>
  </r>
  <r>
    <n v="4"/>
    <x v="3"/>
    <x v="0"/>
    <s v="per pcs"/>
    <n v="200"/>
    <n v="200"/>
  </r>
  <r>
    <n v="5"/>
    <x v="4"/>
    <x v="0"/>
    <s v="per pcs"/>
    <n v="166"/>
    <n v="166"/>
  </r>
  <r>
    <n v="6"/>
    <x v="5"/>
    <x v="0"/>
    <s v="per pcs"/>
    <n v="142"/>
    <n v="142"/>
  </r>
  <r>
    <n v="7"/>
    <x v="6"/>
    <x v="0"/>
    <s v="per pcs"/>
    <n v="808"/>
    <n v="808"/>
  </r>
  <r>
    <n v="8"/>
    <x v="7"/>
    <x v="0"/>
    <s v="per pcs"/>
    <n v="808"/>
    <n v="808"/>
  </r>
  <r>
    <n v="9"/>
    <x v="8"/>
    <x v="0"/>
    <s v="per pcs"/>
    <n v="600"/>
    <n v="600"/>
  </r>
  <r>
    <n v="10"/>
    <x v="9"/>
    <x v="0"/>
    <s v="per pcs"/>
    <n v="350"/>
    <n v="350"/>
  </r>
  <r>
    <n v="11"/>
    <x v="10"/>
    <x v="0"/>
    <s v="per pcs"/>
    <n v="600"/>
    <n v="600"/>
  </r>
  <r>
    <n v="12"/>
    <x v="11"/>
    <x v="0"/>
    <s v="per pcs"/>
    <n v="750"/>
    <n v="750"/>
  </r>
  <r>
    <n v="13"/>
    <x v="12"/>
    <x v="0"/>
    <s v="per pcs"/>
    <n v="283"/>
    <n v="283"/>
  </r>
  <r>
    <n v="14"/>
    <x v="13"/>
    <x v="0"/>
    <s v="per pcs"/>
    <n v="283"/>
    <n v="283"/>
  </r>
  <r>
    <n v="15"/>
    <x v="14"/>
    <x v="0"/>
    <s v="per pcs"/>
    <n v="600"/>
    <n v="600"/>
  </r>
  <r>
    <n v="16"/>
    <x v="15"/>
    <x v="0"/>
    <s v="per pcs"/>
    <n v="700"/>
    <n v="700"/>
  </r>
  <r>
    <n v="17"/>
    <x v="16"/>
    <x v="0"/>
    <s v="per pcs"/>
    <n v="1000"/>
    <n v="1000"/>
  </r>
  <r>
    <n v="18"/>
    <x v="17"/>
    <x v="0"/>
    <s v="per pcs"/>
    <n v="550"/>
    <n v="550"/>
  </r>
  <r>
    <n v="19"/>
    <x v="2"/>
    <x v="0"/>
    <s v="per pcs"/>
    <n v="264"/>
    <n v="264"/>
  </r>
  <r>
    <n v="20"/>
    <x v="4"/>
    <x v="0"/>
    <s v="per pcs"/>
    <n v="166"/>
    <n v="166"/>
  </r>
  <r>
    <n v="21"/>
    <x v="18"/>
    <x v="0"/>
    <s v="per pcs"/>
    <n v="200"/>
    <n v="200"/>
  </r>
  <r>
    <n v="22"/>
    <x v="19"/>
    <x v="0"/>
    <s v="per pcs"/>
    <n v="5200"/>
    <n v="5200"/>
  </r>
  <r>
    <n v="23"/>
    <x v="20"/>
    <x v="0"/>
    <s v="per pcs"/>
    <n v="4850"/>
    <n v="4850"/>
  </r>
  <r>
    <n v="24"/>
    <x v="21"/>
    <x v="0"/>
    <s v="per pcs"/>
    <n v="1550"/>
    <n v="1550"/>
  </r>
  <r>
    <n v="25"/>
    <x v="22"/>
    <x v="0"/>
    <s v="per pcs"/>
    <n v="5500"/>
    <n v="5500"/>
  </r>
  <r>
    <n v="26"/>
    <x v="23"/>
    <x v="0"/>
    <s v="per pcs"/>
    <n v="6200"/>
    <n v="6200"/>
  </r>
  <r>
    <n v="27"/>
    <x v="24"/>
    <x v="0"/>
    <s v="per pcs"/>
    <n v="4850"/>
    <n v="4850"/>
  </r>
  <r>
    <n v="28"/>
    <x v="25"/>
    <x v="0"/>
    <s v="per pcs"/>
    <n v="5100"/>
    <n v="5100"/>
  </r>
  <r>
    <n v="29"/>
    <x v="26"/>
    <x v="0"/>
    <s v="per pcs"/>
    <n v="1850"/>
    <n v="1850"/>
  </r>
  <r>
    <n v="30"/>
    <x v="27"/>
    <x v="0"/>
    <s v="per pcs"/>
    <n v="2450"/>
    <n v="2450"/>
  </r>
  <r>
    <n v="31"/>
    <x v="28"/>
    <x v="0"/>
    <s v="per pcs"/>
    <n v="3000"/>
    <n v="3000"/>
  </r>
  <r>
    <n v="32"/>
    <x v="29"/>
    <x v="0"/>
    <s v="per pcs"/>
    <n v="3600"/>
    <n v="3600"/>
  </r>
  <r>
    <n v="33"/>
    <x v="30"/>
    <x v="0"/>
    <s v="per pcs"/>
    <n v="170"/>
    <n v="170"/>
  </r>
  <r>
    <n v="34"/>
    <x v="31"/>
    <x v="1"/>
    <s v="per pcs"/>
    <n v="308"/>
    <n v="308"/>
  </r>
  <r>
    <n v="35"/>
    <x v="32"/>
    <x v="1"/>
    <s v="per pcs"/>
    <n v="500"/>
    <n v="500"/>
  </r>
  <r>
    <n v="36"/>
    <x v="33"/>
    <x v="1"/>
    <s v="per pcs"/>
    <n v="308"/>
    <n v="308"/>
  </r>
  <r>
    <n v="37"/>
    <x v="34"/>
    <x v="1"/>
    <s v="per pcs"/>
    <n v="500"/>
    <n v="500"/>
  </r>
  <r>
    <n v="38"/>
    <x v="35"/>
    <x v="1"/>
    <s v="Per lusin"/>
    <n v="2750"/>
    <n v="229.16666666666666"/>
  </r>
  <r>
    <n v="39"/>
    <x v="0"/>
    <x v="1"/>
    <s v="per pcs"/>
    <n v="500"/>
    <n v="550"/>
  </r>
  <r>
    <n v="40"/>
    <x v="36"/>
    <x v="1"/>
    <s v="Per lusin"/>
    <n v="3350"/>
    <n v="279.16666666666669"/>
  </r>
  <r>
    <n v="41"/>
    <x v="37"/>
    <x v="1"/>
    <s v="per pcs"/>
    <n v="550"/>
    <n v="350"/>
  </r>
  <r>
    <n v="42"/>
    <x v="38"/>
    <x v="1"/>
    <s v="per pcs"/>
    <n v="650"/>
    <n v="650"/>
  </r>
  <r>
    <n v="43"/>
    <x v="39"/>
    <x v="1"/>
    <s v="per pcs"/>
    <n v="350"/>
    <n v="350"/>
  </r>
  <r>
    <n v="44"/>
    <x v="40"/>
    <x v="1"/>
    <s v="per pcs"/>
    <n v="2950"/>
    <n v="2950"/>
  </r>
  <r>
    <n v="45"/>
    <x v="21"/>
    <x v="1"/>
    <s v="per pcs"/>
    <n v="1550"/>
    <n v="1550"/>
  </r>
  <r>
    <n v="46"/>
    <x v="26"/>
    <x v="1"/>
    <s v="per pcs"/>
    <n v="1850"/>
    <n v="1850"/>
  </r>
  <r>
    <n v="47"/>
    <x v="27"/>
    <x v="1"/>
    <s v="per pcs"/>
    <n v="2450"/>
    <n v="2450"/>
  </r>
  <r>
    <n v="48"/>
    <x v="28"/>
    <x v="1"/>
    <s v="per pcs"/>
    <n v="3000"/>
    <n v="3000"/>
  </r>
  <r>
    <n v="49"/>
    <x v="29"/>
    <x v="1"/>
    <s v="per pcs"/>
    <n v="3600"/>
    <n v="3600"/>
  </r>
  <r>
    <n v="50"/>
    <x v="41"/>
    <x v="1"/>
    <s v="per pcs"/>
    <n v="125"/>
    <n v="125"/>
  </r>
  <r>
    <n v="51"/>
    <x v="42"/>
    <x v="2"/>
    <s v="Per lusin"/>
    <n v="2400"/>
    <n v="200"/>
  </r>
  <r>
    <n v="52"/>
    <x v="43"/>
    <x v="2"/>
    <s v="Per lusin"/>
    <n v="2000"/>
    <n v="166.66666666666666"/>
  </r>
  <r>
    <n v="53"/>
    <x v="44"/>
    <x v="2"/>
    <s v="Per lusin"/>
    <n v="1300"/>
    <n v="108.33333333333333"/>
  </r>
  <r>
    <n v="54"/>
    <x v="45"/>
    <x v="2"/>
    <s v="Per lusin"/>
    <n v="1800"/>
    <n v="150"/>
  </r>
  <r>
    <n v="55"/>
    <x v="46"/>
    <x v="2"/>
    <s v="Per lusin"/>
    <n v="3000"/>
    <n v="250"/>
  </r>
  <r>
    <n v="56"/>
    <x v="47"/>
    <x v="2"/>
    <s v="Per lusin"/>
    <n v="3000"/>
    <n v="250"/>
  </r>
  <r>
    <n v="57"/>
    <x v="48"/>
    <x v="2"/>
    <s v="Per lusin"/>
    <n v="1800"/>
    <n v="150"/>
  </r>
  <r>
    <n v="58"/>
    <x v="49"/>
    <x v="2"/>
    <s v="Per lusin"/>
    <n v="3800"/>
    <n v="316.66666666666669"/>
  </r>
  <r>
    <n v="59"/>
    <x v="3"/>
    <x v="2"/>
    <s v="per pcs"/>
    <n v="200"/>
    <n v="200"/>
  </r>
  <r>
    <n v="60"/>
    <x v="50"/>
    <x v="2"/>
    <s v="per pcs"/>
    <n v="200"/>
    <n v="200"/>
  </r>
  <r>
    <n v="61"/>
    <x v="51"/>
    <x v="2"/>
    <s v="per pcs"/>
    <n v="350"/>
    <n v="350"/>
  </r>
  <r>
    <n v="62"/>
    <x v="5"/>
    <x v="2"/>
    <s v="Per lusin"/>
    <n v="1300"/>
    <n v="108.33333333333333"/>
  </r>
  <r>
    <n v="63"/>
    <x v="0"/>
    <x v="2"/>
    <s v="per pcs"/>
    <n v="450"/>
    <n v="450"/>
  </r>
  <r>
    <n v="64"/>
    <x v="29"/>
    <x v="2"/>
    <s v="per pcs"/>
    <n v="3450"/>
    <n v="3450"/>
  </r>
  <r>
    <n v="65"/>
    <x v="30"/>
    <x v="2"/>
    <s v="per pcs"/>
    <n v="125"/>
    <n v="125"/>
  </r>
  <r>
    <n v="66"/>
    <x v="1"/>
    <x v="2"/>
    <s v="per pcs"/>
    <n v="125"/>
    <n v="125"/>
  </r>
  <r>
    <n v="67"/>
    <x v="45"/>
    <x v="3"/>
    <s v="Per lusin"/>
    <n v="1800"/>
    <n v="150"/>
  </r>
  <r>
    <n v="68"/>
    <x v="49"/>
    <x v="3"/>
    <s v="Per lusin"/>
    <n v="3800"/>
    <n v="316.66666666666669"/>
  </r>
  <r>
    <n v="69"/>
    <x v="52"/>
    <x v="3"/>
    <s v="Per lusin"/>
    <n v="5700"/>
    <n v="475"/>
  </r>
  <r>
    <n v="70"/>
    <x v="42"/>
    <x v="3"/>
    <s v="Per lusin"/>
    <n v="3000"/>
    <n v="250"/>
  </r>
  <r>
    <n v="71"/>
    <x v="48"/>
    <x v="3"/>
    <s v="Per lusin"/>
    <n v="1800"/>
    <n v="150"/>
  </r>
  <r>
    <n v="72"/>
    <x v="53"/>
    <x v="3"/>
    <s v="Per lusin"/>
    <n v="3000"/>
    <n v="250"/>
  </r>
  <r>
    <n v="73"/>
    <x v="54"/>
    <x v="3"/>
    <s v="Per lusin"/>
    <n v="3000"/>
    <n v="250"/>
  </r>
  <r>
    <n v="74"/>
    <x v="44"/>
    <x v="3"/>
    <s v="Per lusin"/>
    <n v="1200"/>
    <n v="100"/>
  </r>
  <r>
    <n v="75"/>
    <x v="2"/>
    <x v="3"/>
    <s v="Per lusin"/>
    <n v="3800"/>
    <n v="316.66666666666669"/>
  </r>
  <r>
    <n v="76"/>
    <x v="55"/>
    <x v="3"/>
    <s v="Per lusin"/>
    <n v="300"/>
    <n v="25"/>
  </r>
  <r>
    <n v="77"/>
    <x v="56"/>
    <x v="3"/>
    <s v="Per lusin"/>
    <n v="7500"/>
    <n v="625"/>
  </r>
  <r>
    <n v="78"/>
    <x v="57"/>
    <x v="3"/>
    <s v="Per lusin"/>
    <n v="7500"/>
    <n v="625"/>
  </r>
  <r>
    <n v="79"/>
    <x v="58"/>
    <x v="3"/>
    <s v="Per lusin"/>
    <n v="7500"/>
    <n v="625"/>
  </r>
  <r>
    <n v="80"/>
    <x v="59"/>
    <x v="3"/>
    <s v="per pcs"/>
    <n v="350"/>
    <n v="350"/>
  </r>
  <r>
    <n v="81"/>
    <x v="60"/>
    <x v="3"/>
    <s v="per pcs"/>
    <n v="750"/>
    <n v="750"/>
  </r>
  <r>
    <n v="82"/>
    <x v="61"/>
    <x v="3"/>
    <s v="per pcs"/>
    <n v="400"/>
    <n v="400"/>
  </r>
  <r>
    <n v="83"/>
    <x v="62"/>
    <x v="3"/>
    <s v="per pcs"/>
    <n v="600"/>
    <n v="600"/>
  </r>
  <r>
    <n v="84"/>
    <x v="63"/>
    <x v="3"/>
    <s v="per pcs"/>
    <n v="800"/>
    <n v="800"/>
  </r>
  <r>
    <n v="85"/>
    <x v="18"/>
    <x v="3"/>
    <s v="per pcs"/>
    <n v="200"/>
    <n v="200"/>
  </r>
  <r>
    <n v="86"/>
    <x v="5"/>
    <x v="3"/>
    <s v="Per lusin"/>
    <n v="1300"/>
    <n v="108.33333333333333"/>
  </r>
  <r>
    <n v="87"/>
    <x v="64"/>
    <x v="3"/>
    <s v="per pcs"/>
    <n v="1500"/>
    <n v="1500"/>
  </r>
  <r>
    <n v="88"/>
    <x v="0"/>
    <x v="3"/>
    <s v="per pcs"/>
    <n v="425"/>
    <n v="425"/>
  </r>
  <r>
    <n v="89"/>
    <x v="26"/>
    <x v="3"/>
    <s v="per pcs"/>
    <n v="1750"/>
    <n v="1750"/>
  </r>
  <r>
    <n v="90"/>
    <x v="29"/>
    <x v="3"/>
    <s v="per pcs"/>
    <n v="3450"/>
    <n v="3450"/>
  </r>
  <r>
    <n v="91"/>
    <x v="24"/>
    <x v="3"/>
    <s v="per pcs"/>
    <n v="4650"/>
    <n v="4650"/>
  </r>
  <r>
    <n v="92"/>
    <x v="22"/>
    <x v="3"/>
    <s v="per pcs"/>
    <n v="5250"/>
    <n v="5250"/>
  </r>
  <r>
    <n v="93"/>
    <x v="19"/>
    <x v="3"/>
    <s v="per pcs"/>
    <n v="5000"/>
    <n v="5000"/>
  </r>
  <r>
    <n v="94"/>
    <x v="25"/>
    <x v="3"/>
    <s v="per pcs"/>
    <n v="4900"/>
    <n v="4900"/>
  </r>
  <r>
    <n v="95"/>
    <x v="20"/>
    <x v="3"/>
    <s v="per pcs"/>
    <n v="4650"/>
    <n v="4650"/>
  </r>
  <r>
    <n v="96"/>
    <x v="21"/>
    <x v="3"/>
    <s v="per pcs"/>
    <n v="2200"/>
    <n v="2200"/>
  </r>
  <r>
    <n v="97"/>
    <x v="30"/>
    <x v="3"/>
    <s v="per pcs"/>
    <n v="125"/>
    <n v="125"/>
  </r>
  <r>
    <n v="98"/>
    <x v="1"/>
    <x v="3"/>
    <s v="per pcs"/>
    <n v="125"/>
    <n v="1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olHeaderCaption="Brand">
  <location ref="A3:F70" firstHeaderRow="1" firstDataRow="2" firstDataCol="1"/>
  <pivotFields count="6">
    <pivotField showAll="0"/>
    <pivotField axis="axisRow" showAll="0">
      <items count="66">
        <item x="20"/>
        <item x="23"/>
        <item x="21"/>
        <item x="24"/>
        <item x="22"/>
        <item x="19"/>
        <item x="25"/>
        <item x="0"/>
        <item x="30"/>
        <item x="5"/>
        <item x="49"/>
        <item x="12"/>
        <item x="13"/>
        <item x="51"/>
        <item x="9"/>
        <item x="60"/>
        <item x="11"/>
        <item x="10"/>
        <item x="14"/>
        <item x="2"/>
        <item x="43"/>
        <item x="45"/>
        <item x="42"/>
        <item x="28"/>
        <item x="27"/>
        <item x="26"/>
        <item x="29"/>
        <item x="64"/>
        <item x="15"/>
        <item x="16"/>
        <item x="17"/>
        <item x="8"/>
        <item x="63"/>
        <item x="62"/>
        <item x="61"/>
        <item x="6"/>
        <item x="7"/>
        <item x="59"/>
        <item x="48"/>
        <item x="4"/>
        <item x="18"/>
        <item x="3"/>
        <item x="50"/>
        <item x="1"/>
        <item x="44"/>
        <item x="55"/>
        <item x="46"/>
        <item x="47"/>
        <item x="56"/>
        <item x="57"/>
        <item x="58"/>
        <item x="53"/>
        <item x="52"/>
        <item x="54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Col" showAll="0">
      <items count="5">
        <item x="0"/>
        <item x="2"/>
        <item x="3"/>
        <item x="1"/>
        <item t="default"/>
      </items>
    </pivotField>
    <pivotField showAll="0"/>
    <pivotField showAll="0"/>
    <pivotField dataField="1" numFmtId="41" showAll="0" defaultSubtotal="0"/>
  </pivotFields>
  <rowFields count="1">
    <field x="1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Harga/pcs" fld="5" baseField="0" baseItem="0"/>
  </dataFields>
  <formats count="12">
    <format dxfId="23">
      <pivotArea collapsedLevelsAreSubtotals="1" fieldPosition="0">
        <references count="2">
          <reference field="1" count="0"/>
          <reference field="2" count="0" selected="0"/>
        </references>
      </pivotArea>
    </format>
    <format dxfId="22">
      <pivotArea type="origin" dataOnly="0" labelOnly="1" outline="0" fieldPosition="0"/>
    </format>
    <format dxfId="21">
      <pivotArea field="2" type="button" dataOnly="0" labelOnly="1" outline="0" axis="axisCol" fieldPosition="0"/>
    </format>
    <format dxfId="20">
      <pivotArea type="topRight" dataOnly="0" labelOnly="1" outline="0" offset="A1:C1" fieldPosition="0"/>
    </format>
    <format dxfId="19">
      <pivotArea field="1" type="button" dataOnly="0" labelOnly="1" outline="0" axis="axisRow" fieldPosition="0"/>
    </format>
    <format dxfId="1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">
      <pivotArea dataOnly="0" labelOnly="1" fieldPosition="0">
        <references count="1">
          <reference field="1" count="1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6">
      <pivotArea dataOnly="0" labelOnly="1" fieldPosition="0">
        <references count="1">
          <reference field="2" count="0"/>
        </references>
      </pivotArea>
    </format>
    <format dxfId="15">
      <pivotArea field="2" type="button" dataOnly="0" labelOnly="1" outline="0" axis="axisCol" fieldPosition="0"/>
    </format>
    <format dxfId="14">
      <pivotArea type="topRight" dataOnly="0" labelOnly="1" outline="0" offset="A1:C1" fieldPosition="0"/>
    </format>
    <format dxfId="13">
      <pivotArea type="origin" dataOnly="0" labelOnly="1" outline="0" fieldPosition="0"/>
    </format>
    <format dxfId="12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3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J6" firstHeaderRow="0" firstDataRow="1" firstDataCol="1"/>
  <pivotFields count="6">
    <pivotField showAll="0"/>
    <pivotField dataField="1" showAll="0"/>
    <pivotField axis="axisRow" showAll="0">
      <items count="5">
        <item x="0"/>
        <item x="1"/>
        <item x="2"/>
        <item x="3"/>
        <item t="default"/>
      </items>
    </pivotField>
    <pivotField showAll="0"/>
    <pivotField numFmtId="41" showAll="0"/>
    <pivotField dataField="1" numFmtId="41" showAll="0" defaultSubtota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Aksesoris" fld="1" subtotal="count" baseField="0" baseItem="0"/>
    <dataField name="Sum of Harga/pc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pane ySplit="2" topLeftCell="A35" activePane="bottomLeft" state="frozen"/>
      <selection pane="bottomLeft" activeCell="F45" sqref="F45"/>
    </sheetView>
  </sheetViews>
  <sheetFormatPr defaultRowHeight="15" x14ac:dyDescent="0.25"/>
  <cols>
    <col min="1" max="1" width="3.5703125" style="1" bestFit="1" customWidth="1"/>
    <col min="2" max="2" width="19.28515625" style="1" bestFit="1" customWidth="1"/>
    <col min="3" max="3" width="12.140625" style="1" bestFit="1" customWidth="1"/>
    <col min="4" max="4" width="8.5703125" style="10" bestFit="1" customWidth="1"/>
    <col min="5" max="5" width="8.7109375" style="10" bestFit="1" customWidth="1"/>
    <col min="6" max="6" width="8.85546875" style="10" bestFit="1" customWidth="1"/>
    <col min="7" max="7" width="8.42578125" style="10" bestFit="1" customWidth="1"/>
    <col min="8" max="8" width="60.28515625" style="1" bestFit="1" customWidth="1"/>
    <col min="9" max="16384" width="9.140625" style="1"/>
  </cols>
  <sheetData>
    <row r="1" spans="1:8" x14ac:dyDescent="0.25">
      <c r="A1" s="11" t="s">
        <v>0</v>
      </c>
      <c r="B1" s="11" t="s">
        <v>1</v>
      </c>
      <c r="C1" s="11" t="s">
        <v>4</v>
      </c>
      <c r="D1" s="11"/>
      <c r="E1" s="11"/>
      <c r="F1" s="11"/>
      <c r="G1" s="11"/>
      <c r="H1" s="8" t="s">
        <v>19</v>
      </c>
    </row>
    <row r="2" spans="1:8" x14ac:dyDescent="0.25">
      <c r="A2" s="11"/>
      <c r="B2" s="11"/>
      <c r="C2" s="6" t="s">
        <v>8</v>
      </c>
      <c r="D2" s="9" t="s">
        <v>2</v>
      </c>
      <c r="E2" s="9" t="s">
        <v>33</v>
      </c>
      <c r="F2" s="9" t="s">
        <v>3</v>
      </c>
      <c r="G2" s="9" t="s">
        <v>34</v>
      </c>
    </row>
    <row r="3" spans="1:8" x14ac:dyDescent="0.25">
      <c r="A3" s="1">
        <v>1</v>
      </c>
      <c r="B3" s="2" t="s">
        <v>5</v>
      </c>
      <c r="C3" s="3" t="s">
        <v>9</v>
      </c>
      <c r="D3" s="10" t="s">
        <v>18</v>
      </c>
      <c r="E3" s="10" t="s">
        <v>18</v>
      </c>
      <c r="F3" s="10">
        <v>1300</v>
      </c>
      <c r="G3" s="10" t="s">
        <v>18</v>
      </c>
    </row>
    <row r="4" spans="1:8" x14ac:dyDescent="0.25">
      <c r="A4" s="1">
        <v>2</v>
      </c>
      <c r="B4" s="2" t="s">
        <v>28</v>
      </c>
      <c r="C4" s="3" t="s">
        <v>9</v>
      </c>
      <c r="D4" s="10">
        <v>3700</v>
      </c>
      <c r="E4" s="10">
        <v>3700</v>
      </c>
      <c r="F4" s="10">
        <v>7500</v>
      </c>
      <c r="G4" s="10" t="s">
        <v>18</v>
      </c>
      <c r="H4" s="1" t="s">
        <v>42</v>
      </c>
    </row>
    <row r="5" spans="1:8" x14ac:dyDescent="0.25">
      <c r="A5" s="1">
        <v>3</v>
      </c>
      <c r="B5" s="2" t="s">
        <v>29</v>
      </c>
      <c r="C5" s="3" t="s">
        <v>9</v>
      </c>
      <c r="D5" s="10" t="s">
        <v>18</v>
      </c>
      <c r="E5" s="10" t="s">
        <v>18</v>
      </c>
      <c r="F5" s="10">
        <v>7500</v>
      </c>
      <c r="G5" s="10" t="s">
        <v>18</v>
      </c>
      <c r="H5" s="1" t="s">
        <v>32</v>
      </c>
    </row>
    <row r="6" spans="1:8" x14ac:dyDescent="0.25">
      <c r="A6" s="1">
        <v>4</v>
      </c>
      <c r="B6" s="2" t="s">
        <v>30</v>
      </c>
      <c r="C6" s="3" t="s">
        <v>9</v>
      </c>
      <c r="D6" s="10" t="s">
        <v>18</v>
      </c>
      <c r="E6" s="10" t="s">
        <v>18</v>
      </c>
      <c r="F6" s="10">
        <v>7500</v>
      </c>
      <c r="G6" s="10" t="s">
        <v>18</v>
      </c>
      <c r="H6" s="1" t="s">
        <v>32</v>
      </c>
    </row>
    <row r="7" spans="1:8" x14ac:dyDescent="0.25">
      <c r="A7" s="1">
        <v>5</v>
      </c>
      <c r="B7" s="2" t="s">
        <v>35</v>
      </c>
      <c r="C7" s="3" t="s">
        <v>10</v>
      </c>
      <c r="D7" s="10">
        <v>500</v>
      </c>
      <c r="E7" s="10">
        <v>500</v>
      </c>
      <c r="F7" s="10" t="s">
        <v>18</v>
      </c>
      <c r="G7" s="10" t="s">
        <v>18</v>
      </c>
    </row>
    <row r="8" spans="1:8" x14ac:dyDescent="0.25">
      <c r="A8" s="1">
        <v>6</v>
      </c>
      <c r="B8" s="2" t="s">
        <v>6</v>
      </c>
      <c r="C8" s="3" t="s">
        <v>10</v>
      </c>
      <c r="D8" s="10" t="s">
        <v>18</v>
      </c>
      <c r="E8" s="10" t="s">
        <v>18</v>
      </c>
      <c r="F8" s="10">
        <v>350</v>
      </c>
      <c r="G8" s="10" t="s">
        <v>18</v>
      </c>
    </row>
    <row r="9" spans="1:8" x14ac:dyDescent="0.25">
      <c r="A9" s="1">
        <v>7</v>
      </c>
      <c r="B9" s="2" t="s">
        <v>40</v>
      </c>
      <c r="C9" s="3" t="s">
        <v>10</v>
      </c>
      <c r="D9" s="10">
        <v>650</v>
      </c>
      <c r="E9" s="10" t="s">
        <v>18</v>
      </c>
      <c r="F9" s="10">
        <v>750</v>
      </c>
      <c r="G9" s="10" t="s">
        <v>18</v>
      </c>
    </row>
    <row r="10" spans="1:8" x14ac:dyDescent="0.25">
      <c r="A10" s="1">
        <v>8</v>
      </c>
      <c r="B10" s="2" t="s">
        <v>41</v>
      </c>
      <c r="C10" s="3" t="s">
        <v>10</v>
      </c>
      <c r="D10" s="10">
        <v>550</v>
      </c>
      <c r="E10" s="10" t="s">
        <v>18</v>
      </c>
      <c r="F10" s="10" t="s">
        <v>18</v>
      </c>
      <c r="G10" s="10" t="s">
        <v>18</v>
      </c>
    </row>
    <row r="11" spans="1:8" x14ac:dyDescent="0.25">
      <c r="A11" s="1">
        <v>9</v>
      </c>
      <c r="B11" s="2" t="s">
        <v>20</v>
      </c>
      <c r="C11" s="3" t="s">
        <v>10</v>
      </c>
      <c r="D11" s="10" t="s">
        <v>18</v>
      </c>
      <c r="E11" s="10" t="s">
        <v>18</v>
      </c>
      <c r="F11" s="10">
        <v>400</v>
      </c>
      <c r="G11" s="10" t="s">
        <v>18</v>
      </c>
    </row>
    <row r="12" spans="1:8" x14ac:dyDescent="0.25">
      <c r="A12" s="1">
        <v>10</v>
      </c>
      <c r="B12" s="2" t="s">
        <v>21</v>
      </c>
      <c r="C12" s="3" t="s">
        <v>10</v>
      </c>
      <c r="D12" s="10" t="s">
        <v>18</v>
      </c>
      <c r="E12" s="10" t="s">
        <v>18</v>
      </c>
      <c r="F12" s="10">
        <v>600</v>
      </c>
      <c r="G12" s="10">
        <v>600</v>
      </c>
    </row>
    <row r="13" spans="1:8" x14ac:dyDescent="0.25">
      <c r="A13" s="1">
        <v>11</v>
      </c>
      <c r="B13" s="2" t="s">
        <v>22</v>
      </c>
      <c r="C13" s="3" t="s">
        <v>10</v>
      </c>
      <c r="D13" s="10" t="s">
        <v>18</v>
      </c>
      <c r="E13" s="10" t="s">
        <v>18</v>
      </c>
      <c r="F13" s="10">
        <v>800</v>
      </c>
      <c r="G13" s="10" t="s">
        <v>18</v>
      </c>
    </row>
    <row r="14" spans="1:8" x14ac:dyDescent="0.25">
      <c r="A14" s="1">
        <v>12</v>
      </c>
      <c r="B14" s="2" t="s">
        <v>38</v>
      </c>
      <c r="C14" s="3" t="s">
        <v>9</v>
      </c>
      <c r="D14" s="10" t="s">
        <v>18</v>
      </c>
      <c r="E14" s="10" t="s">
        <v>18</v>
      </c>
      <c r="F14" s="10">
        <v>1800</v>
      </c>
      <c r="G14" s="10">
        <v>1800</v>
      </c>
    </row>
    <row r="15" spans="1:8" x14ac:dyDescent="0.25">
      <c r="A15" s="1">
        <v>13</v>
      </c>
      <c r="B15" s="2" t="s">
        <v>23</v>
      </c>
      <c r="C15" s="3" t="s">
        <v>10</v>
      </c>
      <c r="D15" s="10" t="s">
        <v>18</v>
      </c>
      <c r="E15" s="10">
        <v>200</v>
      </c>
      <c r="F15" s="10">
        <v>200</v>
      </c>
      <c r="G15" s="10">
        <v>200</v>
      </c>
    </row>
    <row r="16" spans="1:8" x14ac:dyDescent="0.25">
      <c r="A16" s="1">
        <v>14</v>
      </c>
      <c r="B16" s="2" t="s">
        <v>53</v>
      </c>
      <c r="C16" s="3" t="s">
        <v>9</v>
      </c>
      <c r="D16" s="10">
        <v>1700</v>
      </c>
      <c r="E16" s="10">
        <v>1700</v>
      </c>
      <c r="F16" s="10">
        <v>1200</v>
      </c>
      <c r="G16" s="10">
        <v>1200</v>
      </c>
    </row>
    <row r="17" spans="1:7" x14ac:dyDescent="0.25">
      <c r="A17" s="1">
        <v>15</v>
      </c>
      <c r="B17" s="2" t="s">
        <v>7</v>
      </c>
      <c r="C17" s="3" t="s">
        <v>10</v>
      </c>
      <c r="D17" s="10" t="s">
        <v>18</v>
      </c>
      <c r="E17" s="10">
        <v>350</v>
      </c>
      <c r="F17" s="10" t="s">
        <v>18</v>
      </c>
      <c r="G17" s="10">
        <v>400</v>
      </c>
    </row>
    <row r="18" spans="1:7" x14ac:dyDescent="0.25">
      <c r="A18" s="1">
        <v>16</v>
      </c>
      <c r="B18" s="4" t="s">
        <v>37</v>
      </c>
      <c r="C18" s="5" t="s">
        <v>10</v>
      </c>
      <c r="D18" s="10">
        <v>500</v>
      </c>
      <c r="E18" s="10">
        <v>450</v>
      </c>
      <c r="F18" s="10">
        <v>425</v>
      </c>
      <c r="G18" s="10">
        <v>450</v>
      </c>
    </row>
    <row r="19" spans="1:7" x14ac:dyDescent="0.25">
      <c r="A19" s="1">
        <v>17</v>
      </c>
      <c r="B19" s="4" t="s">
        <v>24</v>
      </c>
      <c r="C19" s="5" t="s">
        <v>10</v>
      </c>
      <c r="D19" s="10" t="s">
        <v>18</v>
      </c>
      <c r="E19" s="10">
        <v>3600</v>
      </c>
      <c r="F19" s="10">
        <v>3450</v>
      </c>
      <c r="G19" s="10" t="s">
        <v>18</v>
      </c>
    </row>
    <row r="20" spans="1:7" x14ac:dyDescent="0.25">
      <c r="A20" s="1">
        <v>18</v>
      </c>
      <c r="B20" s="4" t="s">
        <v>25</v>
      </c>
      <c r="C20" s="5" t="s">
        <v>10</v>
      </c>
      <c r="D20" s="10" t="s">
        <v>18</v>
      </c>
      <c r="E20" s="10">
        <v>1850</v>
      </c>
      <c r="F20" s="10">
        <v>2900</v>
      </c>
      <c r="G20" s="10" t="s">
        <v>18</v>
      </c>
    </row>
    <row r="21" spans="1:7" x14ac:dyDescent="0.25">
      <c r="A21" s="1">
        <v>19</v>
      </c>
      <c r="B21" s="4" t="s">
        <v>54</v>
      </c>
      <c r="C21" s="5" t="s">
        <v>10</v>
      </c>
      <c r="D21" s="10" t="s">
        <v>18</v>
      </c>
      <c r="E21" s="10">
        <v>2450</v>
      </c>
      <c r="F21" s="10" t="s">
        <v>18</v>
      </c>
      <c r="G21" s="10" t="s">
        <v>18</v>
      </c>
    </row>
    <row r="22" spans="1:7" x14ac:dyDescent="0.25">
      <c r="A22" s="1">
        <v>20</v>
      </c>
      <c r="B22" s="4" t="s">
        <v>55</v>
      </c>
      <c r="C22" s="5" t="s">
        <v>10</v>
      </c>
      <c r="D22" s="10" t="s">
        <v>18</v>
      </c>
      <c r="E22" s="10">
        <v>3000</v>
      </c>
      <c r="F22" s="10" t="s">
        <v>18</v>
      </c>
      <c r="G22" s="10" t="s">
        <v>18</v>
      </c>
    </row>
    <row r="23" spans="1:7" x14ac:dyDescent="0.25">
      <c r="A23" s="1">
        <v>21</v>
      </c>
      <c r="B23" s="4" t="s">
        <v>11</v>
      </c>
      <c r="C23" s="5" t="s">
        <v>10</v>
      </c>
      <c r="D23" s="10">
        <v>1550</v>
      </c>
      <c r="E23" s="10">
        <v>1550</v>
      </c>
      <c r="F23" s="10">
        <v>2200</v>
      </c>
      <c r="G23" s="10" t="s">
        <v>18</v>
      </c>
    </row>
    <row r="24" spans="1:7" x14ac:dyDescent="0.25">
      <c r="A24" s="1">
        <v>22</v>
      </c>
      <c r="B24" s="4" t="s">
        <v>44</v>
      </c>
      <c r="C24" s="5" t="s">
        <v>10</v>
      </c>
      <c r="D24" s="10" t="s">
        <v>18</v>
      </c>
      <c r="E24" s="10">
        <v>4850</v>
      </c>
      <c r="F24" s="10">
        <v>4650</v>
      </c>
      <c r="G24" s="10" t="s">
        <v>18</v>
      </c>
    </row>
    <row r="25" spans="1:7" x14ac:dyDescent="0.25">
      <c r="A25" s="1">
        <v>23</v>
      </c>
      <c r="B25" s="4" t="s">
        <v>12</v>
      </c>
      <c r="C25" s="5" t="s">
        <v>10</v>
      </c>
      <c r="D25" s="10" t="s">
        <v>18</v>
      </c>
      <c r="E25" s="10">
        <v>5500</v>
      </c>
      <c r="F25" s="10">
        <v>5250</v>
      </c>
      <c r="G25" s="10" t="s">
        <v>18</v>
      </c>
    </row>
    <row r="26" spans="1:7" x14ac:dyDescent="0.25">
      <c r="A26" s="1">
        <v>24</v>
      </c>
      <c r="B26" s="4" t="s">
        <v>13</v>
      </c>
      <c r="C26" s="5" t="s">
        <v>10</v>
      </c>
      <c r="D26" s="10" t="s">
        <v>18</v>
      </c>
      <c r="E26" s="10">
        <v>5100</v>
      </c>
      <c r="F26" s="10">
        <v>4900</v>
      </c>
      <c r="G26" s="10" t="s">
        <v>18</v>
      </c>
    </row>
    <row r="27" spans="1:7" x14ac:dyDescent="0.25">
      <c r="A27" s="1">
        <v>25</v>
      </c>
      <c r="B27" s="4" t="s">
        <v>14</v>
      </c>
      <c r="C27" s="5" t="s">
        <v>10</v>
      </c>
      <c r="D27" s="10" t="s">
        <v>18</v>
      </c>
      <c r="E27" s="10">
        <v>5200</v>
      </c>
      <c r="F27" s="10">
        <v>5000</v>
      </c>
      <c r="G27" s="10" t="s">
        <v>18</v>
      </c>
    </row>
    <row r="28" spans="1:7" x14ac:dyDescent="0.25">
      <c r="A28" s="1">
        <v>26</v>
      </c>
      <c r="B28" s="4" t="s">
        <v>15</v>
      </c>
      <c r="C28" s="5" t="s">
        <v>10</v>
      </c>
      <c r="D28" s="10" t="s">
        <v>18</v>
      </c>
      <c r="E28" s="10">
        <v>4850</v>
      </c>
      <c r="F28" s="10">
        <v>4650</v>
      </c>
      <c r="G28" s="10" t="s">
        <v>18</v>
      </c>
    </row>
    <row r="29" spans="1:7" x14ac:dyDescent="0.25">
      <c r="A29" s="1">
        <v>27</v>
      </c>
      <c r="B29" s="4" t="s">
        <v>16</v>
      </c>
      <c r="C29" s="5" t="s">
        <v>10</v>
      </c>
      <c r="D29" s="10" t="s">
        <v>18</v>
      </c>
      <c r="E29" s="10">
        <v>145</v>
      </c>
      <c r="F29" s="10">
        <v>125</v>
      </c>
      <c r="G29" s="10">
        <v>125</v>
      </c>
    </row>
    <row r="30" spans="1:7" x14ac:dyDescent="0.25">
      <c r="A30" s="1">
        <v>28</v>
      </c>
      <c r="B30" s="4" t="s">
        <v>17</v>
      </c>
      <c r="C30" s="5" t="s">
        <v>10</v>
      </c>
      <c r="D30" s="10" t="s">
        <v>18</v>
      </c>
      <c r="E30" s="10">
        <v>200</v>
      </c>
      <c r="F30" s="10">
        <v>125</v>
      </c>
      <c r="G30" s="10">
        <v>125</v>
      </c>
    </row>
    <row r="31" spans="1:7" x14ac:dyDescent="0.25">
      <c r="A31" s="1">
        <v>29</v>
      </c>
      <c r="B31" s="4" t="s">
        <v>58</v>
      </c>
      <c r="C31" s="5" t="s">
        <v>10</v>
      </c>
      <c r="E31" s="10">
        <v>700</v>
      </c>
      <c r="F31" s="10">
        <v>1500</v>
      </c>
    </row>
    <row r="32" spans="1:7" x14ac:dyDescent="0.25">
      <c r="A32" s="1">
        <v>30</v>
      </c>
      <c r="B32" s="4" t="s">
        <v>26</v>
      </c>
      <c r="C32" s="5" t="s">
        <v>9</v>
      </c>
      <c r="D32" s="10">
        <v>2750</v>
      </c>
      <c r="E32" s="10" t="s">
        <v>18</v>
      </c>
      <c r="F32" s="10" t="s">
        <v>18</v>
      </c>
      <c r="G32" s="10" t="s">
        <v>18</v>
      </c>
    </row>
    <row r="33" spans="1:7" x14ac:dyDescent="0.25">
      <c r="A33" s="1">
        <v>31</v>
      </c>
      <c r="B33" s="4" t="s">
        <v>27</v>
      </c>
      <c r="C33" s="5" t="s">
        <v>10</v>
      </c>
      <c r="D33" s="10">
        <v>2775</v>
      </c>
      <c r="E33" s="10" t="s">
        <v>18</v>
      </c>
      <c r="F33" s="10" t="s">
        <v>18</v>
      </c>
      <c r="G33" s="10" t="s">
        <v>18</v>
      </c>
    </row>
    <row r="34" spans="1:7" x14ac:dyDescent="0.25">
      <c r="A34" s="1">
        <v>32</v>
      </c>
      <c r="B34" s="4" t="s">
        <v>31</v>
      </c>
      <c r="C34" s="5" t="s">
        <v>10</v>
      </c>
      <c r="D34" s="10">
        <v>2950</v>
      </c>
      <c r="E34" s="10" t="s">
        <v>18</v>
      </c>
      <c r="F34" s="10" t="s">
        <v>18</v>
      </c>
      <c r="G34" s="10" t="s">
        <v>18</v>
      </c>
    </row>
    <row r="35" spans="1:7" x14ac:dyDescent="0.25">
      <c r="A35" s="1">
        <v>33</v>
      </c>
      <c r="B35" s="4" t="s">
        <v>36</v>
      </c>
      <c r="C35" s="5" t="s">
        <v>9</v>
      </c>
      <c r="D35" s="10">
        <v>1600</v>
      </c>
      <c r="E35" s="10">
        <v>1992</v>
      </c>
      <c r="F35" s="10" t="s">
        <v>18</v>
      </c>
      <c r="G35" s="10" t="s">
        <v>18</v>
      </c>
    </row>
    <row r="36" spans="1:7" x14ac:dyDescent="0.25">
      <c r="A36" s="1">
        <v>34</v>
      </c>
      <c r="B36" s="4" t="s">
        <v>39</v>
      </c>
      <c r="C36" s="5" t="s">
        <v>9</v>
      </c>
      <c r="D36" s="10">
        <v>3350</v>
      </c>
      <c r="E36" s="10">
        <v>3396</v>
      </c>
      <c r="F36" s="10" t="s">
        <v>18</v>
      </c>
      <c r="G36" s="10" t="s">
        <v>18</v>
      </c>
    </row>
    <row r="37" spans="1:7" x14ac:dyDescent="0.25">
      <c r="A37" s="1">
        <v>35</v>
      </c>
      <c r="B37" s="4" t="s">
        <v>63</v>
      </c>
      <c r="C37" s="5" t="s">
        <v>10</v>
      </c>
      <c r="D37" s="10" t="s">
        <v>18</v>
      </c>
      <c r="E37" s="10">
        <v>600</v>
      </c>
      <c r="F37" s="10" t="s">
        <v>18</v>
      </c>
      <c r="G37" s="10" t="s">
        <v>18</v>
      </c>
    </row>
    <row r="38" spans="1:7" x14ac:dyDescent="0.25">
      <c r="A38" s="1">
        <v>36</v>
      </c>
      <c r="B38" s="4" t="s">
        <v>43</v>
      </c>
      <c r="C38" s="5" t="s">
        <v>10</v>
      </c>
      <c r="D38" s="10" t="s">
        <v>18</v>
      </c>
      <c r="E38" s="10">
        <v>6200</v>
      </c>
      <c r="F38" s="10" t="s">
        <v>18</v>
      </c>
      <c r="G38" s="10" t="s">
        <v>18</v>
      </c>
    </row>
    <row r="39" spans="1:7" x14ac:dyDescent="0.25">
      <c r="A39" s="1">
        <v>37</v>
      </c>
      <c r="B39" s="4" t="s">
        <v>45</v>
      </c>
      <c r="C39" s="5" t="s">
        <v>9</v>
      </c>
      <c r="D39" s="10" t="s">
        <v>18</v>
      </c>
      <c r="E39" s="10" t="s">
        <v>18</v>
      </c>
      <c r="F39" s="10">
        <v>3000</v>
      </c>
      <c r="G39" s="10">
        <v>2400</v>
      </c>
    </row>
    <row r="40" spans="1:7" x14ac:dyDescent="0.25">
      <c r="A40" s="1">
        <v>38</v>
      </c>
      <c r="B40" s="4" t="s">
        <v>46</v>
      </c>
      <c r="C40" s="5" t="s">
        <v>9</v>
      </c>
      <c r="D40" s="10" t="s">
        <v>18</v>
      </c>
      <c r="E40" s="10" t="s">
        <v>18</v>
      </c>
      <c r="F40" s="10" t="s">
        <v>18</v>
      </c>
      <c r="G40" s="10">
        <v>2000</v>
      </c>
    </row>
    <row r="41" spans="1:7" x14ac:dyDescent="0.25">
      <c r="A41" s="1">
        <v>39</v>
      </c>
      <c r="B41" s="4" t="s">
        <v>47</v>
      </c>
      <c r="C41" s="5" t="s">
        <v>9</v>
      </c>
      <c r="D41" s="10" t="s">
        <v>18</v>
      </c>
      <c r="E41" s="10" t="s">
        <v>18</v>
      </c>
      <c r="F41" s="10">
        <v>1300</v>
      </c>
      <c r="G41" s="10">
        <v>1300</v>
      </c>
    </row>
    <row r="42" spans="1:7" x14ac:dyDescent="0.25">
      <c r="A42" s="1">
        <v>40</v>
      </c>
      <c r="B42" s="4" t="s">
        <v>61</v>
      </c>
      <c r="C42" s="5" t="s">
        <v>9</v>
      </c>
      <c r="D42" s="10" t="s">
        <v>18</v>
      </c>
      <c r="E42" s="10" t="s">
        <v>18</v>
      </c>
      <c r="F42" s="10">
        <v>3000</v>
      </c>
      <c r="G42" s="10">
        <v>3000</v>
      </c>
    </row>
    <row r="43" spans="1:7" x14ac:dyDescent="0.25">
      <c r="B43" s="4" t="s">
        <v>60</v>
      </c>
      <c r="C43" s="5"/>
      <c r="F43" s="10">
        <v>3000</v>
      </c>
      <c r="G43" s="10">
        <v>3000</v>
      </c>
    </row>
    <row r="44" spans="1:7" x14ac:dyDescent="0.25">
      <c r="A44" s="1">
        <v>41</v>
      </c>
      <c r="B44" s="4" t="s">
        <v>48</v>
      </c>
      <c r="C44" s="5" t="s">
        <v>9</v>
      </c>
      <c r="D44" s="10">
        <v>1500</v>
      </c>
      <c r="E44" s="10" t="s">
        <v>18</v>
      </c>
      <c r="F44" s="10">
        <v>1800</v>
      </c>
      <c r="G44" s="10">
        <v>1800</v>
      </c>
    </row>
    <row r="45" spans="1:7" x14ac:dyDescent="0.25">
      <c r="A45" s="1">
        <v>42</v>
      </c>
      <c r="B45" s="4" t="s">
        <v>49</v>
      </c>
      <c r="C45" s="5" t="s">
        <v>9</v>
      </c>
      <c r="E45" s="10">
        <v>2000</v>
      </c>
    </row>
    <row r="46" spans="1:7" x14ac:dyDescent="0.25">
      <c r="A46" s="1">
        <v>43</v>
      </c>
      <c r="B46" s="4" t="s">
        <v>50</v>
      </c>
      <c r="C46" s="5" t="s">
        <v>9</v>
      </c>
      <c r="D46" s="10" t="s">
        <v>18</v>
      </c>
      <c r="E46" s="10" t="s">
        <v>18</v>
      </c>
      <c r="F46" s="10">
        <v>3800</v>
      </c>
      <c r="G46" s="10">
        <v>3800</v>
      </c>
    </row>
    <row r="47" spans="1:7" x14ac:dyDescent="0.25">
      <c r="A47" s="1">
        <v>44</v>
      </c>
      <c r="B47" s="4" t="s">
        <v>51</v>
      </c>
      <c r="C47" s="5" t="s">
        <v>9</v>
      </c>
      <c r="D47" s="10" t="s">
        <v>18</v>
      </c>
      <c r="E47" s="10" t="s">
        <v>18</v>
      </c>
      <c r="F47" s="10">
        <v>5700</v>
      </c>
      <c r="G47" s="10" t="s">
        <v>18</v>
      </c>
    </row>
    <row r="48" spans="1:7" x14ac:dyDescent="0.25">
      <c r="A48" s="1">
        <v>45</v>
      </c>
      <c r="B48" s="4" t="s">
        <v>52</v>
      </c>
      <c r="C48" s="5" t="s">
        <v>9</v>
      </c>
      <c r="D48" s="10" t="s">
        <v>18</v>
      </c>
      <c r="E48" s="10">
        <v>375</v>
      </c>
      <c r="F48" s="10">
        <v>3800</v>
      </c>
      <c r="G48" s="10" t="s">
        <v>18</v>
      </c>
    </row>
    <row r="49" spans="1:5" x14ac:dyDescent="0.25">
      <c r="A49" s="1">
        <v>46</v>
      </c>
      <c r="B49" s="4" t="s">
        <v>56</v>
      </c>
      <c r="C49" s="5" t="s">
        <v>10</v>
      </c>
      <c r="E49" s="10">
        <v>600</v>
      </c>
    </row>
    <row r="50" spans="1:5" x14ac:dyDescent="0.25">
      <c r="A50" s="1">
        <v>47</v>
      </c>
      <c r="B50" s="4" t="s">
        <v>57</v>
      </c>
      <c r="C50" s="5" t="s">
        <v>10</v>
      </c>
      <c r="E50" s="10">
        <v>750</v>
      </c>
    </row>
    <row r="51" spans="1:5" x14ac:dyDescent="0.25">
      <c r="A51" s="1">
        <v>48</v>
      </c>
      <c r="B51" s="4" t="s">
        <v>59</v>
      </c>
      <c r="C51" s="5" t="s">
        <v>10</v>
      </c>
      <c r="E51" s="10">
        <v>550</v>
      </c>
    </row>
    <row r="52" spans="1:5" x14ac:dyDescent="0.25">
      <c r="B52" s="4" t="s">
        <v>62</v>
      </c>
      <c r="C52" s="5" t="s">
        <v>10</v>
      </c>
      <c r="E52" s="10">
        <v>600</v>
      </c>
    </row>
  </sheetData>
  <autoFilter ref="C2:G37"/>
  <mergeCells count="3">
    <mergeCell ref="C1:G1"/>
    <mergeCell ref="A1:A2"/>
    <mergeCell ref="B1:B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0"/>
  <sheetViews>
    <sheetView workbookViewId="0">
      <pane ySplit="4" topLeftCell="A5" activePane="bottomLeft" state="frozen"/>
      <selection pane="bottomLeft" activeCell="E69" sqref="E69"/>
    </sheetView>
  </sheetViews>
  <sheetFormatPr defaultRowHeight="15" x14ac:dyDescent="0.25"/>
  <cols>
    <col min="1" max="1" width="28.140625" customWidth="1"/>
    <col min="2" max="2" width="9.85546875" style="13" bestFit="1" customWidth="1"/>
    <col min="3" max="5" width="12" style="13" bestFit="1" customWidth="1"/>
    <col min="6" max="6" width="12.7109375" style="13" hidden="1" customWidth="1"/>
    <col min="7" max="55" width="28.140625" bestFit="1" customWidth="1"/>
    <col min="56" max="56" width="11.28515625" bestFit="1" customWidth="1"/>
  </cols>
  <sheetData>
    <row r="3" spans="1:6" x14ac:dyDescent="0.25">
      <c r="A3" s="18" t="s">
        <v>117</v>
      </c>
      <c r="B3" s="21" t="s">
        <v>65</v>
      </c>
      <c r="C3" s="22"/>
      <c r="D3" s="22"/>
      <c r="E3" s="22"/>
      <c r="F3"/>
    </row>
    <row r="4" spans="1:6" x14ac:dyDescent="0.25">
      <c r="A4" s="18" t="s">
        <v>105</v>
      </c>
      <c r="B4" s="19" t="s">
        <v>93</v>
      </c>
      <c r="C4" s="19" t="s">
        <v>66</v>
      </c>
      <c r="D4" s="19" t="s">
        <v>73</v>
      </c>
      <c r="E4" s="19" t="s">
        <v>106</v>
      </c>
      <c r="F4" t="s">
        <v>104</v>
      </c>
    </row>
    <row r="5" spans="1:6" x14ac:dyDescent="0.25">
      <c r="A5" s="20" t="s">
        <v>15</v>
      </c>
      <c r="B5" s="19">
        <v>4850</v>
      </c>
      <c r="C5" s="19"/>
      <c r="D5" s="19">
        <v>4650</v>
      </c>
      <c r="E5" s="19"/>
      <c r="F5" s="16">
        <v>9500</v>
      </c>
    </row>
    <row r="6" spans="1:6" x14ac:dyDescent="0.25">
      <c r="A6" s="20" t="s">
        <v>43</v>
      </c>
      <c r="B6" s="19">
        <v>6200</v>
      </c>
      <c r="C6" s="19"/>
      <c r="D6" s="19"/>
      <c r="E6" s="19"/>
      <c r="F6" s="16">
        <v>6200</v>
      </c>
    </row>
    <row r="7" spans="1:6" x14ac:dyDescent="0.25">
      <c r="A7" s="20" t="s">
        <v>11</v>
      </c>
      <c r="B7" s="19">
        <v>1550</v>
      </c>
      <c r="C7" s="19"/>
      <c r="D7" s="19">
        <v>2200</v>
      </c>
      <c r="E7" s="19">
        <v>1550</v>
      </c>
      <c r="F7" s="16">
        <v>5300</v>
      </c>
    </row>
    <row r="8" spans="1:6" x14ac:dyDescent="0.25">
      <c r="A8" s="20" t="s">
        <v>90</v>
      </c>
      <c r="B8" s="19">
        <v>4850</v>
      </c>
      <c r="C8" s="19"/>
      <c r="D8" s="19">
        <v>4650</v>
      </c>
      <c r="E8" s="19"/>
      <c r="F8" s="16">
        <v>9500</v>
      </c>
    </row>
    <row r="9" spans="1:6" x14ac:dyDescent="0.25">
      <c r="A9" s="20" t="s">
        <v>12</v>
      </c>
      <c r="B9" s="19">
        <v>5500</v>
      </c>
      <c r="C9" s="19"/>
      <c r="D9" s="19">
        <v>5250</v>
      </c>
      <c r="E9" s="19"/>
      <c r="F9" s="16">
        <v>10750</v>
      </c>
    </row>
    <row r="10" spans="1:6" x14ac:dyDescent="0.25">
      <c r="A10" s="20" t="s">
        <v>14</v>
      </c>
      <c r="B10" s="19">
        <v>5200</v>
      </c>
      <c r="C10" s="19"/>
      <c r="D10" s="19">
        <v>5000</v>
      </c>
      <c r="E10" s="19"/>
      <c r="F10" s="16">
        <v>10200</v>
      </c>
    </row>
    <row r="11" spans="1:6" x14ac:dyDescent="0.25">
      <c r="A11" s="20" t="s">
        <v>13</v>
      </c>
      <c r="B11" s="19">
        <v>5100</v>
      </c>
      <c r="C11" s="19"/>
      <c r="D11" s="19">
        <v>4900</v>
      </c>
      <c r="E11" s="19"/>
      <c r="F11" s="16">
        <v>10000</v>
      </c>
    </row>
    <row r="12" spans="1:6" x14ac:dyDescent="0.25">
      <c r="A12" s="20" t="s">
        <v>37</v>
      </c>
      <c r="B12" s="19">
        <v>450</v>
      </c>
      <c r="C12" s="19">
        <v>450</v>
      </c>
      <c r="D12" s="19">
        <v>425</v>
      </c>
      <c r="E12" s="19">
        <v>550</v>
      </c>
      <c r="F12" s="16">
        <v>1875</v>
      </c>
    </row>
    <row r="13" spans="1:6" x14ac:dyDescent="0.25">
      <c r="A13" s="20" t="s">
        <v>16</v>
      </c>
      <c r="B13" s="19">
        <v>170</v>
      </c>
      <c r="C13" s="19">
        <v>125</v>
      </c>
      <c r="D13" s="19">
        <v>125</v>
      </c>
      <c r="E13" s="19"/>
      <c r="F13" s="16">
        <v>420</v>
      </c>
    </row>
    <row r="14" spans="1:6" x14ac:dyDescent="0.25">
      <c r="A14" s="20" t="s">
        <v>88</v>
      </c>
      <c r="B14" s="19">
        <v>142</v>
      </c>
      <c r="C14" s="19">
        <v>108.33333333333333</v>
      </c>
      <c r="D14" s="19">
        <v>108.33333333333333</v>
      </c>
      <c r="E14" s="19"/>
      <c r="F14" s="16">
        <v>358.66666666666663</v>
      </c>
    </row>
    <row r="15" spans="1:6" x14ac:dyDescent="0.25">
      <c r="A15" s="20" t="s">
        <v>50</v>
      </c>
      <c r="B15" s="19"/>
      <c r="C15" s="19">
        <v>316.66666666666669</v>
      </c>
      <c r="D15" s="19">
        <v>316.66666666666669</v>
      </c>
      <c r="E15" s="19"/>
      <c r="F15" s="16">
        <v>633.33333333333337</v>
      </c>
    </row>
    <row r="16" spans="1:6" x14ac:dyDescent="0.25">
      <c r="A16" s="20" t="s">
        <v>61</v>
      </c>
      <c r="B16" s="19">
        <v>283</v>
      </c>
      <c r="C16" s="19"/>
      <c r="D16" s="19"/>
      <c r="E16" s="19"/>
      <c r="F16" s="16">
        <v>283</v>
      </c>
    </row>
    <row r="17" spans="1:6" x14ac:dyDescent="0.25">
      <c r="A17" s="20" t="s">
        <v>100</v>
      </c>
      <c r="B17" s="19">
        <v>283</v>
      </c>
      <c r="C17" s="19"/>
      <c r="D17" s="19"/>
      <c r="E17" s="19"/>
      <c r="F17" s="16">
        <v>283</v>
      </c>
    </row>
    <row r="18" spans="1:6" x14ac:dyDescent="0.25">
      <c r="A18" s="20" t="s">
        <v>87</v>
      </c>
      <c r="B18" s="19"/>
      <c r="C18" s="19">
        <v>350</v>
      </c>
      <c r="D18" s="19"/>
      <c r="E18" s="19"/>
      <c r="F18" s="16">
        <v>350</v>
      </c>
    </row>
    <row r="19" spans="1:6" x14ac:dyDescent="0.25">
      <c r="A19" s="20" t="s">
        <v>97</v>
      </c>
      <c r="B19" s="19">
        <v>350</v>
      </c>
      <c r="C19" s="19"/>
      <c r="D19" s="19"/>
      <c r="E19" s="19"/>
      <c r="F19" s="16">
        <v>350</v>
      </c>
    </row>
    <row r="20" spans="1:6" x14ac:dyDescent="0.25">
      <c r="A20" s="20" t="s">
        <v>82</v>
      </c>
      <c r="B20" s="19"/>
      <c r="C20" s="19"/>
      <c r="D20" s="19">
        <v>750</v>
      </c>
      <c r="E20" s="19"/>
      <c r="F20" s="16">
        <v>750</v>
      </c>
    </row>
    <row r="21" spans="1:6" x14ac:dyDescent="0.25">
      <c r="A21" s="20" t="s">
        <v>99</v>
      </c>
      <c r="B21" s="19">
        <v>750</v>
      </c>
      <c r="C21" s="19"/>
      <c r="D21" s="19"/>
      <c r="E21" s="19"/>
      <c r="F21" s="16">
        <v>750</v>
      </c>
    </row>
    <row r="22" spans="1:6" x14ac:dyDescent="0.25">
      <c r="A22" s="20" t="s">
        <v>98</v>
      </c>
      <c r="B22" s="19">
        <v>600</v>
      </c>
      <c r="C22" s="19"/>
      <c r="D22" s="19"/>
      <c r="E22" s="19"/>
      <c r="F22" s="16">
        <v>600</v>
      </c>
    </row>
    <row r="23" spans="1:6" x14ac:dyDescent="0.25">
      <c r="A23" s="20" t="s">
        <v>101</v>
      </c>
      <c r="B23" s="19">
        <v>600</v>
      </c>
      <c r="C23" s="19"/>
      <c r="D23" s="19"/>
      <c r="E23" s="19"/>
      <c r="F23" s="16">
        <v>600</v>
      </c>
    </row>
    <row r="24" spans="1:6" x14ac:dyDescent="0.25">
      <c r="A24" s="20" t="s">
        <v>76</v>
      </c>
      <c r="B24" s="19">
        <v>430</v>
      </c>
      <c r="C24" s="19"/>
      <c r="D24" s="19">
        <v>316.66666666666669</v>
      </c>
      <c r="E24" s="19"/>
      <c r="F24" s="16">
        <v>746.66666666666674</v>
      </c>
    </row>
    <row r="25" spans="1:6" x14ac:dyDescent="0.25">
      <c r="A25" s="20" t="s">
        <v>69</v>
      </c>
      <c r="B25" s="19"/>
      <c r="C25" s="19">
        <v>166.66666666666666</v>
      </c>
      <c r="D25" s="19"/>
      <c r="E25" s="19"/>
      <c r="F25" s="16">
        <v>166.66666666666666</v>
      </c>
    </row>
    <row r="26" spans="1:6" x14ac:dyDescent="0.25">
      <c r="A26" s="20" t="s">
        <v>38</v>
      </c>
      <c r="B26" s="19"/>
      <c r="C26" s="19">
        <v>150</v>
      </c>
      <c r="D26" s="19">
        <v>150</v>
      </c>
      <c r="E26" s="19"/>
      <c r="F26" s="16">
        <v>300</v>
      </c>
    </row>
    <row r="27" spans="1:6" x14ac:dyDescent="0.25">
      <c r="A27" s="20" t="s">
        <v>64</v>
      </c>
      <c r="B27" s="19"/>
      <c r="C27" s="19">
        <v>200</v>
      </c>
      <c r="D27" s="19">
        <v>250</v>
      </c>
      <c r="E27" s="19"/>
      <c r="F27" s="16">
        <v>450</v>
      </c>
    </row>
    <row r="28" spans="1:6" x14ac:dyDescent="0.25">
      <c r="A28" s="20" t="s">
        <v>55</v>
      </c>
      <c r="B28" s="19">
        <v>3000</v>
      </c>
      <c r="C28" s="19"/>
      <c r="D28" s="19"/>
      <c r="E28" s="19">
        <v>3000</v>
      </c>
      <c r="F28" s="16">
        <v>6000</v>
      </c>
    </row>
    <row r="29" spans="1:6" x14ac:dyDescent="0.25">
      <c r="A29" s="20" t="s">
        <v>54</v>
      </c>
      <c r="B29" s="19">
        <v>2450</v>
      </c>
      <c r="C29" s="19"/>
      <c r="D29" s="19"/>
      <c r="E29" s="19">
        <v>2450</v>
      </c>
      <c r="F29" s="16">
        <v>4900</v>
      </c>
    </row>
    <row r="30" spans="1:6" x14ac:dyDescent="0.25">
      <c r="A30" s="20" t="s">
        <v>25</v>
      </c>
      <c r="B30" s="19">
        <v>1850</v>
      </c>
      <c r="C30" s="19"/>
      <c r="D30" s="19">
        <v>1750</v>
      </c>
      <c r="E30" s="19">
        <v>1850</v>
      </c>
      <c r="F30" s="16">
        <v>5450</v>
      </c>
    </row>
    <row r="31" spans="1:6" x14ac:dyDescent="0.25">
      <c r="A31" s="20" t="s">
        <v>24</v>
      </c>
      <c r="B31" s="19">
        <v>3600</v>
      </c>
      <c r="C31" s="19">
        <v>3450</v>
      </c>
      <c r="D31" s="19">
        <v>3450</v>
      </c>
      <c r="E31" s="19">
        <v>3600</v>
      </c>
      <c r="F31" s="16">
        <v>14100</v>
      </c>
    </row>
    <row r="32" spans="1:6" x14ac:dyDescent="0.25">
      <c r="A32" s="20" t="s">
        <v>89</v>
      </c>
      <c r="B32" s="19"/>
      <c r="C32" s="19"/>
      <c r="D32" s="19">
        <v>1500</v>
      </c>
      <c r="E32" s="19"/>
      <c r="F32" s="16">
        <v>1500</v>
      </c>
    </row>
    <row r="33" spans="1:6" x14ac:dyDescent="0.25">
      <c r="A33" s="20" t="s">
        <v>102</v>
      </c>
      <c r="B33" s="19">
        <v>700</v>
      </c>
      <c r="C33" s="19"/>
      <c r="D33" s="19"/>
      <c r="E33" s="19"/>
      <c r="F33" s="16">
        <v>700</v>
      </c>
    </row>
    <row r="34" spans="1:6" x14ac:dyDescent="0.25">
      <c r="A34" s="20" t="s">
        <v>58</v>
      </c>
      <c r="B34" s="19">
        <v>1000</v>
      </c>
      <c r="C34" s="19"/>
      <c r="D34" s="19"/>
      <c r="E34" s="19"/>
      <c r="F34" s="16">
        <v>1000</v>
      </c>
    </row>
    <row r="35" spans="1:6" x14ac:dyDescent="0.25">
      <c r="A35" s="20" t="s">
        <v>103</v>
      </c>
      <c r="B35" s="19">
        <v>550</v>
      </c>
      <c r="C35" s="19"/>
      <c r="D35" s="19"/>
      <c r="E35" s="19"/>
      <c r="F35" s="16">
        <v>550</v>
      </c>
    </row>
    <row r="36" spans="1:6" x14ac:dyDescent="0.25">
      <c r="A36" s="20" t="s">
        <v>96</v>
      </c>
      <c r="B36" s="19">
        <v>600</v>
      </c>
      <c r="C36" s="19"/>
      <c r="D36" s="19"/>
      <c r="E36" s="19"/>
      <c r="F36" s="16">
        <v>600</v>
      </c>
    </row>
    <row r="37" spans="1:6" x14ac:dyDescent="0.25">
      <c r="A37" s="20" t="s">
        <v>85</v>
      </c>
      <c r="B37" s="19"/>
      <c r="C37" s="19"/>
      <c r="D37" s="19">
        <v>800</v>
      </c>
      <c r="E37" s="19"/>
      <c r="F37" s="16">
        <v>800</v>
      </c>
    </row>
    <row r="38" spans="1:6" x14ac:dyDescent="0.25">
      <c r="A38" s="20" t="s">
        <v>84</v>
      </c>
      <c r="B38" s="19"/>
      <c r="C38" s="19"/>
      <c r="D38" s="19">
        <v>600</v>
      </c>
      <c r="E38" s="19"/>
      <c r="F38" s="16">
        <v>600</v>
      </c>
    </row>
    <row r="39" spans="1:6" x14ac:dyDescent="0.25">
      <c r="A39" s="20" t="s">
        <v>83</v>
      </c>
      <c r="B39" s="19"/>
      <c r="C39" s="19"/>
      <c r="D39" s="19">
        <v>400</v>
      </c>
      <c r="E39" s="19"/>
      <c r="F39" s="16">
        <v>400</v>
      </c>
    </row>
    <row r="40" spans="1:6" x14ac:dyDescent="0.25">
      <c r="A40" s="20" t="s">
        <v>63</v>
      </c>
      <c r="B40" s="19">
        <v>808</v>
      </c>
      <c r="C40" s="19"/>
      <c r="D40" s="19"/>
      <c r="E40" s="19"/>
      <c r="F40" s="16">
        <v>808</v>
      </c>
    </row>
    <row r="41" spans="1:6" x14ac:dyDescent="0.25">
      <c r="A41" s="20" t="s">
        <v>62</v>
      </c>
      <c r="B41" s="19">
        <v>808</v>
      </c>
      <c r="C41" s="19"/>
      <c r="D41" s="19"/>
      <c r="E41" s="19"/>
      <c r="F41" s="16">
        <v>808</v>
      </c>
    </row>
    <row r="42" spans="1:6" x14ac:dyDescent="0.25">
      <c r="A42" s="20" t="s">
        <v>81</v>
      </c>
      <c r="B42" s="19"/>
      <c r="C42" s="19"/>
      <c r="D42" s="19">
        <v>350</v>
      </c>
      <c r="E42" s="19"/>
      <c r="F42" s="16">
        <v>350</v>
      </c>
    </row>
    <row r="43" spans="1:6" x14ac:dyDescent="0.25">
      <c r="A43" s="20" t="s">
        <v>72</v>
      </c>
      <c r="B43" s="19"/>
      <c r="C43" s="19">
        <v>150</v>
      </c>
      <c r="D43" s="19">
        <v>150</v>
      </c>
      <c r="E43" s="19"/>
      <c r="F43" s="16">
        <v>300</v>
      </c>
    </row>
    <row r="44" spans="1:6" x14ac:dyDescent="0.25">
      <c r="A44" s="20" t="s">
        <v>36</v>
      </c>
      <c r="B44" s="19">
        <v>332</v>
      </c>
      <c r="C44" s="19"/>
      <c r="D44" s="19"/>
      <c r="E44" s="19"/>
      <c r="F44" s="16">
        <v>332</v>
      </c>
    </row>
    <row r="45" spans="1:6" x14ac:dyDescent="0.25">
      <c r="A45" s="20" t="s">
        <v>86</v>
      </c>
      <c r="B45" s="19">
        <v>200</v>
      </c>
      <c r="C45" s="19"/>
      <c r="D45" s="19">
        <v>200</v>
      </c>
      <c r="E45" s="19"/>
      <c r="F45" s="16">
        <v>400</v>
      </c>
    </row>
    <row r="46" spans="1:6" x14ac:dyDescent="0.25">
      <c r="A46" s="20" t="s">
        <v>94</v>
      </c>
      <c r="B46" s="19">
        <v>200</v>
      </c>
      <c r="C46" s="19">
        <v>200</v>
      </c>
      <c r="D46" s="19"/>
      <c r="E46" s="19"/>
      <c r="F46" s="16">
        <v>400</v>
      </c>
    </row>
    <row r="47" spans="1:6" x14ac:dyDescent="0.25">
      <c r="A47" s="20" t="s">
        <v>95</v>
      </c>
      <c r="B47" s="19"/>
      <c r="C47" s="19">
        <v>200</v>
      </c>
      <c r="D47" s="19"/>
      <c r="E47" s="19"/>
      <c r="F47" s="16">
        <v>200</v>
      </c>
    </row>
    <row r="48" spans="1:6" x14ac:dyDescent="0.25">
      <c r="A48" s="20" t="s">
        <v>91</v>
      </c>
      <c r="B48" s="19">
        <v>200</v>
      </c>
      <c r="C48" s="19">
        <v>125</v>
      </c>
      <c r="D48" s="19">
        <v>125</v>
      </c>
      <c r="E48" s="19"/>
      <c r="F48" s="16">
        <v>450</v>
      </c>
    </row>
    <row r="49" spans="1:6" x14ac:dyDescent="0.25">
      <c r="A49" s="20" t="s">
        <v>47</v>
      </c>
      <c r="B49" s="19"/>
      <c r="C49" s="19">
        <v>108.33333333333333</v>
      </c>
      <c r="D49" s="19">
        <v>100</v>
      </c>
      <c r="E49" s="19"/>
      <c r="F49" s="16">
        <v>208.33333333333331</v>
      </c>
    </row>
    <row r="50" spans="1:6" x14ac:dyDescent="0.25">
      <c r="A50" s="20" t="s">
        <v>77</v>
      </c>
      <c r="B50" s="19"/>
      <c r="C50" s="19"/>
      <c r="D50" s="19">
        <v>25</v>
      </c>
      <c r="E50" s="19"/>
      <c r="F50" s="16">
        <v>25</v>
      </c>
    </row>
    <row r="51" spans="1:6" x14ac:dyDescent="0.25">
      <c r="A51" s="20" t="s">
        <v>70</v>
      </c>
      <c r="B51" s="19"/>
      <c r="C51" s="19">
        <v>250</v>
      </c>
      <c r="D51" s="19"/>
      <c r="E51" s="19"/>
      <c r="F51" s="16">
        <v>250</v>
      </c>
    </row>
    <row r="52" spans="1:6" x14ac:dyDescent="0.25">
      <c r="A52" s="20" t="s">
        <v>71</v>
      </c>
      <c r="B52" s="19"/>
      <c r="C52" s="19">
        <v>250</v>
      </c>
      <c r="D52" s="19"/>
      <c r="E52" s="19"/>
      <c r="F52" s="16">
        <v>250</v>
      </c>
    </row>
    <row r="53" spans="1:6" x14ac:dyDescent="0.25">
      <c r="A53" s="20" t="s">
        <v>78</v>
      </c>
      <c r="B53" s="19"/>
      <c r="C53" s="19"/>
      <c r="D53" s="19">
        <v>625</v>
      </c>
      <c r="E53" s="19"/>
      <c r="F53" s="16">
        <v>625</v>
      </c>
    </row>
    <row r="54" spans="1:6" x14ac:dyDescent="0.25">
      <c r="A54" s="20" t="s">
        <v>79</v>
      </c>
      <c r="B54" s="19"/>
      <c r="C54" s="19"/>
      <c r="D54" s="19">
        <v>625</v>
      </c>
      <c r="E54" s="19"/>
      <c r="F54" s="16">
        <v>625</v>
      </c>
    </row>
    <row r="55" spans="1:6" x14ac:dyDescent="0.25">
      <c r="A55" s="20" t="s">
        <v>80</v>
      </c>
      <c r="B55" s="19"/>
      <c r="C55" s="19"/>
      <c r="D55" s="19">
        <v>625</v>
      </c>
      <c r="E55" s="19"/>
      <c r="F55" s="16">
        <v>625</v>
      </c>
    </row>
    <row r="56" spans="1:6" x14ac:dyDescent="0.25">
      <c r="A56" s="20" t="s">
        <v>74</v>
      </c>
      <c r="B56" s="19"/>
      <c r="C56" s="19"/>
      <c r="D56" s="19">
        <v>250</v>
      </c>
      <c r="E56" s="19"/>
      <c r="F56" s="16">
        <v>250</v>
      </c>
    </row>
    <row r="57" spans="1:6" x14ac:dyDescent="0.25">
      <c r="A57" s="20" t="s">
        <v>51</v>
      </c>
      <c r="B57" s="19"/>
      <c r="C57" s="19"/>
      <c r="D57" s="19">
        <v>475</v>
      </c>
      <c r="E57" s="19"/>
      <c r="F57" s="16">
        <v>475</v>
      </c>
    </row>
    <row r="58" spans="1:6" x14ac:dyDescent="0.25">
      <c r="A58" s="20" t="s">
        <v>75</v>
      </c>
      <c r="B58" s="19"/>
      <c r="C58" s="19"/>
      <c r="D58" s="19">
        <v>250</v>
      </c>
      <c r="E58" s="19"/>
      <c r="F58" s="16">
        <v>250</v>
      </c>
    </row>
    <row r="59" spans="1:6" x14ac:dyDescent="0.25">
      <c r="A59" s="20" t="s">
        <v>107</v>
      </c>
      <c r="B59" s="19"/>
      <c r="C59" s="19"/>
      <c r="D59" s="19"/>
      <c r="E59" s="19">
        <v>308</v>
      </c>
      <c r="F59" s="16">
        <v>308</v>
      </c>
    </row>
    <row r="60" spans="1:6" x14ac:dyDescent="0.25">
      <c r="A60" s="20" t="s">
        <v>112</v>
      </c>
      <c r="B60" s="19"/>
      <c r="C60" s="19"/>
      <c r="D60" s="19"/>
      <c r="E60" s="19">
        <v>500</v>
      </c>
      <c r="F60" s="16">
        <v>500</v>
      </c>
    </row>
    <row r="61" spans="1:6" x14ac:dyDescent="0.25">
      <c r="A61" s="20" t="s">
        <v>108</v>
      </c>
      <c r="B61" s="19"/>
      <c r="C61" s="19"/>
      <c r="D61" s="19"/>
      <c r="E61" s="19">
        <v>308</v>
      </c>
      <c r="F61" s="16">
        <v>308</v>
      </c>
    </row>
    <row r="62" spans="1:6" x14ac:dyDescent="0.25">
      <c r="A62" s="20" t="s">
        <v>113</v>
      </c>
      <c r="B62" s="19"/>
      <c r="C62" s="19"/>
      <c r="D62" s="19"/>
      <c r="E62" s="19">
        <v>500</v>
      </c>
      <c r="F62" s="16">
        <v>500</v>
      </c>
    </row>
    <row r="63" spans="1:6" x14ac:dyDescent="0.25">
      <c r="A63" s="20" t="s">
        <v>26</v>
      </c>
      <c r="B63" s="19"/>
      <c r="C63" s="19"/>
      <c r="D63" s="19"/>
      <c r="E63" s="19">
        <v>229.16666666666666</v>
      </c>
      <c r="F63" s="16">
        <v>229.16666666666666</v>
      </c>
    </row>
    <row r="64" spans="1:6" x14ac:dyDescent="0.25">
      <c r="A64" s="20" t="s">
        <v>39</v>
      </c>
      <c r="B64" s="19"/>
      <c r="C64" s="19"/>
      <c r="D64" s="19"/>
      <c r="E64" s="19">
        <v>279.16666666666669</v>
      </c>
      <c r="F64" s="16">
        <v>279.16666666666669</v>
      </c>
    </row>
    <row r="65" spans="1:6" x14ac:dyDescent="0.25">
      <c r="A65" s="20" t="s">
        <v>109</v>
      </c>
      <c r="B65" s="19"/>
      <c r="C65" s="19"/>
      <c r="D65" s="19"/>
      <c r="E65" s="19">
        <v>350</v>
      </c>
      <c r="F65" s="16">
        <v>350</v>
      </c>
    </row>
    <row r="66" spans="1:6" x14ac:dyDescent="0.25">
      <c r="A66" s="20" t="s">
        <v>110</v>
      </c>
      <c r="B66" s="19"/>
      <c r="C66" s="19"/>
      <c r="D66" s="19"/>
      <c r="E66" s="19">
        <v>650</v>
      </c>
      <c r="F66" s="16">
        <v>650</v>
      </c>
    </row>
    <row r="67" spans="1:6" x14ac:dyDescent="0.25">
      <c r="A67" s="20" t="s">
        <v>111</v>
      </c>
      <c r="B67" s="19"/>
      <c r="C67" s="19"/>
      <c r="D67" s="19"/>
      <c r="E67" s="19">
        <v>350</v>
      </c>
      <c r="F67" s="16">
        <v>350</v>
      </c>
    </row>
    <row r="68" spans="1:6" x14ac:dyDescent="0.25">
      <c r="A68" s="20" t="s">
        <v>31</v>
      </c>
      <c r="B68" s="19"/>
      <c r="C68" s="19"/>
      <c r="D68" s="19"/>
      <c r="E68" s="19">
        <v>2950</v>
      </c>
      <c r="F68" s="16">
        <v>2950</v>
      </c>
    </row>
    <row r="69" spans="1:6" x14ac:dyDescent="0.25">
      <c r="A69" s="20" t="s">
        <v>114</v>
      </c>
      <c r="B69" s="19"/>
      <c r="C69" s="19"/>
      <c r="D69" s="19"/>
      <c r="E69" s="19">
        <v>125</v>
      </c>
      <c r="F69" s="16">
        <v>125</v>
      </c>
    </row>
    <row r="70" spans="1:6" x14ac:dyDescent="0.25">
      <c r="A70" s="15" t="s">
        <v>104</v>
      </c>
      <c r="B70" s="13">
        <v>53606</v>
      </c>
      <c r="C70" s="13">
        <v>6600</v>
      </c>
      <c r="D70" s="13">
        <v>41391.666666666672</v>
      </c>
      <c r="E70" s="13">
        <v>19549.333333333332</v>
      </c>
      <c r="F70" s="16">
        <v>121147.00000000001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pane ySplit="1" topLeftCell="A2" activePane="bottomLeft" state="frozen"/>
      <selection pane="bottomLeft" activeCell="J14" sqref="J14"/>
    </sheetView>
  </sheetViews>
  <sheetFormatPr defaultRowHeight="15" x14ac:dyDescent="0.25"/>
  <cols>
    <col min="1" max="1" width="5.85546875" bestFit="1" customWidth="1"/>
    <col min="2" max="2" width="28.140625" bestFit="1" customWidth="1"/>
    <col min="3" max="3" width="10.7109375" bestFit="1" customWidth="1"/>
    <col min="4" max="4" width="9.140625" bestFit="1" customWidth="1"/>
    <col min="5" max="5" width="12" style="13" bestFit="1" customWidth="1"/>
    <col min="6" max="6" width="15.7109375" style="13" bestFit="1" customWidth="1"/>
    <col min="7" max="7" width="7.85546875" style="13" customWidth="1"/>
    <col min="8" max="8" width="13.140625" customWidth="1"/>
    <col min="9" max="9" width="17.7109375" customWidth="1"/>
    <col min="10" max="10" width="16.42578125" style="13" customWidth="1"/>
    <col min="11" max="72" width="28.140625" bestFit="1" customWidth="1"/>
    <col min="73" max="73" width="11.28515625" bestFit="1" customWidth="1"/>
  </cols>
  <sheetData>
    <row r="1" spans="1:10" x14ac:dyDescent="0.25">
      <c r="A1" s="17" t="s">
        <v>0</v>
      </c>
      <c r="B1" s="17" t="s">
        <v>1</v>
      </c>
      <c r="C1" s="7" t="s">
        <v>65</v>
      </c>
      <c r="D1" s="7" t="s">
        <v>67</v>
      </c>
      <c r="E1" s="12" t="s">
        <v>4</v>
      </c>
      <c r="F1" s="12" t="s">
        <v>116</v>
      </c>
      <c r="G1" s="12"/>
      <c r="H1" s="14" t="s">
        <v>105</v>
      </c>
      <c r="I1" t="s">
        <v>115</v>
      </c>
      <c r="J1" s="13" t="s">
        <v>117</v>
      </c>
    </row>
    <row r="2" spans="1:10" x14ac:dyDescent="0.25">
      <c r="A2">
        <v>1</v>
      </c>
      <c r="B2" t="s">
        <v>37</v>
      </c>
      <c r="C2" t="s">
        <v>93</v>
      </c>
      <c r="D2" t="s">
        <v>92</v>
      </c>
      <c r="E2" s="13">
        <v>450</v>
      </c>
      <c r="F2" s="13">
        <v>450</v>
      </c>
      <c r="H2" s="15" t="s">
        <v>93</v>
      </c>
      <c r="I2" s="16">
        <v>33</v>
      </c>
      <c r="J2" s="13">
        <v>53606</v>
      </c>
    </row>
    <row r="3" spans="1:10" x14ac:dyDescent="0.25">
      <c r="A3">
        <v>2</v>
      </c>
      <c r="B3" t="s">
        <v>91</v>
      </c>
      <c r="C3" t="s">
        <v>93</v>
      </c>
      <c r="D3" t="s">
        <v>92</v>
      </c>
      <c r="E3" s="13">
        <v>200</v>
      </c>
      <c r="F3" s="13">
        <v>200</v>
      </c>
      <c r="H3" s="15" t="s">
        <v>106</v>
      </c>
      <c r="I3" s="16">
        <v>17</v>
      </c>
      <c r="J3" s="13">
        <v>19549.333333333336</v>
      </c>
    </row>
    <row r="4" spans="1:10" x14ac:dyDescent="0.25">
      <c r="A4">
        <v>3</v>
      </c>
      <c r="B4" t="s">
        <v>76</v>
      </c>
      <c r="C4" t="s">
        <v>93</v>
      </c>
      <c r="D4" t="s">
        <v>92</v>
      </c>
      <c r="E4" s="13">
        <v>166</v>
      </c>
      <c r="F4" s="13">
        <v>166</v>
      </c>
      <c r="H4" s="15" t="s">
        <v>66</v>
      </c>
      <c r="I4" s="16">
        <v>16</v>
      </c>
      <c r="J4" s="13">
        <v>6600</v>
      </c>
    </row>
    <row r="5" spans="1:10" x14ac:dyDescent="0.25">
      <c r="A5">
        <v>4</v>
      </c>
      <c r="B5" t="s">
        <v>94</v>
      </c>
      <c r="C5" t="s">
        <v>93</v>
      </c>
      <c r="D5" t="s">
        <v>92</v>
      </c>
      <c r="E5" s="13">
        <v>200</v>
      </c>
      <c r="F5" s="13">
        <v>200</v>
      </c>
      <c r="H5" s="15" t="s">
        <v>73</v>
      </c>
      <c r="I5" s="16">
        <v>32</v>
      </c>
      <c r="J5" s="13">
        <v>41391.666666666672</v>
      </c>
    </row>
    <row r="6" spans="1:10" x14ac:dyDescent="0.25">
      <c r="A6">
        <v>5</v>
      </c>
      <c r="B6" t="s">
        <v>36</v>
      </c>
      <c r="C6" t="s">
        <v>93</v>
      </c>
      <c r="D6" t="s">
        <v>92</v>
      </c>
      <c r="E6" s="13">
        <v>166</v>
      </c>
      <c r="F6" s="13">
        <v>166</v>
      </c>
      <c r="H6" s="15" t="s">
        <v>104</v>
      </c>
      <c r="I6" s="16">
        <v>98</v>
      </c>
      <c r="J6" s="13">
        <v>121147</v>
      </c>
    </row>
    <row r="7" spans="1:10" x14ac:dyDescent="0.25">
      <c r="A7">
        <v>6</v>
      </c>
      <c r="B7" t="s">
        <v>88</v>
      </c>
      <c r="C7" t="s">
        <v>93</v>
      </c>
      <c r="D7" t="s">
        <v>92</v>
      </c>
      <c r="E7" s="13">
        <v>142</v>
      </c>
      <c r="F7" s="13">
        <v>142</v>
      </c>
    </row>
    <row r="8" spans="1:10" x14ac:dyDescent="0.25">
      <c r="A8">
        <v>7</v>
      </c>
      <c r="B8" t="s">
        <v>63</v>
      </c>
      <c r="C8" t="s">
        <v>93</v>
      </c>
      <c r="D8" t="s">
        <v>92</v>
      </c>
      <c r="E8" s="13">
        <v>808</v>
      </c>
      <c r="F8" s="13">
        <v>808</v>
      </c>
      <c r="H8" s="25" t="s">
        <v>1</v>
      </c>
      <c r="I8" s="25" t="s">
        <v>4</v>
      </c>
    </row>
    <row r="9" spans="1:10" x14ac:dyDescent="0.25">
      <c r="A9">
        <v>8</v>
      </c>
      <c r="B9" t="s">
        <v>62</v>
      </c>
      <c r="C9" t="s">
        <v>93</v>
      </c>
      <c r="D9" t="s">
        <v>92</v>
      </c>
      <c r="E9" s="13">
        <v>808</v>
      </c>
      <c r="F9" s="13">
        <v>808</v>
      </c>
      <c r="H9" s="23" t="s">
        <v>118</v>
      </c>
      <c r="I9" s="24">
        <f>SUM(J2,J3)</f>
        <v>73155.333333333343</v>
      </c>
    </row>
    <row r="10" spans="1:10" x14ac:dyDescent="0.25">
      <c r="A10">
        <v>9</v>
      </c>
      <c r="B10" t="s">
        <v>96</v>
      </c>
      <c r="C10" t="s">
        <v>93</v>
      </c>
      <c r="D10" t="s">
        <v>92</v>
      </c>
      <c r="E10" s="13">
        <v>600</v>
      </c>
      <c r="F10" s="13">
        <v>600</v>
      </c>
      <c r="H10" s="23" t="s">
        <v>119</v>
      </c>
      <c r="I10" s="24">
        <f>SUM(J4:J5)</f>
        <v>47991.666666666672</v>
      </c>
    </row>
    <row r="11" spans="1:10" x14ac:dyDescent="0.25">
      <c r="A11">
        <v>10</v>
      </c>
      <c r="B11" t="s">
        <v>97</v>
      </c>
      <c r="C11" t="s">
        <v>93</v>
      </c>
      <c r="D11" t="s">
        <v>92</v>
      </c>
      <c r="E11" s="13">
        <v>350</v>
      </c>
      <c r="F11" s="13">
        <v>350</v>
      </c>
      <c r="H11" s="23" t="s">
        <v>120</v>
      </c>
      <c r="I11" s="24">
        <f>I9-I10</f>
        <v>25163.666666666672</v>
      </c>
    </row>
    <row r="12" spans="1:10" x14ac:dyDescent="0.25">
      <c r="A12">
        <v>11</v>
      </c>
      <c r="B12" t="s">
        <v>98</v>
      </c>
      <c r="C12" t="s">
        <v>93</v>
      </c>
      <c r="D12" t="s">
        <v>92</v>
      </c>
      <c r="E12" s="13">
        <v>600</v>
      </c>
      <c r="F12" s="13">
        <v>600</v>
      </c>
    </row>
    <row r="13" spans="1:10" x14ac:dyDescent="0.25">
      <c r="A13">
        <v>12</v>
      </c>
      <c r="B13" t="s">
        <v>99</v>
      </c>
      <c r="C13" t="s">
        <v>93</v>
      </c>
      <c r="D13" t="s">
        <v>92</v>
      </c>
      <c r="E13" s="13">
        <v>750</v>
      </c>
      <c r="F13" s="13">
        <v>750</v>
      </c>
    </row>
    <row r="14" spans="1:10" x14ac:dyDescent="0.25">
      <c r="A14">
        <v>13</v>
      </c>
      <c r="B14" t="s">
        <v>61</v>
      </c>
      <c r="C14" t="s">
        <v>93</v>
      </c>
      <c r="D14" t="s">
        <v>92</v>
      </c>
      <c r="E14" s="13">
        <v>283</v>
      </c>
      <c r="F14" s="13">
        <v>283</v>
      </c>
    </row>
    <row r="15" spans="1:10" x14ac:dyDescent="0.25">
      <c r="A15">
        <v>14</v>
      </c>
      <c r="B15" t="s">
        <v>100</v>
      </c>
      <c r="C15" t="s">
        <v>93</v>
      </c>
      <c r="D15" t="s">
        <v>92</v>
      </c>
      <c r="E15" s="13">
        <v>283</v>
      </c>
      <c r="F15" s="13">
        <v>283</v>
      </c>
    </row>
    <row r="16" spans="1:10" x14ac:dyDescent="0.25">
      <c r="A16">
        <v>15</v>
      </c>
      <c r="B16" t="s">
        <v>101</v>
      </c>
      <c r="C16" t="s">
        <v>93</v>
      </c>
      <c r="D16" t="s">
        <v>92</v>
      </c>
      <c r="E16" s="13">
        <v>600</v>
      </c>
      <c r="F16" s="13">
        <v>600</v>
      </c>
    </row>
    <row r="17" spans="1:6" x14ac:dyDescent="0.25">
      <c r="A17">
        <v>16</v>
      </c>
      <c r="B17" t="s">
        <v>102</v>
      </c>
      <c r="C17" t="s">
        <v>93</v>
      </c>
      <c r="D17" t="s">
        <v>92</v>
      </c>
      <c r="E17" s="13">
        <v>700</v>
      </c>
      <c r="F17" s="13">
        <v>700</v>
      </c>
    </row>
    <row r="18" spans="1:6" x14ac:dyDescent="0.25">
      <c r="A18">
        <v>17</v>
      </c>
      <c r="B18" t="s">
        <v>58</v>
      </c>
      <c r="C18" t="s">
        <v>93</v>
      </c>
      <c r="D18" t="s">
        <v>92</v>
      </c>
      <c r="E18" s="13">
        <v>1000</v>
      </c>
      <c r="F18" s="13">
        <v>1000</v>
      </c>
    </row>
    <row r="19" spans="1:6" x14ac:dyDescent="0.25">
      <c r="A19">
        <v>18</v>
      </c>
      <c r="B19" t="s">
        <v>103</v>
      </c>
      <c r="C19" t="s">
        <v>93</v>
      </c>
      <c r="D19" t="s">
        <v>92</v>
      </c>
      <c r="E19" s="13">
        <v>550</v>
      </c>
      <c r="F19" s="13">
        <v>550</v>
      </c>
    </row>
    <row r="20" spans="1:6" x14ac:dyDescent="0.25">
      <c r="A20">
        <v>19</v>
      </c>
      <c r="B20" t="s">
        <v>76</v>
      </c>
      <c r="C20" t="s">
        <v>93</v>
      </c>
      <c r="D20" t="s">
        <v>92</v>
      </c>
      <c r="E20" s="13">
        <v>264</v>
      </c>
      <c r="F20" s="13">
        <v>264</v>
      </c>
    </row>
    <row r="21" spans="1:6" x14ac:dyDescent="0.25">
      <c r="A21">
        <v>20</v>
      </c>
      <c r="B21" t="s">
        <v>36</v>
      </c>
      <c r="C21" t="s">
        <v>93</v>
      </c>
      <c r="D21" t="s">
        <v>92</v>
      </c>
      <c r="E21" s="13">
        <v>166</v>
      </c>
      <c r="F21" s="13">
        <v>166</v>
      </c>
    </row>
    <row r="22" spans="1:6" x14ac:dyDescent="0.25">
      <c r="A22">
        <v>21</v>
      </c>
      <c r="B22" t="s">
        <v>86</v>
      </c>
      <c r="C22" t="s">
        <v>93</v>
      </c>
      <c r="D22" t="s">
        <v>92</v>
      </c>
      <c r="E22" s="13">
        <v>200</v>
      </c>
      <c r="F22" s="13">
        <v>200</v>
      </c>
    </row>
    <row r="23" spans="1:6" x14ac:dyDescent="0.25">
      <c r="A23">
        <v>22</v>
      </c>
      <c r="B23" t="s">
        <v>14</v>
      </c>
      <c r="C23" t="s">
        <v>93</v>
      </c>
      <c r="D23" t="s">
        <v>92</v>
      </c>
      <c r="E23" s="13">
        <v>5200</v>
      </c>
      <c r="F23" s="13">
        <v>5200</v>
      </c>
    </row>
    <row r="24" spans="1:6" x14ac:dyDescent="0.25">
      <c r="A24">
        <v>23</v>
      </c>
      <c r="B24" t="s">
        <v>15</v>
      </c>
      <c r="C24" t="s">
        <v>93</v>
      </c>
      <c r="D24" t="s">
        <v>92</v>
      </c>
      <c r="E24" s="13">
        <v>4850</v>
      </c>
      <c r="F24" s="13">
        <v>4850</v>
      </c>
    </row>
    <row r="25" spans="1:6" x14ac:dyDescent="0.25">
      <c r="A25">
        <v>24</v>
      </c>
      <c r="B25" t="s">
        <v>11</v>
      </c>
      <c r="C25" t="s">
        <v>93</v>
      </c>
      <c r="D25" t="s">
        <v>92</v>
      </c>
      <c r="E25" s="13">
        <v>1550</v>
      </c>
      <c r="F25" s="13">
        <v>1550</v>
      </c>
    </row>
    <row r="26" spans="1:6" x14ac:dyDescent="0.25">
      <c r="A26">
        <v>25</v>
      </c>
      <c r="B26" t="s">
        <v>12</v>
      </c>
      <c r="C26" t="s">
        <v>93</v>
      </c>
      <c r="D26" t="s">
        <v>92</v>
      </c>
      <c r="E26" s="13">
        <v>5500</v>
      </c>
      <c r="F26" s="13">
        <v>5500</v>
      </c>
    </row>
    <row r="27" spans="1:6" x14ac:dyDescent="0.25">
      <c r="A27">
        <v>26</v>
      </c>
      <c r="B27" t="s">
        <v>43</v>
      </c>
      <c r="C27" t="s">
        <v>93</v>
      </c>
      <c r="D27" t="s">
        <v>92</v>
      </c>
      <c r="E27" s="13">
        <v>6200</v>
      </c>
      <c r="F27" s="13">
        <v>6200</v>
      </c>
    </row>
    <row r="28" spans="1:6" x14ac:dyDescent="0.25">
      <c r="A28">
        <v>27</v>
      </c>
      <c r="B28" t="s">
        <v>90</v>
      </c>
      <c r="C28" t="s">
        <v>93</v>
      </c>
      <c r="D28" t="s">
        <v>92</v>
      </c>
      <c r="E28" s="13">
        <v>4850</v>
      </c>
      <c r="F28" s="13">
        <v>4850</v>
      </c>
    </row>
    <row r="29" spans="1:6" x14ac:dyDescent="0.25">
      <c r="A29">
        <v>28</v>
      </c>
      <c r="B29" t="s">
        <v>13</v>
      </c>
      <c r="C29" t="s">
        <v>93</v>
      </c>
      <c r="D29" t="s">
        <v>92</v>
      </c>
      <c r="E29" s="13">
        <v>5100</v>
      </c>
      <c r="F29" s="13">
        <v>5100</v>
      </c>
    </row>
    <row r="30" spans="1:6" x14ac:dyDescent="0.25">
      <c r="A30">
        <v>29</v>
      </c>
      <c r="B30" t="s">
        <v>25</v>
      </c>
      <c r="C30" t="s">
        <v>93</v>
      </c>
      <c r="D30" t="s">
        <v>92</v>
      </c>
      <c r="E30" s="13">
        <v>1850</v>
      </c>
      <c r="F30" s="13">
        <v>1850</v>
      </c>
    </row>
    <row r="31" spans="1:6" x14ac:dyDescent="0.25">
      <c r="A31">
        <v>30</v>
      </c>
      <c r="B31" t="s">
        <v>54</v>
      </c>
      <c r="C31" t="s">
        <v>93</v>
      </c>
      <c r="D31" t="s">
        <v>92</v>
      </c>
      <c r="E31" s="13">
        <v>2450</v>
      </c>
      <c r="F31" s="13">
        <v>2450</v>
      </c>
    </row>
    <row r="32" spans="1:6" x14ac:dyDescent="0.25">
      <c r="A32">
        <v>31</v>
      </c>
      <c r="B32" t="s">
        <v>55</v>
      </c>
      <c r="C32" t="s">
        <v>93</v>
      </c>
      <c r="D32" t="s">
        <v>92</v>
      </c>
      <c r="E32" s="13">
        <v>3000</v>
      </c>
      <c r="F32" s="13">
        <v>3000</v>
      </c>
    </row>
    <row r="33" spans="1:6" x14ac:dyDescent="0.25">
      <c r="A33">
        <v>32</v>
      </c>
      <c r="B33" t="s">
        <v>24</v>
      </c>
      <c r="C33" t="s">
        <v>93</v>
      </c>
      <c r="D33" t="s">
        <v>92</v>
      </c>
      <c r="E33" s="13">
        <v>3600</v>
      </c>
      <c r="F33" s="13">
        <v>3600</v>
      </c>
    </row>
    <row r="34" spans="1:6" x14ac:dyDescent="0.25">
      <c r="A34">
        <v>33</v>
      </c>
      <c r="B34" t="s">
        <v>16</v>
      </c>
      <c r="C34" t="s">
        <v>93</v>
      </c>
      <c r="D34" t="s">
        <v>92</v>
      </c>
      <c r="E34" s="13">
        <v>170</v>
      </c>
      <c r="F34" s="13">
        <v>170</v>
      </c>
    </row>
    <row r="35" spans="1:6" x14ac:dyDescent="0.25">
      <c r="A35">
        <v>34</v>
      </c>
      <c r="B35" t="s">
        <v>107</v>
      </c>
      <c r="C35" t="s">
        <v>106</v>
      </c>
      <c r="D35" t="s">
        <v>92</v>
      </c>
      <c r="E35" s="13">
        <v>308</v>
      </c>
      <c r="F35" s="13">
        <v>308</v>
      </c>
    </row>
    <row r="36" spans="1:6" x14ac:dyDescent="0.25">
      <c r="A36">
        <v>35</v>
      </c>
      <c r="B36" t="s">
        <v>112</v>
      </c>
      <c r="C36" t="s">
        <v>106</v>
      </c>
      <c r="D36" t="s">
        <v>92</v>
      </c>
      <c r="E36" s="13">
        <v>500</v>
      </c>
      <c r="F36" s="13">
        <v>500</v>
      </c>
    </row>
    <row r="37" spans="1:6" x14ac:dyDescent="0.25">
      <c r="A37">
        <v>36</v>
      </c>
      <c r="B37" t="s">
        <v>108</v>
      </c>
      <c r="C37" t="s">
        <v>106</v>
      </c>
      <c r="D37" t="s">
        <v>92</v>
      </c>
      <c r="E37" s="13">
        <v>308</v>
      </c>
      <c r="F37" s="13">
        <v>308</v>
      </c>
    </row>
    <row r="38" spans="1:6" x14ac:dyDescent="0.25">
      <c r="A38">
        <v>37</v>
      </c>
      <c r="B38" t="s">
        <v>113</v>
      </c>
      <c r="C38" t="s">
        <v>106</v>
      </c>
      <c r="D38" t="s">
        <v>92</v>
      </c>
      <c r="E38" s="13">
        <v>500</v>
      </c>
      <c r="F38" s="13">
        <v>500</v>
      </c>
    </row>
    <row r="39" spans="1:6" x14ac:dyDescent="0.25">
      <c r="A39">
        <v>38</v>
      </c>
      <c r="B39" t="s">
        <v>26</v>
      </c>
      <c r="C39" t="s">
        <v>106</v>
      </c>
      <c r="D39" t="s">
        <v>68</v>
      </c>
      <c r="E39" s="13">
        <v>2750</v>
      </c>
      <c r="F39" s="13">
        <f>E39/12</f>
        <v>229.16666666666666</v>
      </c>
    </row>
    <row r="40" spans="1:6" x14ac:dyDescent="0.25">
      <c r="A40">
        <v>39</v>
      </c>
      <c r="B40" t="s">
        <v>37</v>
      </c>
      <c r="C40" t="s">
        <v>106</v>
      </c>
      <c r="D40" t="s">
        <v>92</v>
      </c>
      <c r="E40" s="13">
        <v>500</v>
      </c>
      <c r="F40" s="13">
        <v>550</v>
      </c>
    </row>
    <row r="41" spans="1:6" x14ac:dyDescent="0.25">
      <c r="A41">
        <v>40</v>
      </c>
      <c r="B41" t="s">
        <v>39</v>
      </c>
      <c r="C41" t="s">
        <v>106</v>
      </c>
      <c r="D41" t="s">
        <v>68</v>
      </c>
      <c r="E41" s="13">
        <v>3350</v>
      </c>
      <c r="F41" s="13">
        <f>E41/12</f>
        <v>279.16666666666669</v>
      </c>
    </row>
    <row r="42" spans="1:6" x14ac:dyDescent="0.25">
      <c r="A42">
        <v>41</v>
      </c>
      <c r="B42" t="s">
        <v>109</v>
      </c>
      <c r="C42" t="s">
        <v>106</v>
      </c>
      <c r="D42" t="s">
        <v>92</v>
      </c>
      <c r="E42" s="13">
        <v>550</v>
      </c>
      <c r="F42" s="13">
        <v>350</v>
      </c>
    </row>
    <row r="43" spans="1:6" x14ac:dyDescent="0.25">
      <c r="A43">
        <v>42</v>
      </c>
      <c r="B43" t="s">
        <v>110</v>
      </c>
      <c r="C43" t="s">
        <v>106</v>
      </c>
      <c r="D43" t="s">
        <v>92</v>
      </c>
      <c r="E43" s="13">
        <v>650</v>
      </c>
      <c r="F43" s="13">
        <f>E43</f>
        <v>650</v>
      </c>
    </row>
    <row r="44" spans="1:6" x14ac:dyDescent="0.25">
      <c r="A44">
        <v>43</v>
      </c>
      <c r="B44" t="s">
        <v>111</v>
      </c>
      <c r="C44" t="s">
        <v>106</v>
      </c>
      <c r="D44" t="s">
        <v>92</v>
      </c>
      <c r="E44" s="13">
        <v>350</v>
      </c>
      <c r="F44" s="13">
        <f t="shared" ref="F44:F51" si="0">E44</f>
        <v>350</v>
      </c>
    </row>
    <row r="45" spans="1:6" x14ac:dyDescent="0.25">
      <c r="A45">
        <v>44</v>
      </c>
      <c r="B45" t="s">
        <v>31</v>
      </c>
      <c r="C45" t="s">
        <v>106</v>
      </c>
      <c r="D45" t="s">
        <v>92</v>
      </c>
      <c r="E45" s="13">
        <v>2950</v>
      </c>
      <c r="F45" s="13">
        <f t="shared" si="0"/>
        <v>2950</v>
      </c>
    </row>
    <row r="46" spans="1:6" x14ac:dyDescent="0.25">
      <c r="A46">
        <v>45</v>
      </c>
      <c r="B46" t="s">
        <v>11</v>
      </c>
      <c r="C46" t="s">
        <v>106</v>
      </c>
      <c r="D46" t="s">
        <v>92</v>
      </c>
      <c r="E46" s="13">
        <v>1550</v>
      </c>
      <c r="F46" s="13">
        <f t="shared" si="0"/>
        <v>1550</v>
      </c>
    </row>
    <row r="47" spans="1:6" x14ac:dyDescent="0.25">
      <c r="A47">
        <v>46</v>
      </c>
      <c r="B47" t="s">
        <v>25</v>
      </c>
      <c r="C47" t="s">
        <v>106</v>
      </c>
      <c r="D47" t="s">
        <v>92</v>
      </c>
      <c r="E47" s="13">
        <v>1850</v>
      </c>
      <c r="F47" s="13">
        <f t="shared" si="0"/>
        <v>1850</v>
      </c>
    </row>
    <row r="48" spans="1:6" x14ac:dyDescent="0.25">
      <c r="A48">
        <v>47</v>
      </c>
      <c r="B48" t="s">
        <v>54</v>
      </c>
      <c r="C48" t="s">
        <v>106</v>
      </c>
      <c r="D48" t="s">
        <v>92</v>
      </c>
      <c r="E48" s="13">
        <v>2450</v>
      </c>
      <c r="F48" s="13">
        <f t="shared" si="0"/>
        <v>2450</v>
      </c>
    </row>
    <row r="49" spans="1:6" x14ac:dyDescent="0.25">
      <c r="A49">
        <v>48</v>
      </c>
      <c r="B49" t="s">
        <v>55</v>
      </c>
      <c r="C49" t="s">
        <v>106</v>
      </c>
      <c r="D49" t="s">
        <v>92</v>
      </c>
      <c r="E49" s="13">
        <v>3000</v>
      </c>
      <c r="F49" s="13">
        <f t="shared" si="0"/>
        <v>3000</v>
      </c>
    </row>
    <row r="50" spans="1:6" x14ac:dyDescent="0.25">
      <c r="A50">
        <v>49</v>
      </c>
      <c r="B50" t="s">
        <v>24</v>
      </c>
      <c r="C50" t="s">
        <v>106</v>
      </c>
      <c r="D50" t="s">
        <v>92</v>
      </c>
      <c r="E50" s="13">
        <v>3600</v>
      </c>
      <c r="F50" s="13">
        <f t="shared" si="0"/>
        <v>3600</v>
      </c>
    </row>
    <row r="51" spans="1:6" x14ac:dyDescent="0.25">
      <c r="A51">
        <v>50</v>
      </c>
      <c r="B51" t="s">
        <v>114</v>
      </c>
      <c r="C51" t="s">
        <v>106</v>
      </c>
      <c r="D51" t="s">
        <v>92</v>
      </c>
      <c r="E51" s="13">
        <v>125</v>
      </c>
      <c r="F51" s="13">
        <f t="shared" si="0"/>
        <v>125</v>
      </c>
    </row>
    <row r="52" spans="1:6" x14ac:dyDescent="0.25">
      <c r="A52">
        <v>51</v>
      </c>
      <c r="B52" t="s">
        <v>64</v>
      </c>
      <c r="C52" t="s">
        <v>66</v>
      </c>
      <c r="D52" t="s">
        <v>68</v>
      </c>
      <c r="E52" s="13">
        <v>2400</v>
      </c>
      <c r="F52" s="13">
        <f t="shared" ref="F52:F59" si="1">E52/12</f>
        <v>200</v>
      </c>
    </row>
    <row r="53" spans="1:6" x14ac:dyDescent="0.25">
      <c r="A53">
        <v>52</v>
      </c>
      <c r="B53" t="s">
        <v>69</v>
      </c>
      <c r="C53" t="s">
        <v>66</v>
      </c>
      <c r="D53" t="s">
        <v>68</v>
      </c>
      <c r="E53" s="13">
        <v>2000</v>
      </c>
      <c r="F53" s="13">
        <f t="shared" si="1"/>
        <v>166.66666666666666</v>
      </c>
    </row>
    <row r="54" spans="1:6" x14ac:dyDescent="0.25">
      <c r="A54">
        <v>53</v>
      </c>
      <c r="B54" t="s">
        <v>47</v>
      </c>
      <c r="C54" t="s">
        <v>66</v>
      </c>
      <c r="D54" t="s">
        <v>68</v>
      </c>
      <c r="E54" s="13">
        <v>1300</v>
      </c>
      <c r="F54" s="13">
        <f t="shared" si="1"/>
        <v>108.33333333333333</v>
      </c>
    </row>
    <row r="55" spans="1:6" x14ac:dyDescent="0.25">
      <c r="A55">
        <v>54</v>
      </c>
      <c r="B55" t="s">
        <v>38</v>
      </c>
      <c r="C55" t="s">
        <v>66</v>
      </c>
      <c r="D55" t="s">
        <v>68</v>
      </c>
      <c r="E55" s="13">
        <v>1800</v>
      </c>
      <c r="F55" s="13">
        <f t="shared" si="1"/>
        <v>150</v>
      </c>
    </row>
    <row r="56" spans="1:6" x14ac:dyDescent="0.25">
      <c r="A56">
        <v>55</v>
      </c>
      <c r="B56" t="s">
        <v>70</v>
      </c>
      <c r="C56" t="s">
        <v>66</v>
      </c>
      <c r="D56" t="s">
        <v>68</v>
      </c>
      <c r="E56" s="13">
        <v>3000</v>
      </c>
      <c r="F56" s="13">
        <f t="shared" si="1"/>
        <v>250</v>
      </c>
    </row>
    <row r="57" spans="1:6" x14ac:dyDescent="0.25">
      <c r="A57">
        <v>56</v>
      </c>
      <c r="B57" t="s">
        <v>71</v>
      </c>
      <c r="C57" t="s">
        <v>66</v>
      </c>
      <c r="D57" t="s">
        <v>68</v>
      </c>
      <c r="E57" s="13">
        <v>3000</v>
      </c>
      <c r="F57" s="13">
        <f t="shared" si="1"/>
        <v>250</v>
      </c>
    </row>
    <row r="58" spans="1:6" x14ac:dyDescent="0.25">
      <c r="A58">
        <v>57</v>
      </c>
      <c r="B58" t="s">
        <v>72</v>
      </c>
      <c r="C58" t="s">
        <v>66</v>
      </c>
      <c r="D58" t="s">
        <v>68</v>
      </c>
      <c r="E58" s="13">
        <v>1800</v>
      </c>
      <c r="F58" s="13">
        <f t="shared" si="1"/>
        <v>150</v>
      </c>
    </row>
    <row r="59" spans="1:6" x14ac:dyDescent="0.25">
      <c r="A59">
        <v>58</v>
      </c>
      <c r="B59" t="s">
        <v>50</v>
      </c>
      <c r="C59" t="s">
        <v>66</v>
      </c>
      <c r="D59" t="s">
        <v>68</v>
      </c>
      <c r="E59" s="13">
        <v>3800</v>
      </c>
      <c r="F59" s="13">
        <f t="shared" si="1"/>
        <v>316.66666666666669</v>
      </c>
    </row>
    <row r="60" spans="1:6" x14ac:dyDescent="0.25">
      <c r="A60">
        <v>59</v>
      </c>
      <c r="B60" t="s">
        <v>94</v>
      </c>
      <c r="C60" t="s">
        <v>66</v>
      </c>
      <c r="D60" t="s">
        <v>92</v>
      </c>
      <c r="E60" s="13">
        <v>200</v>
      </c>
      <c r="F60" s="13">
        <f t="shared" ref="F60:F62" si="2">E60</f>
        <v>200</v>
      </c>
    </row>
    <row r="61" spans="1:6" x14ac:dyDescent="0.25">
      <c r="A61">
        <v>60</v>
      </c>
      <c r="B61" t="s">
        <v>95</v>
      </c>
      <c r="C61" t="s">
        <v>66</v>
      </c>
      <c r="D61" t="s">
        <v>92</v>
      </c>
      <c r="E61" s="13">
        <v>200</v>
      </c>
      <c r="F61" s="13">
        <f t="shared" si="2"/>
        <v>200</v>
      </c>
    </row>
    <row r="62" spans="1:6" x14ac:dyDescent="0.25">
      <c r="A62">
        <v>61</v>
      </c>
      <c r="B62" t="s">
        <v>87</v>
      </c>
      <c r="C62" t="s">
        <v>66</v>
      </c>
      <c r="D62" t="s">
        <v>92</v>
      </c>
      <c r="E62" s="13">
        <v>350</v>
      </c>
      <c r="F62" s="13">
        <f t="shared" si="2"/>
        <v>350</v>
      </c>
    </row>
    <row r="63" spans="1:6" x14ac:dyDescent="0.25">
      <c r="A63">
        <v>62</v>
      </c>
      <c r="B63" t="s">
        <v>88</v>
      </c>
      <c r="C63" t="s">
        <v>66</v>
      </c>
      <c r="D63" t="s">
        <v>68</v>
      </c>
      <c r="E63" s="13">
        <v>1300</v>
      </c>
      <c r="F63" s="13">
        <f>E63/12</f>
        <v>108.33333333333333</v>
      </c>
    </row>
    <row r="64" spans="1:6" x14ac:dyDescent="0.25">
      <c r="A64">
        <v>63</v>
      </c>
      <c r="B64" t="s">
        <v>37</v>
      </c>
      <c r="C64" t="s">
        <v>66</v>
      </c>
      <c r="D64" t="s">
        <v>92</v>
      </c>
      <c r="E64" s="13">
        <v>450</v>
      </c>
      <c r="F64" s="13">
        <f t="shared" ref="F64:F67" si="3">E64</f>
        <v>450</v>
      </c>
    </row>
    <row r="65" spans="1:6" x14ac:dyDescent="0.25">
      <c r="A65">
        <v>64</v>
      </c>
      <c r="B65" t="s">
        <v>24</v>
      </c>
      <c r="C65" t="s">
        <v>66</v>
      </c>
      <c r="D65" t="s">
        <v>92</v>
      </c>
      <c r="E65" s="13">
        <v>3450</v>
      </c>
      <c r="F65" s="13">
        <f t="shared" si="3"/>
        <v>3450</v>
      </c>
    </row>
    <row r="66" spans="1:6" x14ac:dyDescent="0.25">
      <c r="A66">
        <v>65</v>
      </c>
      <c r="B66" t="s">
        <v>16</v>
      </c>
      <c r="C66" t="s">
        <v>66</v>
      </c>
      <c r="D66" t="s">
        <v>92</v>
      </c>
      <c r="E66" s="13">
        <v>125</v>
      </c>
      <c r="F66" s="13">
        <f t="shared" si="3"/>
        <v>125</v>
      </c>
    </row>
    <row r="67" spans="1:6" x14ac:dyDescent="0.25">
      <c r="A67">
        <v>66</v>
      </c>
      <c r="B67" t="s">
        <v>91</v>
      </c>
      <c r="C67" t="s">
        <v>66</v>
      </c>
      <c r="D67" t="s">
        <v>92</v>
      </c>
      <c r="E67" s="13">
        <v>125</v>
      </c>
      <c r="F67" s="13">
        <f t="shared" si="3"/>
        <v>125</v>
      </c>
    </row>
    <row r="68" spans="1:6" x14ac:dyDescent="0.25">
      <c r="A68">
        <v>67</v>
      </c>
      <c r="B68" t="s">
        <v>38</v>
      </c>
      <c r="C68" t="s">
        <v>73</v>
      </c>
      <c r="D68" t="s">
        <v>68</v>
      </c>
      <c r="E68" s="13">
        <v>1800</v>
      </c>
      <c r="F68" s="13">
        <f t="shared" ref="F68:F80" si="4">E68/12</f>
        <v>150</v>
      </c>
    </row>
    <row r="69" spans="1:6" x14ac:dyDescent="0.25">
      <c r="A69">
        <v>68</v>
      </c>
      <c r="B69" t="s">
        <v>50</v>
      </c>
      <c r="C69" t="s">
        <v>73</v>
      </c>
      <c r="D69" t="s">
        <v>68</v>
      </c>
      <c r="E69" s="13">
        <v>3800</v>
      </c>
      <c r="F69" s="13">
        <f t="shared" si="4"/>
        <v>316.66666666666669</v>
      </c>
    </row>
    <row r="70" spans="1:6" x14ac:dyDescent="0.25">
      <c r="A70">
        <v>69</v>
      </c>
      <c r="B70" t="s">
        <v>51</v>
      </c>
      <c r="C70" t="s">
        <v>73</v>
      </c>
      <c r="D70" t="s">
        <v>68</v>
      </c>
      <c r="E70" s="13">
        <v>5700</v>
      </c>
      <c r="F70" s="13">
        <f t="shared" si="4"/>
        <v>475</v>
      </c>
    </row>
    <row r="71" spans="1:6" x14ac:dyDescent="0.25">
      <c r="A71">
        <v>70</v>
      </c>
      <c r="B71" t="s">
        <v>64</v>
      </c>
      <c r="C71" t="s">
        <v>73</v>
      </c>
      <c r="D71" t="s">
        <v>68</v>
      </c>
      <c r="E71" s="13">
        <v>3000</v>
      </c>
      <c r="F71" s="13">
        <f t="shared" si="4"/>
        <v>250</v>
      </c>
    </row>
    <row r="72" spans="1:6" x14ac:dyDescent="0.25">
      <c r="A72">
        <v>71</v>
      </c>
      <c r="B72" t="s">
        <v>72</v>
      </c>
      <c r="C72" t="s">
        <v>73</v>
      </c>
      <c r="D72" t="s">
        <v>68</v>
      </c>
      <c r="E72" s="13">
        <v>1800</v>
      </c>
      <c r="F72" s="13">
        <f t="shared" si="4"/>
        <v>150</v>
      </c>
    </row>
    <row r="73" spans="1:6" x14ac:dyDescent="0.25">
      <c r="A73">
        <v>72</v>
      </c>
      <c r="B73" t="s">
        <v>74</v>
      </c>
      <c r="C73" t="s">
        <v>73</v>
      </c>
      <c r="D73" t="s">
        <v>68</v>
      </c>
      <c r="E73" s="13">
        <v>3000</v>
      </c>
      <c r="F73" s="13">
        <f t="shared" si="4"/>
        <v>250</v>
      </c>
    </row>
    <row r="74" spans="1:6" x14ac:dyDescent="0.25">
      <c r="A74">
        <v>73</v>
      </c>
      <c r="B74" t="s">
        <v>75</v>
      </c>
      <c r="C74" t="s">
        <v>73</v>
      </c>
      <c r="D74" t="s">
        <v>68</v>
      </c>
      <c r="E74" s="13">
        <v>3000</v>
      </c>
      <c r="F74" s="13">
        <f t="shared" si="4"/>
        <v>250</v>
      </c>
    </row>
    <row r="75" spans="1:6" x14ac:dyDescent="0.25">
      <c r="A75">
        <v>74</v>
      </c>
      <c r="B75" t="s">
        <v>47</v>
      </c>
      <c r="C75" t="s">
        <v>73</v>
      </c>
      <c r="D75" t="s">
        <v>68</v>
      </c>
      <c r="E75" s="13">
        <v>1200</v>
      </c>
      <c r="F75" s="13">
        <f t="shared" si="4"/>
        <v>100</v>
      </c>
    </row>
    <row r="76" spans="1:6" x14ac:dyDescent="0.25">
      <c r="A76">
        <v>75</v>
      </c>
      <c r="B76" t="s">
        <v>76</v>
      </c>
      <c r="C76" t="s">
        <v>73</v>
      </c>
      <c r="D76" t="s">
        <v>68</v>
      </c>
      <c r="E76" s="13">
        <v>3800</v>
      </c>
      <c r="F76" s="13">
        <f t="shared" si="4"/>
        <v>316.66666666666669</v>
      </c>
    </row>
    <row r="77" spans="1:6" x14ac:dyDescent="0.25">
      <c r="A77">
        <v>76</v>
      </c>
      <c r="B77" t="s">
        <v>77</v>
      </c>
      <c r="C77" t="s">
        <v>73</v>
      </c>
      <c r="D77" t="s">
        <v>68</v>
      </c>
      <c r="E77" s="13">
        <v>300</v>
      </c>
      <c r="F77" s="13">
        <f t="shared" si="4"/>
        <v>25</v>
      </c>
    </row>
    <row r="78" spans="1:6" x14ac:dyDescent="0.25">
      <c r="A78">
        <v>77</v>
      </c>
      <c r="B78" t="s">
        <v>78</v>
      </c>
      <c r="C78" t="s">
        <v>73</v>
      </c>
      <c r="D78" t="s">
        <v>68</v>
      </c>
      <c r="E78" s="13">
        <v>7500</v>
      </c>
      <c r="F78" s="13">
        <f t="shared" si="4"/>
        <v>625</v>
      </c>
    </row>
    <row r="79" spans="1:6" x14ac:dyDescent="0.25">
      <c r="A79">
        <v>78</v>
      </c>
      <c r="B79" t="s">
        <v>79</v>
      </c>
      <c r="C79" t="s">
        <v>73</v>
      </c>
      <c r="D79" t="s">
        <v>68</v>
      </c>
      <c r="E79" s="13">
        <v>7500</v>
      </c>
      <c r="F79" s="13">
        <f t="shared" si="4"/>
        <v>625</v>
      </c>
    </row>
    <row r="80" spans="1:6" x14ac:dyDescent="0.25">
      <c r="A80">
        <v>79</v>
      </c>
      <c r="B80" t="s">
        <v>80</v>
      </c>
      <c r="C80" t="s">
        <v>73</v>
      </c>
      <c r="D80" t="s">
        <v>68</v>
      </c>
      <c r="E80" s="13">
        <v>7500</v>
      </c>
      <c r="F80" s="13">
        <f t="shared" si="4"/>
        <v>625</v>
      </c>
    </row>
    <row r="81" spans="1:6" x14ac:dyDescent="0.25">
      <c r="A81">
        <v>80</v>
      </c>
      <c r="B81" t="s">
        <v>81</v>
      </c>
      <c r="C81" t="s">
        <v>73</v>
      </c>
      <c r="D81" t="s">
        <v>92</v>
      </c>
      <c r="E81" s="13">
        <v>350</v>
      </c>
      <c r="F81" s="13">
        <f t="shared" ref="F81:F86" si="5">E81</f>
        <v>350</v>
      </c>
    </row>
    <row r="82" spans="1:6" x14ac:dyDescent="0.25">
      <c r="A82">
        <v>81</v>
      </c>
      <c r="B82" t="s">
        <v>82</v>
      </c>
      <c r="C82" t="s">
        <v>73</v>
      </c>
      <c r="D82" t="s">
        <v>92</v>
      </c>
      <c r="E82" s="13">
        <v>750</v>
      </c>
      <c r="F82" s="13">
        <f t="shared" si="5"/>
        <v>750</v>
      </c>
    </row>
    <row r="83" spans="1:6" x14ac:dyDescent="0.25">
      <c r="A83">
        <v>82</v>
      </c>
      <c r="B83" t="s">
        <v>83</v>
      </c>
      <c r="C83" t="s">
        <v>73</v>
      </c>
      <c r="D83" t="s">
        <v>92</v>
      </c>
      <c r="E83" s="13">
        <v>400</v>
      </c>
      <c r="F83" s="13">
        <f t="shared" si="5"/>
        <v>400</v>
      </c>
    </row>
    <row r="84" spans="1:6" x14ac:dyDescent="0.25">
      <c r="A84">
        <v>83</v>
      </c>
      <c r="B84" t="s">
        <v>84</v>
      </c>
      <c r="C84" t="s">
        <v>73</v>
      </c>
      <c r="D84" t="s">
        <v>92</v>
      </c>
      <c r="E84" s="13">
        <v>600</v>
      </c>
      <c r="F84" s="13">
        <f t="shared" si="5"/>
        <v>600</v>
      </c>
    </row>
    <row r="85" spans="1:6" x14ac:dyDescent="0.25">
      <c r="A85">
        <v>84</v>
      </c>
      <c r="B85" t="s">
        <v>85</v>
      </c>
      <c r="C85" t="s">
        <v>73</v>
      </c>
      <c r="D85" t="s">
        <v>92</v>
      </c>
      <c r="E85" s="13">
        <v>800</v>
      </c>
      <c r="F85" s="13">
        <f t="shared" si="5"/>
        <v>800</v>
      </c>
    </row>
    <row r="86" spans="1:6" x14ac:dyDescent="0.25">
      <c r="A86">
        <v>85</v>
      </c>
      <c r="B86" t="s">
        <v>86</v>
      </c>
      <c r="C86" t="s">
        <v>73</v>
      </c>
      <c r="D86" t="s">
        <v>92</v>
      </c>
      <c r="E86" s="13">
        <v>200</v>
      </c>
      <c r="F86" s="13">
        <f t="shared" si="5"/>
        <v>200</v>
      </c>
    </row>
    <row r="87" spans="1:6" x14ac:dyDescent="0.25">
      <c r="A87">
        <v>86</v>
      </c>
      <c r="B87" t="s">
        <v>88</v>
      </c>
      <c r="C87" t="s">
        <v>73</v>
      </c>
      <c r="D87" t="s">
        <v>68</v>
      </c>
      <c r="E87" s="13">
        <v>1300</v>
      </c>
      <c r="F87" s="13">
        <f>E87/12</f>
        <v>108.33333333333333</v>
      </c>
    </row>
    <row r="88" spans="1:6" x14ac:dyDescent="0.25">
      <c r="A88">
        <v>87</v>
      </c>
      <c r="B88" t="s">
        <v>89</v>
      </c>
      <c r="C88" t="s">
        <v>73</v>
      </c>
      <c r="D88" t="s">
        <v>92</v>
      </c>
      <c r="E88" s="13">
        <v>1500</v>
      </c>
      <c r="F88" s="13">
        <f t="shared" ref="F88:F99" si="6">E88</f>
        <v>1500</v>
      </c>
    </row>
    <row r="89" spans="1:6" x14ac:dyDescent="0.25">
      <c r="A89">
        <v>88</v>
      </c>
      <c r="B89" t="s">
        <v>37</v>
      </c>
      <c r="C89" t="s">
        <v>73</v>
      </c>
      <c r="D89" t="s">
        <v>92</v>
      </c>
      <c r="E89" s="13">
        <v>425</v>
      </c>
      <c r="F89" s="13">
        <f t="shared" si="6"/>
        <v>425</v>
      </c>
    </row>
    <row r="90" spans="1:6" x14ac:dyDescent="0.25">
      <c r="A90">
        <v>89</v>
      </c>
      <c r="B90" t="s">
        <v>25</v>
      </c>
      <c r="C90" t="s">
        <v>73</v>
      </c>
      <c r="D90" t="s">
        <v>92</v>
      </c>
      <c r="E90" s="13">
        <v>1750</v>
      </c>
      <c r="F90" s="13">
        <f t="shared" si="6"/>
        <v>1750</v>
      </c>
    </row>
    <row r="91" spans="1:6" x14ac:dyDescent="0.25">
      <c r="A91">
        <v>90</v>
      </c>
      <c r="B91" t="s">
        <v>24</v>
      </c>
      <c r="C91" t="s">
        <v>73</v>
      </c>
      <c r="D91" t="s">
        <v>92</v>
      </c>
      <c r="E91" s="13">
        <v>3450</v>
      </c>
      <c r="F91" s="13">
        <f t="shared" si="6"/>
        <v>3450</v>
      </c>
    </row>
    <row r="92" spans="1:6" x14ac:dyDescent="0.25">
      <c r="A92">
        <v>91</v>
      </c>
      <c r="B92" t="s">
        <v>90</v>
      </c>
      <c r="C92" t="s">
        <v>73</v>
      </c>
      <c r="D92" t="s">
        <v>92</v>
      </c>
      <c r="E92" s="13">
        <v>4650</v>
      </c>
      <c r="F92" s="13">
        <f t="shared" si="6"/>
        <v>4650</v>
      </c>
    </row>
    <row r="93" spans="1:6" x14ac:dyDescent="0.25">
      <c r="A93">
        <v>92</v>
      </c>
      <c r="B93" t="s">
        <v>12</v>
      </c>
      <c r="C93" t="s">
        <v>73</v>
      </c>
      <c r="D93" t="s">
        <v>92</v>
      </c>
      <c r="E93" s="13">
        <v>5250</v>
      </c>
      <c r="F93" s="13">
        <f t="shared" si="6"/>
        <v>5250</v>
      </c>
    </row>
    <row r="94" spans="1:6" x14ac:dyDescent="0.25">
      <c r="A94">
        <v>93</v>
      </c>
      <c r="B94" t="s">
        <v>14</v>
      </c>
      <c r="C94" t="s">
        <v>73</v>
      </c>
      <c r="D94" t="s">
        <v>92</v>
      </c>
      <c r="E94" s="13">
        <v>5000</v>
      </c>
      <c r="F94" s="13">
        <f t="shared" si="6"/>
        <v>5000</v>
      </c>
    </row>
    <row r="95" spans="1:6" x14ac:dyDescent="0.25">
      <c r="A95">
        <v>94</v>
      </c>
      <c r="B95" t="s">
        <v>13</v>
      </c>
      <c r="C95" t="s">
        <v>73</v>
      </c>
      <c r="D95" t="s">
        <v>92</v>
      </c>
      <c r="E95" s="13">
        <v>4900</v>
      </c>
      <c r="F95" s="13">
        <f t="shared" si="6"/>
        <v>4900</v>
      </c>
    </row>
    <row r="96" spans="1:6" x14ac:dyDescent="0.25">
      <c r="A96">
        <v>95</v>
      </c>
      <c r="B96" t="s">
        <v>15</v>
      </c>
      <c r="C96" t="s">
        <v>73</v>
      </c>
      <c r="D96" t="s">
        <v>92</v>
      </c>
      <c r="E96" s="13">
        <v>4650</v>
      </c>
      <c r="F96" s="13">
        <f t="shared" si="6"/>
        <v>4650</v>
      </c>
    </row>
    <row r="97" spans="1:6" x14ac:dyDescent="0.25">
      <c r="A97">
        <v>96</v>
      </c>
      <c r="B97" t="s">
        <v>11</v>
      </c>
      <c r="C97" t="s">
        <v>73</v>
      </c>
      <c r="D97" t="s">
        <v>92</v>
      </c>
      <c r="E97" s="13">
        <v>2200</v>
      </c>
      <c r="F97" s="13">
        <f t="shared" si="6"/>
        <v>2200</v>
      </c>
    </row>
    <row r="98" spans="1:6" x14ac:dyDescent="0.25">
      <c r="A98">
        <v>97</v>
      </c>
      <c r="B98" t="s">
        <v>16</v>
      </c>
      <c r="C98" t="s">
        <v>73</v>
      </c>
      <c r="D98" t="s">
        <v>92</v>
      </c>
      <c r="E98" s="13">
        <v>125</v>
      </c>
      <c r="F98" s="13">
        <f t="shared" si="6"/>
        <v>125</v>
      </c>
    </row>
    <row r="99" spans="1:6" x14ac:dyDescent="0.25">
      <c r="A99">
        <v>98</v>
      </c>
      <c r="B99" t="s">
        <v>91</v>
      </c>
      <c r="C99" t="s">
        <v>73</v>
      </c>
      <c r="D99" t="s">
        <v>92</v>
      </c>
      <c r="E99" s="13">
        <v>125</v>
      </c>
      <c r="F99" s="13">
        <f t="shared" si="6"/>
        <v>125</v>
      </c>
    </row>
  </sheetData>
  <autoFilter ref="A1:F99"/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Rekap</vt:lpstr>
      <vt:lpstr>Aksesoris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2019-01-11T03:28:26Z</dcterms:created>
  <dcterms:modified xsi:type="dcterms:W3CDTF">2019-01-12T16:33:13Z</dcterms:modified>
</cp:coreProperties>
</file>