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 - 2019\KATALOG 2019\Katalog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F21" i="1"/>
  <c r="G20" i="1"/>
  <c r="K19" i="1" l="1"/>
  <c r="J18" i="1"/>
  <c r="G17" i="1"/>
  <c r="O16" i="1"/>
  <c r="O14" i="1"/>
  <c r="P15" i="1"/>
  <c r="I12" i="1"/>
  <c r="H13" i="1"/>
  <c r="H11" i="1"/>
  <c r="H10" i="1"/>
  <c r="E9" i="1"/>
  <c r="L8" i="1"/>
  <c r="E7" i="1"/>
  <c r="E6" i="1"/>
</calcChain>
</file>

<file path=xl/sharedStrings.xml><?xml version="1.0" encoding="utf-8"?>
<sst xmlns="http://schemas.openxmlformats.org/spreadsheetml/2006/main" count="58" uniqueCount="34">
  <si>
    <t>No</t>
  </si>
  <si>
    <t>Surat Jalan</t>
  </si>
  <si>
    <t>Polos</t>
  </si>
  <si>
    <t>100%</t>
  </si>
  <si>
    <t>80/100</t>
  </si>
  <si>
    <t>100/100</t>
  </si>
  <si>
    <t>100/120</t>
  </si>
  <si>
    <t>100/170</t>
  </si>
  <si>
    <t>100/180</t>
  </si>
  <si>
    <t>INFICLO</t>
  </si>
  <si>
    <t>BLACKKELLY</t>
  </si>
  <si>
    <t xml:space="preserve">PIC </t>
  </si>
  <si>
    <t>SJ1901000206</t>
  </si>
  <si>
    <t>Adi Damar</t>
  </si>
  <si>
    <t>SJ1901000237</t>
  </si>
  <si>
    <t>SJ1901000264</t>
  </si>
  <si>
    <t>Denies</t>
  </si>
  <si>
    <t>SJ1901000266</t>
  </si>
  <si>
    <t>SJ1901000315</t>
  </si>
  <si>
    <t>SJ1901000338</t>
  </si>
  <si>
    <t>SJ1901000356</t>
  </si>
  <si>
    <t>SJ1901000355</t>
  </si>
  <si>
    <t>SJ1901000378</t>
  </si>
  <si>
    <t>SJ1901000377</t>
  </si>
  <si>
    <t>SJ1901000383</t>
  </si>
  <si>
    <t>SJ1901000385</t>
  </si>
  <si>
    <t>SJ1901000403</t>
  </si>
  <si>
    <t>SJ1901000406</t>
  </si>
  <si>
    <t>Tanggal</t>
  </si>
  <si>
    <t>PRICE/ EXP</t>
  </si>
  <si>
    <t>PO 1</t>
  </si>
  <si>
    <t>SJ1901000410</t>
  </si>
  <si>
    <t>SJ1901000411</t>
  </si>
  <si>
    <t>SJ1901000416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</si>
</sst>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0" borderId="0" xfId="0" quotePrefix="1" applyFill="1" applyBorder="1"/>
    <xf numFmtId="15" fontId="0" fillId="0" borderId="0" xfId="0" applyNumberFormat="1" applyFill="1" applyBorder="1"/>
    <xf numFmtId="0" fontId="1" fillId="2" borderId="7" xfId="0" applyFont="1" applyFill="1" applyBorder="1"/>
    <xf numFmtId="9" fontId="1" fillId="2" borderId="0" xfId="0" quotePrefix="1" applyNumberFormat="1" applyFont="1" applyFill="1" applyBorder="1"/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3" borderId="7" xfId="0" applyFont="1" applyFill="1" applyBorder="1"/>
    <xf numFmtId="9" fontId="1" fillId="3" borderId="0" xfId="0" quotePrefix="1" applyNumberFormat="1" applyFont="1" applyFill="1" applyBorder="1"/>
    <xf numFmtId="0" fontId="1" fillId="3" borderId="8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tabSelected="1" workbookViewId="0">
      <pane ySplit="5" topLeftCell="A9" activePane="bottomLeft" state="frozen"/>
      <selection pane="bottomLeft" activeCell="J13" sqref="J13"/>
    </sheetView>
  </sheetViews>
  <sheetFormatPr defaultRowHeight="15" x14ac:dyDescent="0.25"/>
  <cols>
    <col min="1" max="1" width="10.5703125" bestFit="1" customWidth="1"/>
    <col min="2" max="2" width="12.7109375" bestFit="1" customWidth="1"/>
    <col min="3" max="3" width="11.85546875" bestFit="1" customWidth="1"/>
    <col min="4" max="4" width="10.140625" bestFit="1" customWidth="1"/>
  </cols>
  <sheetData>
    <row r="2" spans="1:18" x14ac:dyDescent="0.25">
      <c r="A2" s="15" t="s">
        <v>29</v>
      </c>
      <c r="B2" s="15" t="s">
        <v>9</v>
      </c>
      <c r="C2" s="16">
        <v>9650</v>
      </c>
    </row>
    <row r="3" spans="1:18" ht="15.75" thickBot="1" x14ac:dyDescent="0.3">
      <c r="A3" s="15"/>
      <c r="B3" s="15" t="s">
        <v>10</v>
      </c>
      <c r="C3" s="16">
        <v>8800</v>
      </c>
    </row>
    <row r="4" spans="1:18" ht="15.75" thickBot="1" x14ac:dyDescent="0.3">
      <c r="A4" s="17" t="s">
        <v>0</v>
      </c>
      <c r="B4" s="19" t="s">
        <v>1</v>
      </c>
      <c r="C4" s="17" t="s">
        <v>28</v>
      </c>
      <c r="D4" s="27" t="s">
        <v>11</v>
      </c>
      <c r="E4" s="21" t="s">
        <v>9</v>
      </c>
      <c r="F4" s="22"/>
      <c r="G4" s="22"/>
      <c r="H4" s="22"/>
      <c r="I4" s="22"/>
      <c r="J4" s="22"/>
      <c r="K4" s="23"/>
      <c r="L4" s="24" t="s">
        <v>10</v>
      </c>
      <c r="M4" s="25"/>
      <c r="N4" s="25"/>
      <c r="O4" s="25"/>
      <c r="P4" s="25"/>
      <c r="Q4" s="25"/>
      <c r="R4" s="26"/>
    </row>
    <row r="5" spans="1:18" ht="15.75" thickBot="1" x14ac:dyDescent="0.3">
      <c r="A5" s="18"/>
      <c r="B5" s="20"/>
      <c r="C5" s="18"/>
      <c r="D5" s="28"/>
      <c r="E5" s="5" t="s">
        <v>2</v>
      </c>
      <c r="F5" s="6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8" t="s">
        <v>8</v>
      </c>
      <c r="L5" s="9" t="s">
        <v>2</v>
      </c>
      <c r="M5" s="10" t="s">
        <v>3</v>
      </c>
      <c r="N5" s="11" t="s">
        <v>4</v>
      </c>
      <c r="O5" s="12" t="s">
        <v>5</v>
      </c>
      <c r="P5" s="12" t="s">
        <v>6</v>
      </c>
      <c r="Q5" s="12" t="s">
        <v>7</v>
      </c>
      <c r="R5" s="13" t="s">
        <v>8</v>
      </c>
    </row>
    <row r="6" spans="1:18" s="1" customFormat="1" x14ac:dyDescent="0.25">
      <c r="A6" s="14" t="s">
        <v>30</v>
      </c>
      <c r="B6" s="3" t="s">
        <v>12</v>
      </c>
      <c r="C6" s="4">
        <v>43480</v>
      </c>
      <c r="D6" s="1" t="s">
        <v>13</v>
      </c>
      <c r="E6" s="1">
        <f>27*50</f>
        <v>1350</v>
      </c>
      <c r="F6" s="2"/>
      <c r="K6" s="2"/>
      <c r="M6" s="2"/>
      <c r="O6" s="2"/>
      <c r="P6" s="2"/>
      <c r="Q6" s="2"/>
      <c r="R6" s="2"/>
    </row>
    <row r="7" spans="1:18" s="1" customFormat="1" x14ac:dyDescent="0.25">
      <c r="A7" s="14"/>
      <c r="B7" s="1" t="s">
        <v>14</v>
      </c>
      <c r="C7" s="4">
        <v>43481</v>
      </c>
      <c r="D7" s="1" t="s">
        <v>13</v>
      </c>
      <c r="E7" s="1">
        <f xml:space="preserve"> 32*50</f>
        <v>1600</v>
      </c>
    </row>
    <row r="8" spans="1:18" s="1" customFormat="1" x14ac:dyDescent="0.25">
      <c r="A8" s="14"/>
      <c r="B8" s="1" t="s">
        <v>15</v>
      </c>
      <c r="C8" s="4">
        <v>43482</v>
      </c>
      <c r="D8" s="1" t="s">
        <v>16</v>
      </c>
      <c r="L8" s="1">
        <f>(80*50)+(1*44)</f>
        <v>4044</v>
      </c>
    </row>
    <row r="9" spans="1:18" s="1" customFormat="1" x14ac:dyDescent="0.25">
      <c r="A9" s="14"/>
      <c r="B9" s="1" t="s">
        <v>17</v>
      </c>
      <c r="C9" s="4">
        <v>43483</v>
      </c>
      <c r="D9" s="1" t="s">
        <v>16</v>
      </c>
      <c r="E9" s="1">
        <f>(22*50)+(1*17)</f>
        <v>1117</v>
      </c>
    </row>
    <row r="10" spans="1:18" s="1" customFormat="1" x14ac:dyDescent="0.25">
      <c r="A10" s="14"/>
      <c r="B10" s="1" t="s">
        <v>18</v>
      </c>
      <c r="C10" s="4">
        <v>43486</v>
      </c>
      <c r="D10" s="1" t="s">
        <v>13</v>
      </c>
      <c r="H10" s="1">
        <f>30*50</f>
        <v>1500</v>
      </c>
    </row>
    <row r="11" spans="1:18" s="1" customFormat="1" x14ac:dyDescent="0.25">
      <c r="A11" s="14"/>
      <c r="B11" s="1" t="s">
        <v>19</v>
      </c>
      <c r="C11" s="4">
        <v>43487</v>
      </c>
      <c r="D11" s="1" t="s">
        <v>13</v>
      </c>
      <c r="H11" s="1">
        <f>(25*50)+(1*35)</f>
        <v>1285</v>
      </c>
    </row>
    <row r="12" spans="1:18" s="1" customFormat="1" x14ac:dyDescent="0.25">
      <c r="A12" s="14"/>
      <c r="B12" s="1" t="s">
        <v>21</v>
      </c>
      <c r="C12" s="4">
        <v>43488</v>
      </c>
      <c r="D12" s="1" t="s">
        <v>13</v>
      </c>
      <c r="I12" s="1">
        <f>(60*50)+20</f>
        <v>3020</v>
      </c>
    </row>
    <row r="13" spans="1:18" s="1" customFormat="1" x14ac:dyDescent="0.25">
      <c r="A13" s="14"/>
      <c r="B13" s="1" t="s">
        <v>20</v>
      </c>
      <c r="C13" s="4">
        <v>43488</v>
      </c>
      <c r="D13" s="1" t="s">
        <v>13</v>
      </c>
      <c r="H13" s="1">
        <f>5*50+(30)</f>
        <v>280</v>
      </c>
    </row>
    <row r="14" spans="1:18" s="1" customFormat="1" x14ac:dyDescent="0.25">
      <c r="A14" s="14"/>
      <c r="B14" s="1" t="s">
        <v>23</v>
      </c>
      <c r="C14" s="4">
        <v>43490</v>
      </c>
      <c r="D14" s="1" t="s">
        <v>13</v>
      </c>
      <c r="O14" s="1">
        <f>20*50</f>
        <v>1000</v>
      </c>
    </row>
    <row r="15" spans="1:18" s="1" customFormat="1" x14ac:dyDescent="0.25">
      <c r="A15" s="14"/>
      <c r="B15" s="1" t="s">
        <v>22</v>
      </c>
      <c r="C15" s="4">
        <v>43490</v>
      </c>
      <c r="D15" s="1" t="s">
        <v>13</v>
      </c>
      <c r="P15" s="1">
        <f>(60*50)+40</f>
        <v>3040</v>
      </c>
    </row>
    <row r="16" spans="1:18" x14ac:dyDescent="0.25">
      <c r="A16" s="14"/>
      <c r="B16" s="1" t="s">
        <v>24</v>
      </c>
      <c r="C16" s="4">
        <v>43490</v>
      </c>
      <c r="D16" s="1" t="s">
        <v>13</v>
      </c>
      <c r="O16">
        <f>42*50</f>
        <v>2100</v>
      </c>
    </row>
    <row r="17" spans="1:14" x14ac:dyDescent="0.25">
      <c r="A17" s="14"/>
      <c r="B17" s="1" t="s">
        <v>25</v>
      </c>
      <c r="C17" s="4">
        <v>43490</v>
      </c>
      <c r="D17" s="1" t="s">
        <v>13</v>
      </c>
      <c r="G17">
        <f>16*50</f>
        <v>800</v>
      </c>
    </row>
    <row r="18" spans="1:14" x14ac:dyDescent="0.25">
      <c r="A18" s="14"/>
      <c r="B18" s="1" t="s">
        <v>26</v>
      </c>
      <c r="C18" s="4">
        <v>43491</v>
      </c>
      <c r="D18" s="1" t="s">
        <v>13</v>
      </c>
      <c r="J18">
        <f>(21*50)+40</f>
        <v>1090</v>
      </c>
    </row>
    <row r="19" spans="1:14" x14ac:dyDescent="0.25">
      <c r="A19" s="14"/>
      <c r="B19" s="1" t="s">
        <v>27</v>
      </c>
      <c r="C19" s="4">
        <v>43491</v>
      </c>
      <c r="D19" s="1" t="s">
        <v>13</v>
      </c>
      <c r="K19">
        <f>(41*50)+40</f>
        <v>2090</v>
      </c>
    </row>
    <row r="20" spans="1:14" x14ac:dyDescent="0.25">
      <c r="B20" s="1" t="s">
        <v>31</v>
      </c>
      <c r="C20" s="29">
        <v>43493</v>
      </c>
      <c r="D20" s="1" t="s">
        <v>13</v>
      </c>
      <c r="G20">
        <f>(5*50)+40</f>
        <v>290</v>
      </c>
    </row>
    <row r="21" spans="1:14" x14ac:dyDescent="0.25">
      <c r="B21" s="1" t="s">
        <v>32</v>
      </c>
      <c r="C21" s="29">
        <v>43493</v>
      </c>
      <c r="D21" s="1" t="s">
        <v>13</v>
      </c>
      <c r="F21">
        <f>(41*50)+30</f>
        <v>2080</v>
      </c>
    </row>
    <row r="22" spans="1:14" x14ac:dyDescent="0.25">
      <c r="B22" s="1" t="s">
        <v>33</v>
      </c>
      <c r="C22" s="29">
        <v>43493</v>
      </c>
      <c r="D22" s="1" t="s">
        <v>13</v>
      </c>
      <c r="N22">
        <f>22*50</f>
        <v>1100</v>
      </c>
    </row>
  </sheetData>
  <mergeCells count="6">
    <mergeCell ref="A4:A5"/>
    <mergeCell ref="B4:B5"/>
    <mergeCell ref="C4:C5"/>
    <mergeCell ref="E4:K4"/>
    <mergeCell ref="L4:R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2019-01-28T04:01:37Z</dcterms:created>
  <dcterms:modified xsi:type="dcterms:W3CDTF">2019-01-28T08:46:59Z</dcterms:modified>
</cp:coreProperties>
</file>