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5655" windowHeight="7110" activeTab="2"/>
  </bookViews>
  <sheets>
    <sheet name="BCL" sheetId="1" r:id="rId1"/>
    <sheet name="INF" sheetId="2" r:id="rId2"/>
    <sheet name="siap dikembalikan" sheetId="3" r:id="rId3"/>
    <sheet name="report" sheetId="4" r:id="rId4"/>
  </sheets>
  <definedNames>
    <definedName name="_xlnm._FilterDatabase" localSheetId="0" hidden="1">BCL!$A$2:$I$173</definedName>
    <definedName name="_xlnm._FilterDatabase" localSheetId="1" hidden="1">INF!$A$3:$I$127</definedName>
    <definedName name="_xlnm._FilterDatabase" localSheetId="2" hidden="1">'siap dikembalikan'!$B$3:$I$68</definedName>
  </definedNames>
  <calcPr calcId="145621"/>
</workbook>
</file>

<file path=xl/calcChain.xml><?xml version="1.0" encoding="utf-8"?>
<calcChain xmlns="http://schemas.openxmlformats.org/spreadsheetml/2006/main">
  <c r="C180" i="1" l="1"/>
  <c r="D2" i="3" l="1"/>
  <c r="C13" i="4"/>
  <c r="C12" i="4"/>
  <c r="C3" i="4"/>
  <c r="C9" i="4"/>
  <c r="C8" i="4"/>
  <c r="C4" i="4"/>
  <c r="G110" i="1"/>
  <c r="L13" i="4" l="1"/>
  <c r="C14" i="4"/>
  <c r="L12" i="4"/>
  <c r="C5" i="4"/>
  <c r="G157" i="1"/>
  <c r="I157" i="1" s="1"/>
  <c r="L14" i="4" l="1"/>
  <c r="G4" i="2"/>
  <c r="I4" i="2" s="1"/>
  <c r="G5" i="2"/>
  <c r="I5" i="2" s="1"/>
  <c r="G88" i="2"/>
  <c r="I88" i="2" s="1"/>
  <c r="G89" i="2"/>
  <c r="I89" i="2" s="1"/>
  <c r="G90" i="2"/>
  <c r="I90" i="2" s="1"/>
  <c r="G14" i="2"/>
  <c r="I14" i="2" s="1"/>
  <c r="G73" i="2"/>
  <c r="I73" i="2" s="1"/>
  <c r="G7" i="2"/>
  <c r="I7" i="2" s="1"/>
  <c r="G65" i="2"/>
  <c r="I65" i="2" s="1"/>
  <c r="G55" i="2"/>
  <c r="I55" i="2" s="1"/>
  <c r="G91" i="2"/>
  <c r="I91" i="2" s="1"/>
  <c r="G57" i="2"/>
  <c r="I57" i="2" s="1"/>
  <c r="G11" i="2"/>
  <c r="I11" i="2" s="1"/>
  <c r="G92" i="2"/>
  <c r="I92" i="2" s="1"/>
  <c r="G12" i="2"/>
  <c r="I12" i="2" s="1"/>
  <c r="G13" i="2"/>
  <c r="I13" i="2" s="1"/>
  <c r="G39" i="2"/>
  <c r="I39" i="2" s="1"/>
  <c r="G54" i="2"/>
  <c r="I54" i="2" s="1"/>
  <c r="G93" i="2"/>
  <c r="I93" i="2" s="1"/>
  <c r="G94" i="2"/>
  <c r="I94" i="2" s="1"/>
  <c r="G95" i="2"/>
  <c r="I95" i="2" s="1"/>
  <c r="G45" i="2"/>
  <c r="I45" i="2" s="1"/>
  <c r="G17" i="2"/>
  <c r="I17" i="2" s="1"/>
  <c r="G18" i="2"/>
  <c r="I18" i="2" s="1"/>
  <c r="G83" i="2"/>
  <c r="I83" i="2" s="1"/>
  <c r="G19" i="2"/>
  <c r="I19" i="2" s="1"/>
  <c r="G20" i="2"/>
  <c r="I20" i="2" s="1"/>
  <c r="G21" i="2"/>
  <c r="I21" i="2" s="1"/>
  <c r="G29" i="2"/>
  <c r="I29" i="2" s="1"/>
  <c r="G15" i="2"/>
  <c r="I15" i="2" s="1"/>
  <c r="G24" i="2"/>
  <c r="I24" i="2" s="1"/>
  <c r="G27" i="2"/>
  <c r="I27" i="2" s="1"/>
  <c r="G26" i="2"/>
  <c r="I26" i="2" s="1"/>
  <c r="G58" i="2"/>
  <c r="I58" i="2" s="1"/>
  <c r="G42" i="2"/>
  <c r="I42" i="2" s="1"/>
  <c r="G59" i="2"/>
  <c r="I59" i="2" s="1"/>
  <c r="G74" i="2"/>
  <c r="I74" i="2" s="1"/>
  <c r="G75" i="2"/>
  <c r="I75" i="2" s="1"/>
  <c r="G30" i="2"/>
  <c r="I30" i="2" s="1"/>
  <c r="G96" i="2"/>
  <c r="I96" i="2" s="1"/>
  <c r="G31" i="2"/>
  <c r="I31" i="2" s="1"/>
  <c r="G32" i="2"/>
  <c r="I32" i="2" s="1"/>
  <c r="G33" i="2"/>
  <c r="I33" i="2" s="1"/>
  <c r="G16" i="2"/>
  <c r="I16" i="2" s="1"/>
  <c r="G50" i="2"/>
  <c r="I50" i="2" s="1"/>
  <c r="G41" i="2"/>
  <c r="I41" i="2" s="1"/>
  <c r="G10" i="2"/>
  <c r="I10" i="2" s="1"/>
  <c r="G38" i="2"/>
  <c r="I38" i="2" s="1"/>
  <c r="G97" i="2"/>
  <c r="I97" i="2" s="1"/>
  <c r="G63" i="2"/>
  <c r="I63" i="2" s="1"/>
  <c r="G40" i="2"/>
  <c r="I40" i="2" s="1"/>
  <c r="G98" i="2"/>
  <c r="I98" i="2" s="1"/>
  <c r="I60" i="2"/>
  <c r="G56" i="2"/>
  <c r="I56" i="2" s="1"/>
  <c r="I99" i="2"/>
  <c r="G67" i="2"/>
  <c r="I67" i="2" s="1"/>
  <c r="G44" i="2"/>
  <c r="I44" i="2" s="1"/>
  <c r="G100" i="2"/>
  <c r="I100" i="2" s="1"/>
  <c r="G101" i="2"/>
  <c r="I101" i="2" s="1"/>
  <c r="G102" i="2"/>
  <c r="I102" i="2" s="1"/>
  <c r="G71" i="2"/>
  <c r="I71" i="2" s="1"/>
  <c r="G28" i="2"/>
  <c r="I28" i="2" s="1"/>
  <c r="G103" i="2"/>
  <c r="I103" i="2" s="1"/>
  <c r="G104" i="2"/>
  <c r="I104" i="2" s="1"/>
  <c r="G47" i="2"/>
  <c r="I47" i="2" s="1"/>
  <c r="G105" i="2"/>
  <c r="I105" i="2" s="1"/>
  <c r="G48" i="2"/>
  <c r="I48" i="2" s="1"/>
  <c r="G106" i="2"/>
  <c r="I106" i="2" s="1"/>
  <c r="G76" i="2"/>
  <c r="I76" i="2" s="1"/>
  <c r="G43" i="2"/>
  <c r="I43" i="2" s="1"/>
  <c r="G22" i="2"/>
  <c r="I22" i="2" s="1"/>
  <c r="G107" i="2"/>
  <c r="I107" i="2" s="1"/>
  <c r="G108" i="2"/>
  <c r="I108" i="2" s="1"/>
  <c r="G109" i="2"/>
  <c r="I109" i="2" s="1"/>
  <c r="G110" i="2"/>
  <c r="I110" i="2" s="1"/>
  <c r="G111" i="2"/>
  <c r="I111" i="2" s="1"/>
  <c r="G51" i="2"/>
  <c r="I51" i="2" s="1"/>
  <c r="G112" i="2"/>
  <c r="I112" i="2" s="1"/>
  <c r="G113" i="2"/>
  <c r="I113" i="2" s="1"/>
  <c r="G52" i="2"/>
  <c r="I52" i="2" s="1"/>
  <c r="G84" i="2"/>
  <c r="I84" i="2" s="1"/>
  <c r="G114" i="2"/>
  <c r="I114" i="2" s="1"/>
  <c r="G77" i="2"/>
  <c r="I77" i="2" s="1"/>
  <c r="G115" i="2"/>
  <c r="I115" i="2" s="1"/>
  <c r="G116" i="2"/>
  <c r="I116" i="2" s="1"/>
  <c r="G70" i="2"/>
  <c r="I70" i="2" s="1"/>
  <c r="G85" i="2"/>
  <c r="I85" i="2" s="1"/>
  <c r="G117" i="2"/>
  <c r="I117" i="2" s="1"/>
  <c r="G23" i="2"/>
  <c r="I23" i="2" s="1"/>
  <c r="G78" i="2"/>
  <c r="I78" i="2" s="1"/>
  <c r="G79" i="2"/>
  <c r="I79" i="2" s="1"/>
  <c r="G36" i="2"/>
  <c r="I36" i="2" s="1"/>
  <c r="G9" i="2"/>
  <c r="I9" i="2" s="1"/>
  <c r="G118" i="2"/>
  <c r="I118" i="2" s="1"/>
  <c r="G80" i="2"/>
  <c r="I80" i="2" s="1"/>
  <c r="G87" i="2"/>
  <c r="I87" i="2" s="1"/>
  <c r="I119" i="2"/>
  <c r="G120" i="2"/>
  <c r="I120" i="2" s="1"/>
  <c r="G121" i="2"/>
  <c r="I121" i="2" s="1"/>
  <c r="G122" i="2"/>
  <c r="I122" i="2" s="1"/>
  <c r="G81" i="2"/>
  <c r="I81" i="2" s="1"/>
  <c r="G34" i="2"/>
  <c r="I34" i="2" s="1"/>
  <c r="G123" i="2"/>
  <c r="I123" i="2" s="1"/>
  <c r="G35" i="2"/>
  <c r="I35" i="2" s="1"/>
  <c r="G124" i="2"/>
  <c r="I124" i="2" s="1"/>
  <c r="G125" i="2"/>
  <c r="I125" i="2" s="1"/>
  <c r="G86" i="2"/>
  <c r="I86" i="2" s="1"/>
  <c r="G8" i="2"/>
  <c r="I8" i="2" s="1"/>
  <c r="G46" i="2"/>
  <c r="I46" i="2" s="1"/>
  <c r="G61" i="2"/>
  <c r="I61" i="2" s="1"/>
  <c r="G37" i="2"/>
  <c r="I37" i="2" s="1"/>
  <c r="G25" i="2"/>
  <c r="I25" i="2" s="1"/>
  <c r="G126" i="2"/>
  <c r="I126" i="2" s="1"/>
  <c r="G68" i="2"/>
  <c r="I68" i="2" s="1"/>
  <c r="G6" i="2"/>
  <c r="I6" i="2" s="1"/>
  <c r="G72" i="2"/>
  <c r="I72" i="2" s="1"/>
  <c r="G66" i="2"/>
  <c r="I66" i="2" s="1"/>
  <c r="G82" i="2"/>
  <c r="I82" i="2" s="1"/>
  <c r="G69" i="2"/>
  <c r="I69" i="2" s="1"/>
  <c r="G62" i="2"/>
  <c r="I62" i="2" s="1"/>
  <c r="G49" i="2"/>
  <c r="I49" i="2" s="1"/>
  <c r="G53" i="2"/>
  <c r="I53" i="2" s="1"/>
  <c r="G64" i="2"/>
  <c r="I64" i="2" s="1"/>
  <c r="G127" i="2"/>
  <c r="I127" i="2" s="1"/>
  <c r="E1" i="1"/>
  <c r="F1" i="1"/>
  <c r="H1" i="1"/>
  <c r="G114" i="1"/>
  <c r="I114" i="1" s="1"/>
  <c r="G59" i="1"/>
  <c r="I59" i="1" s="1"/>
  <c r="G86" i="1"/>
  <c r="I86" i="1" s="1"/>
  <c r="G124" i="1"/>
  <c r="I124" i="1" s="1"/>
  <c r="G75" i="1"/>
  <c r="I75" i="1" s="1"/>
  <c r="G65" i="1"/>
  <c r="I65" i="1" s="1"/>
  <c r="G141" i="1"/>
  <c r="I141" i="1" s="1"/>
  <c r="G122" i="1"/>
  <c r="I122" i="1" s="1"/>
  <c r="G164" i="1"/>
  <c r="I164" i="1" s="1"/>
  <c r="G161" i="1"/>
  <c r="I161" i="1" s="1"/>
  <c r="G128" i="1"/>
  <c r="I128" i="1" s="1"/>
  <c r="G85" i="1"/>
  <c r="I85" i="1" s="1"/>
  <c r="G38" i="1"/>
  <c r="I38" i="1" s="1"/>
  <c r="G121" i="1"/>
  <c r="I121" i="1" s="1"/>
  <c r="G134" i="1"/>
  <c r="I134" i="1" s="1"/>
  <c r="G158" i="1"/>
  <c r="I158" i="1" s="1"/>
  <c r="G107" i="1"/>
  <c r="I107" i="1" s="1"/>
  <c r="G140" i="1"/>
  <c r="I140" i="1" s="1"/>
  <c r="G87" i="1"/>
  <c r="I87" i="1" s="1"/>
  <c r="G84" i="1"/>
  <c r="I84" i="1" s="1"/>
  <c r="G3" i="1"/>
  <c r="I3" i="1" s="1"/>
  <c r="G166" i="1"/>
  <c r="I166" i="1" s="1"/>
  <c r="G55" i="1"/>
  <c r="I55" i="1" s="1"/>
  <c r="G156" i="1"/>
  <c r="I156" i="1" s="1"/>
  <c r="G165" i="1"/>
  <c r="I165" i="1" s="1"/>
  <c r="G28" i="1"/>
  <c r="I28" i="1" s="1"/>
  <c r="G74" i="1"/>
  <c r="I74" i="1" s="1"/>
  <c r="G32" i="1"/>
  <c r="I32" i="1" s="1"/>
  <c r="G30" i="1"/>
  <c r="I30" i="1" s="1"/>
  <c r="G126" i="1"/>
  <c r="I126" i="1" s="1"/>
  <c r="G53" i="1"/>
  <c r="I53" i="1" s="1"/>
  <c r="G144" i="1"/>
  <c r="I144" i="1" s="1"/>
  <c r="G52" i="1"/>
  <c r="I52" i="1" s="1"/>
  <c r="G101" i="1"/>
  <c r="I101" i="1" s="1"/>
  <c r="G149" i="1"/>
  <c r="I149" i="1" s="1"/>
  <c r="G111" i="1"/>
  <c r="I111" i="1" s="1"/>
  <c r="G170" i="1"/>
  <c r="I170" i="1" s="1"/>
  <c r="G64" i="1"/>
  <c r="I64" i="1" s="1"/>
  <c r="G29" i="1"/>
  <c r="I29" i="1" s="1"/>
  <c r="G99" i="1"/>
  <c r="I99" i="1" s="1"/>
  <c r="G151" i="1"/>
  <c r="I151" i="1" s="1"/>
  <c r="G57" i="1"/>
  <c r="I57" i="1" s="1"/>
  <c r="G135" i="1"/>
  <c r="I135" i="1" s="1"/>
  <c r="G54" i="1"/>
  <c r="I54" i="1" s="1"/>
  <c r="G163" i="1"/>
  <c r="I163" i="1" s="1"/>
  <c r="G171" i="1"/>
  <c r="I171" i="1" s="1"/>
  <c r="G66" i="1"/>
  <c r="I66" i="1" s="1"/>
  <c r="G78" i="1"/>
  <c r="I78" i="1" s="1"/>
  <c r="G113" i="1"/>
  <c r="I113" i="1" s="1"/>
  <c r="G82" i="1"/>
  <c r="I82" i="1" s="1"/>
  <c r="G112" i="1"/>
  <c r="I112" i="1" s="1"/>
  <c r="G48" i="1"/>
  <c r="I48" i="1" s="1"/>
  <c r="G131" i="1"/>
  <c r="I131" i="1" s="1"/>
  <c r="G150" i="1"/>
  <c r="I150" i="1" s="1"/>
  <c r="G16" i="1"/>
  <c r="I16" i="1" s="1"/>
  <c r="G46" i="1"/>
  <c r="I46" i="1" s="1"/>
  <c r="G10" i="1"/>
  <c r="I10" i="1" s="1"/>
  <c r="G108" i="1"/>
  <c r="I108" i="1" s="1"/>
  <c r="G89" i="1"/>
  <c r="I89" i="1" s="1"/>
  <c r="G115" i="1"/>
  <c r="I115" i="1" s="1"/>
  <c r="G44" i="1"/>
  <c r="I44" i="1" s="1"/>
  <c r="G109" i="1"/>
  <c r="I109" i="1" s="1"/>
  <c r="G91" i="1"/>
  <c r="I91" i="1" s="1"/>
  <c r="G58" i="1"/>
  <c r="I58" i="1" s="1"/>
  <c r="G100" i="1"/>
  <c r="I100" i="1" s="1"/>
  <c r="G27" i="1"/>
  <c r="I27" i="1" s="1"/>
  <c r="G154" i="1"/>
  <c r="I154" i="1" s="1"/>
  <c r="G143" i="1"/>
  <c r="I143" i="1" s="1"/>
  <c r="G145" i="1"/>
  <c r="I145" i="1" s="1"/>
  <c r="G162" i="1"/>
  <c r="I162" i="1" s="1"/>
  <c r="G36" i="1"/>
  <c r="I36" i="1" s="1"/>
  <c r="G172" i="1"/>
  <c r="I172" i="1" s="1"/>
  <c r="G81" i="1"/>
  <c r="I81" i="1" s="1"/>
  <c r="G45" i="1"/>
  <c r="I45" i="1" s="1"/>
  <c r="G49" i="1"/>
  <c r="I49" i="1" s="1"/>
  <c r="G147" i="1"/>
  <c r="I147" i="1" s="1"/>
  <c r="G18" i="1"/>
  <c r="I18" i="1" s="1"/>
  <c r="G123" i="1"/>
  <c r="I123" i="1" s="1"/>
  <c r="G104" i="1"/>
  <c r="I104" i="1" s="1"/>
  <c r="G93" i="1"/>
  <c r="I93" i="1" s="1"/>
  <c r="G13" i="1"/>
  <c r="I13" i="1" s="1"/>
  <c r="G95" i="1"/>
  <c r="I95" i="1" s="1"/>
  <c r="G102" i="1"/>
  <c r="I102" i="1" s="1"/>
  <c r="G120" i="1"/>
  <c r="I120" i="1" s="1"/>
  <c r="G15" i="1"/>
  <c r="I15" i="1" s="1"/>
  <c r="G118" i="1"/>
  <c r="I118" i="1" s="1"/>
  <c r="G34" i="1"/>
  <c r="I34" i="1" s="1"/>
  <c r="G98" i="1"/>
  <c r="I98" i="1" s="1"/>
  <c r="G88" i="1"/>
  <c r="I88" i="1" s="1"/>
  <c r="G8" i="1"/>
  <c r="I8" i="1" s="1"/>
  <c r="G23" i="1"/>
  <c r="I23" i="1" s="1"/>
  <c r="G133" i="1"/>
  <c r="I133" i="1" s="1"/>
  <c r="G60" i="1"/>
  <c r="I60" i="1" s="1"/>
  <c r="G56" i="1"/>
  <c r="I56" i="1" s="1"/>
  <c r="G96" i="1"/>
  <c r="I96" i="1" s="1"/>
  <c r="G35" i="1"/>
  <c r="I35" i="1" s="1"/>
  <c r="G12" i="1"/>
  <c r="I12" i="1" s="1"/>
  <c r="G92" i="1"/>
  <c r="I92" i="1" s="1"/>
  <c r="G106" i="1"/>
  <c r="I106" i="1" s="1"/>
  <c r="G137" i="1"/>
  <c r="I137" i="1" s="1"/>
  <c r="G132" i="1"/>
  <c r="I132" i="1" s="1"/>
  <c r="G159" i="1"/>
  <c r="I159" i="1" s="1"/>
  <c r="G71" i="1"/>
  <c r="I71" i="1" s="1"/>
  <c r="G6" i="1"/>
  <c r="I6" i="1" s="1"/>
  <c r="G130" i="1"/>
  <c r="I130" i="1" s="1"/>
  <c r="G152" i="1"/>
  <c r="I152" i="1" s="1"/>
  <c r="G136" i="1"/>
  <c r="I136" i="1" s="1"/>
  <c r="G80" i="1"/>
  <c r="I80" i="1" s="1"/>
  <c r="G168" i="1"/>
  <c r="I168" i="1" s="1"/>
  <c r="G90" i="1"/>
  <c r="I90" i="1" s="1"/>
  <c r="G68" i="1"/>
  <c r="I68" i="1" s="1"/>
  <c r="G167" i="1"/>
  <c r="I167" i="1" s="1"/>
  <c r="G33" i="1"/>
  <c r="I33" i="1" s="1"/>
  <c r="G31" i="1"/>
  <c r="I31" i="1" s="1"/>
  <c r="G116" i="1"/>
  <c r="I116" i="1" s="1"/>
  <c r="G70" i="1"/>
  <c r="I70" i="1" s="1"/>
  <c r="G119" i="1"/>
  <c r="I119" i="1" s="1"/>
  <c r="G160" i="1"/>
  <c r="I160" i="1" s="1"/>
  <c r="G153" i="1"/>
  <c r="I153" i="1" s="1"/>
  <c r="G139" i="1"/>
  <c r="I139" i="1" s="1"/>
  <c r="G142" i="1"/>
  <c r="I142" i="1" s="1"/>
  <c r="G14" i="1"/>
  <c r="I14" i="1" s="1"/>
  <c r="G67" i="1"/>
  <c r="I67" i="1" s="1"/>
  <c r="G94" i="1"/>
  <c r="I94" i="1" s="1"/>
  <c r="G9" i="1"/>
  <c r="I9" i="1" s="1"/>
  <c r="G11" i="1"/>
  <c r="I11" i="1" s="1"/>
  <c r="G76" i="1"/>
  <c r="I76" i="1" s="1"/>
  <c r="G43" i="1"/>
  <c r="I43" i="1" s="1"/>
  <c r="G17" i="1"/>
  <c r="I17" i="1" s="1"/>
  <c r="G63" i="1"/>
  <c r="I63" i="1" s="1"/>
  <c r="G173" i="1"/>
  <c r="I173" i="1" s="1"/>
  <c r="G103" i="1"/>
  <c r="I103" i="1" s="1"/>
  <c r="G129" i="1"/>
  <c r="I129" i="1" s="1"/>
  <c r="G69" i="1"/>
  <c r="I69" i="1" s="1"/>
  <c r="G7" i="1"/>
  <c r="I7" i="1" s="1"/>
  <c r="G127" i="1"/>
  <c r="I127" i="1" s="1"/>
  <c r="G125" i="1"/>
  <c r="I125" i="1" s="1"/>
  <c r="G169" i="1"/>
  <c r="I169" i="1" s="1"/>
  <c r="G77" i="1"/>
  <c r="I77" i="1" s="1"/>
  <c r="G24" i="1"/>
  <c r="I24" i="1" s="1"/>
  <c r="G148" i="1"/>
  <c r="I148" i="1" s="1"/>
  <c r="G138" i="1"/>
  <c r="I138" i="1" s="1"/>
  <c r="G42" i="1"/>
  <c r="I42" i="1" s="1"/>
  <c r="G50" i="1"/>
  <c r="I50" i="1" s="1"/>
  <c r="I110" i="1"/>
  <c r="G97" i="1"/>
  <c r="I97" i="1" s="1"/>
  <c r="G51" i="1"/>
  <c r="I51" i="1" s="1"/>
  <c r="G155" i="1"/>
  <c r="I155" i="1" s="1"/>
  <c r="G146" i="1"/>
  <c r="I146" i="1" s="1"/>
  <c r="G37" i="1"/>
  <c r="I37" i="1" s="1"/>
  <c r="G83" i="1"/>
  <c r="I83" i="1" s="1"/>
  <c r="G26" i="1"/>
  <c r="I26" i="1" s="1"/>
  <c r="G5" i="1"/>
  <c r="I5" i="1" s="1"/>
  <c r="G39" i="1"/>
  <c r="I39" i="1" s="1"/>
  <c r="G20" i="1"/>
  <c r="I20" i="1" s="1"/>
  <c r="G4" i="1"/>
  <c r="I4" i="1" s="1"/>
  <c r="G19" i="1"/>
  <c r="I19" i="1" s="1"/>
  <c r="G117" i="1"/>
  <c r="I117" i="1" s="1"/>
  <c r="G40" i="1"/>
  <c r="I40" i="1" s="1"/>
  <c r="G73" i="1"/>
  <c r="I73" i="1" s="1"/>
  <c r="G41" i="1"/>
  <c r="I41" i="1" s="1"/>
  <c r="G25" i="1"/>
  <c r="I25" i="1" s="1"/>
  <c r="G72" i="1"/>
  <c r="I72" i="1" s="1"/>
  <c r="G22" i="1"/>
  <c r="I22" i="1" s="1"/>
  <c r="G21" i="1"/>
  <c r="I21" i="1" s="1"/>
  <c r="G47" i="1"/>
  <c r="I47" i="1" s="1"/>
  <c r="G61" i="1"/>
  <c r="I61" i="1" s="1"/>
  <c r="G62" i="1"/>
  <c r="I62" i="1" s="1"/>
  <c r="G105" i="1"/>
  <c r="I105" i="1" s="1"/>
  <c r="G79" i="1"/>
  <c r="I79" i="1" s="1"/>
  <c r="L15" i="4" l="1"/>
  <c r="G2" i="2"/>
  <c r="I1" i="1"/>
  <c r="G1" i="1"/>
  <c r="E2" i="2" l="1"/>
  <c r="F2" i="2" l="1"/>
  <c r="H2" i="2" l="1"/>
  <c r="N16" i="4" l="1"/>
  <c r="L16" i="4"/>
  <c r="I2" i="2"/>
</calcChain>
</file>

<file path=xl/sharedStrings.xml><?xml version="1.0" encoding="utf-8"?>
<sst xmlns="http://schemas.openxmlformats.org/spreadsheetml/2006/main" count="891" uniqueCount="432">
  <si>
    <t>Nama</t>
  </si>
  <si>
    <t>Brand</t>
  </si>
  <si>
    <t>Asep Permana - LDO</t>
  </si>
  <si>
    <t>Blackkelly</t>
  </si>
  <si>
    <t>Ayi - LTE</t>
  </si>
  <si>
    <t>ROZI - NEW</t>
  </si>
  <si>
    <t>Jejen (New) - LJJ</t>
  </si>
  <si>
    <t>DINA - LDP</t>
  </si>
  <si>
    <t>ABUYA IDRIS - LBY</t>
  </si>
  <si>
    <t>Teddy - LLX</t>
  </si>
  <si>
    <t>Iwa - LRS</t>
  </si>
  <si>
    <t>Didin S - LBP</t>
  </si>
  <si>
    <t>SUSILAWATI - NEW</t>
  </si>
  <si>
    <t>SITI KOMARIAH - NEW</t>
  </si>
  <si>
    <t>Enan Supriatna - LCU</t>
  </si>
  <si>
    <t>Herman - LFS</t>
  </si>
  <si>
    <t>HENDRA - NEW 1</t>
  </si>
  <si>
    <t>DEWI - LTI</t>
  </si>
  <si>
    <t>Hasan - LSM</t>
  </si>
  <si>
    <t>Sandi - LSI (New)</t>
  </si>
  <si>
    <t>AHMAD YANI - LSO</t>
  </si>
  <si>
    <t>Imas - LLT</t>
  </si>
  <si>
    <t>Reren - LOA</t>
  </si>
  <si>
    <t>Elmo - LLO</t>
  </si>
  <si>
    <t>Abah</t>
  </si>
  <si>
    <t>Teddy Cokro - LIS</t>
  </si>
  <si>
    <t>Riki (New) - LRK</t>
  </si>
  <si>
    <t>Rita - LJH</t>
  </si>
  <si>
    <t>TANTAN MEGANTARA - NEW</t>
  </si>
  <si>
    <t>DHEA - NEW</t>
  </si>
  <si>
    <t>Rudi Hermawan - LAY</t>
  </si>
  <si>
    <t>Edih - LEF</t>
  </si>
  <si>
    <t>ECEP - LCS</t>
  </si>
  <si>
    <t>EDI RIADI - LRE</t>
  </si>
  <si>
    <t>Maman (New) - LMN</t>
  </si>
  <si>
    <t>Mahfudin (New) - LMF</t>
  </si>
  <si>
    <t>KUSMAWAN - NEW</t>
  </si>
  <si>
    <t>ANWAR - NEW</t>
  </si>
  <si>
    <t>Nandang - LAD/LSW</t>
  </si>
  <si>
    <t>APRI - NEW</t>
  </si>
  <si>
    <t>UU ISKANDAR - NEW</t>
  </si>
  <si>
    <t>Tatan LTT</t>
  </si>
  <si>
    <t>Dinar</t>
  </si>
  <si>
    <t>RIANI</t>
  </si>
  <si>
    <t>NIA - NEW</t>
  </si>
  <si>
    <t>Robi - LSN</t>
  </si>
  <si>
    <t>Heni - LME</t>
  </si>
  <si>
    <t>Opang (New) - LOP</t>
  </si>
  <si>
    <t>Sopi Sopiawati - LTH</t>
  </si>
  <si>
    <t>Wawan Onay - LID</t>
  </si>
  <si>
    <t>Usep (New) - LSU</t>
  </si>
  <si>
    <t>Arifin - LDX</t>
  </si>
  <si>
    <t>Asep Rangga - LAG</t>
  </si>
  <si>
    <t>DEDI R - LED</t>
  </si>
  <si>
    <t>Asep Darmawan - LSP</t>
  </si>
  <si>
    <t>Irwan - LWN</t>
  </si>
  <si>
    <t>ERWIN - LTF</t>
  </si>
  <si>
    <t>NENENG NEW</t>
  </si>
  <si>
    <t>ASEP RAHMAT - NEW</t>
  </si>
  <si>
    <t>IPAN / INA ROSITA</t>
  </si>
  <si>
    <t>ALO - LTD</t>
  </si>
  <si>
    <t>Ai Lestari</t>
  </si>
  <si>
    <t>ADI - NEW</t>
  </si>
  <si>
    <t>Bambang Udaya - LLM</t>
  </si>
  <si>
    <t>Iman New - LMG</t>
  </si>
  <si>
    <t>Anang - LOL</t>
  </si>
  <si>
    <t>ILHAM ROHMAT - NEW</t>
  </si>
  <si>
    <t>ROSMAYANTI NEW</t>
  </si>
  <si>
    <t>AGUS SURYANA - NEW</t>
  </si>
  <si>
    <t>DEDE - LTW</t>
  </si>
  <si>
    <t>Rendi - LBU</t>
  </si>
  <si>
    <t>Lili - LOD</t>
  </si>
  <si>
    <t>Mukhtiar - LTC</t>
  </si>
  <si>
    <t>SITI SOLIHAT - LSH</t>
  </si>
  <si>
    <t>EPI - LPE</t>
  </si>
  <si>
    <t>Yanto (New) - LWA</t>
  </si>
  <si>
    <t>DADANG M - NEW</t>
  </si>
  <si>
    <t>INA - NEW</t>
  </si>
  <si>
    <t>IWAN SUDRAJAT - NEW</t>
  </si>
  <si>
    <t>MULYANA NEW</t>
  </si>
  <si>
    <t>ASEP SUKRON HIDAYAT - NEW</t>
  </si>
  <si>
    <t>DIKDIK - NEW</t>
  </si>
  <si>
    <t>Iwan Suherman</t>
  </si>
  <si>
    <t>PRANANTA M - NEW</t>
  </si>
  <si>
    <t>Asep Ahmad - New</t>
  </si>
  <si>
    <t>RENI - NEW</t>
  </si>
  <si>
    <t>DADANG JUANEDI - NEW</t>
  </si>
  <si>
    <t>DEVI FATRIA - NEW</t>
  </si>
  <si>
    <t>Asep Majid - LAM</t>
  </si>
  <si>
    <t>DADAN - LDL</t>
  </si>
  <si>
    <t>Ena - LMV</t>
  </si>
  <si>
    <t>Enok - LDI</t>
  </si>
  <si>
    <t>Sony Sonjaya - LJO</t>
  </si>
  <si>
    <t>Aisyah - LLE</t>
  </si>
  <si>
    <t>Cucu - LMJ</t>
  </si>
  <si>
    <t>GUNAWAN - LGN</t>
  </si>
  <si>
    <t>RUDIANSYAH - LDH</t>
  </si>
  <si>
    <t>RIZKY RAHAYU - LAB</t>
  </si>
  <si>
    <t>Arief - LKS</t>
  </si>
  <si>
    <t>Engkos -LYS</t>
  </si>
  <si>
    <t>ANDI SUTISNA - NEW</t>
  </si>
  <si>
    <t>Nining - LDD</t>
  </si>
  <si>
    <t>Agus Gunawan - New</t>
  </si>
  <si>
    <t>Herlan - LHR</t>
  </si>
  <si>
    <t>Feri Irawan - LJA</t>
  </si>
  <si>
    <t>Sanilah - LFZ</t>
  </si>
  <si>
    <t>YAYAT ROBI - LYY</t>
  </si>
  <si>
    <t>AHMAD - NEW</t>
  </si>
  <si>
    <t>ERPAN - NEW</t>
  </si>
  <si>
    <t>OHA - NEW</t>
  </si>
  <si>
    <t>HERLAN</t>
  </si>
  <si>
    <t>Cepi - LDE</t>
  </si>
  <si>
    <t>UDAN - LCC</t>
  </si>
  <si>
    <t>ERI - LPI</t>
  </si>
  <si>
    <t>Wawan - LNY</t>
  </si>
  <si>
    <t>Tito (New) - LTO</t>
  </si>
  <si>
    <t>Edi - LHO</t>
  </si>
  <si>
    <t>BUDI RAHAYU - LBD</t>
  </si>
  <si>
    <t>Yani - LYN</t>
  </si>
  <si>
    <t>Dede - LTV</t>
  </si>
  <si>
    <t>Sendi - New</t>
  </si>
  <si>
    <t>Ooy Mulyana - LNW</t>
  </si>
  <si>
    <t>Ido - LHB</t>
  </si>
  <si>
    <t>JAMAL - LTG</t>
  </si>
  <si>
    <t>ASEP HADIANSYAH - NEW</t>
  </si>
  <si>
    <t>Usep Yadi</t>
  </si>
  <si>
    <t>RENDI LNX</t>
  </si>
  <si>
    <t>AJAT SUDRAJAT - NEW</t>
  </si>
  <si>
    <t>ANDI S (UJANG) - NEW</t>
  </si>
  <si>
    <t>AEP SAEPUDDIN - NEW</t>
  </si>
  <si>
    <t>Ika aja - new</t>
  </si>
  <si>
    <t>Asep Setiadi</t>
  </si>
  <si>
    <t>Sopi - LDG</t>
  </si>
  <si>
    <t>Yosep - LNU</t>
  </si>
  <si>
    <t>Dadang K - LDA</t>
  </si>
  <si>
    <t>ERNI - LRN</t>
  </si>
  <si>
    <t>YANA MULYANA</t>
  </si>
  <si>
    <t>Ahmad Suhanda - LUD</t>
  </si>
  <si>
    <t>ELIH MUSLIH - NEW</t>
  </si>
  <si>
    <t>Dinar Syah</t>
  </si>
  <si>
    <t>UTAMI DAMIYANTI - NEW</t>
  </si>
  <si>
    <t>AHMAD BARU - NEW</t>
  </si>
  <si>
    <t>DADANG - LPM</t>
  </si>
  <si>
    <t>MULYANA NEW 1</t>
  </si>
  <si>
    <t>herlan - new</t>
  </si>
  <si>
    <t>IIM - NEW</t>
  </si>
  <si>
    <t>JOKO - NEW</t>
  </si>
  <si>
    <t>Anggi/Rizky Yunus - LAT</t>
  </si>
  <si>
    <t>Asep Hasan - LAX</t>
  </si>
  <si>
    <t>Kusdarja - LRY</t>
  </si>
  <si>
    <t>RENI - LCN</t>
  </si>
  <si>
    <t>Mulyadi - LLD</t>
  </si>
  <si>
    <t>Haris - LGB</t>
  </si>
  <si>
    <t>Ebek</t>
  </si>
  <si>
    <t>DANI - NEW</t>
  </si>
  <si>
    <t>AGUS KASIM - LGM</t>
  </si>
  <si>
    <t>HENDRA G - NEW</t>
  </si>
  <si>
    <t>Ayi mustopa - new</t>
  </si>
  <si>
    <t>ADE NEW</t>
  </si>
  <si>
    <t>ASURAHMAN - NEW</t>
  </si>
  <si>
    <t>CECEP SUHERMAN - NEW</t>
  </si>
  <si>
    <t>HERI - LYP</t>
  </si>
  <si>
    <t>JOJO - NEW</t>
  </si>
  <si>
    <t>HIDAYAT TAUFIK L - NEW</t>
  </si>
  <si>
    <t>DANI - LJT</t>
  </si>
  <si>
    <t>Zeni - LNE</t>
  </si>
  <si>
    <t>CECEP UBEH - NEW</t>
  </si>
  <si>
    <t>Benny</t>
  </si>
  <si>
    <t>Irsan - LIR</t>
  </si>
  <si>
    <t>Sheny - LIF</t>
  </si>
  <si>
    <t>Siti Apep - New</t>
  </si>
  <si>
    <t>Kardin</t>
  </si>
  <si>
    <t>Sample Baru</t>
  </si>
  <si>
    <t>Slot 2019 Brg Baru</t>
  </si>
  <si>
    <t>Yang harus dikembalikan</t>
  </si>
  <si>
    <t>Yang sudah dikembalikan</t>
  </si>
  <si>
    <t>yang belum dikembalikan</t>
  </si>
  <si>
    <t>No</t>
  </si>
  <si>
    <t>Maman Bejo - SMM</t>
  </si>
  <si>
    <t>Inficlo</t>
  </si>
  <si>
    <t>Ratna - SRT</t>
  </si>
  <si>
    <t>Dayut - SMD</t>
  </si>
  <si>
    <t>Adin - SHJ</t>
  </si>
  <si>
    <t>Pepi - SPP</t>
  </si>
  <si>
    <t>WANJA - STV</t>
  </si>
  <si>
    <t>Dul - SCR</t>
  </si>
  <si>
    <t>Ali Muhammad - SAM/SLI</t>
  </si>
  <si>
    <t>GUSTIAN - NEW</t>
  </si>
  <si>
    <t>Tati Hardiati - SRI/SKS/SFC/LSR</t>
  </si>
  <si>
    <t>Wawan-SMB</t>
  </si>
  <si>
    <t>H IWAN K</t>
  </si>
  <si>
    <t>Rahmat Sonjaya - NEW</t>
  </si>
  <si>
    <t>Feri - SFR/LTY</t>
  </si>
  <si>
    <t>AGUNG BUDIMAN - SGB</t>
  </si>
  <si>
    <t>Mira - SMR</t>
  </si>
  <si>
    <t>Hj Iis - SNY</t>
  </si>
  <si>
    <t>Asep Supriatna - SLN/LST</t>
  </si>
  <si>
    <t>DAYI - LDY/SDY</t>
  </si>
  <si>
    <t>EUIS FATIMAH - SUP</t>
  </si>
  <si>
    <t>ASEP RODI-SRO</t>
  </si>
  <si>
    <t>ENDANG T - NEW</t>
  </si>
  <si>
    <t>Acep Rohimat - LCP</t>
  </si>
  <si>
    <t>NOVAN - NEW</t>
  </si>
  <si>
    <t>Ika - SIP</t>
  </si>
  <si>
    <t>LILIS NURHAYATI - NEW</t>
  </si>
  <si>
    <t>JUJUN - NEW</t>
  </si>
  <si>
    <t>Nawi - new</t>
  </si>
  <si>
    <t>MELA - NEW</t>
  </si>
  <si>
    <t>DONI - LOY</t>
  </si>
  <si>
    <t>Ummu Hani - New</t>
  </si>
  <si>
    <t>IRFAN SEPTIANADA - NEW</t>
  </si>
  <si>
    <t>DEDE TATANG - NEW</t>
  </si>
  <si>
    <t>IIS AISYAH - SII/LEO</t>
  </si>
  <si>
    <t>Dani - SDR</t>
  </si>
  <si>
    <t>Aida (Mukena) - SDA</t>
  </si>
  <si>
    <t>Sigit - (SIG)</t>
  </si>
  <si>
    <t>ADE OJAN - NEW</t>
  </si>
  <si>
    <t>SITI FATIMAH - NEW</t>
  </si>
  <si>
    <t>Budi - SPT</t>
  </si>
  <si>
    <t>Miki - SCP / SAB</t>
  </si>
  <si>
    <t>KASIL - SKL</t>
  </si>
  <si>
    <t>SONIYANSYAH - NEW</t>
  </si>
  <si>
    <t>Suteja - STJ</t>
  </si>
  <si>
    <t>RAHMAT H - LJC</t>
  </si>
  <si>
    <t>TITA - NEW</t>
  </si>
  <si>
    <t>AANG - NEW</t>
  </si>
  <si>
    <t>Anna - New</t>
  </si>
  <si>
    <t>ERI</t>
  </si>
  <si>
    <t>Amar - SUM/LEV</t>
  </si>
  <si>
    <t>Ervin - SVN</t>
  </si>
  <si>
    <t>ENDANG POLISI - NEW</t>
  </si>
  <si>
    <t>Indra - SFL</t>
  </si>
  <si>
    <t>MUHSIN</t>
  </si>
  <si>
    <t>Faisal - SFS</t>
  </si>
  <si>
    <t>Usep - SSP</t>
  </si>
  <si>
    <t>Marabayo - SBR</t>
  </si>
  <si>
    <t>Dian - SDN</t>
  </si>
  <si>
    <t>Jamal - SMI</t>
  </si>
  <si>
    <t>Asep - SNA</t>
  </si>
  <si>
    <t>IDA - SGS</t>
  </si>
  <si>
    <t>TAUFIK - STK</t>
  </si>
  <si>
    <t>Ani - New</t>
  </si>
  <si>
    <t>YAYI - NEW</t>
  </si>
  <si>
    <t>TANTRI - NEW</t>
  </si>
  <si>
    <t>Fahmi - SFM</t>
  </si>
  <si>
    <t>Kokom Anisa - SOK</t>
  </si>
  <si>
    <t>WAWAN SETIAWAN - NEW</t>
  </si>
  <si>
    <t>ALIYA - NEW</t>
  </si>
  <si>
    <t>MBEF / ACHMAD - NEW</t>
  </si>
  <si>
    <t>ARIS - NEW</t>
  </si>
  <si>
    <t>AGUS KEBON LEGA - NEW</t>
  </si>
  <si>
    <t>RUDI RUSWANDI - NEW</t>
  </si>
  <si>
    <t>Nani - SOP</t>
  </si>
  <si>
    <t>Imas - SNS</t>
  </si>
  <si>
    <t>DANCE K - SDC</t>
  </si>
  <si>
    <t>ANDRI STU</t>
  </si>
  <si>
    <t>AHMAD TAS - NEW</t>
  </si>
  <si>
    <t>IWAN KARTIWA - NEW</t>
  </si>
  <si>
    <t>ALI SAEPUDDIN - NEW</t>
  </si>
  <si>
    <t>HARYATI - NEW</t>
  </si>
  <si>
    <t>ACHMAD ROBBY</t>
  </si>
  <si>
    <t>RANDY TAUFIK - NEW</t>
  </si>
  <si>
    <t>SITI ROHMAH - NEW</t>
  </si>
  <si>
    <t>Alex - SLX</t>
  </si>
  <si>
    <t>Baba - SSC</t>
  </si>
  <si>
    <t>RIKA - NEW</t>
  </si>
  <si>
    <t>DENI JAKET - NEW</t>
  </si>
  <si>
    <t>RYAN (RRY) - NEW</t>
  </si>
  <si>
    <t>Didin - SZK</t>
  </si>
  <si>
    <t>Harun - SRU/LWH</t>
  </si>
  <si>
    <t>Gingin - SAT</t>
  </si>
  <si>
    <t>CECEP - NEW</t>
  </si>
  <si>
    <t>Yono - SNO</t>
  </si>
  <si>
    <t>IRFAN NUR ALI - NEW</t>
  </si>
  <si>
    <t>AGUS RATNA - NEW</t>
  </si>
  <si>
    <t>LUPI - NEW</t>
  </si>
  <si>
    <t>TENDY - NEW</t>
  </si>
  <si>
    <t>yuni tas - new</t>
  </si>
  <si>
    <t>YADI ANDIR</t>
  </si>
  <si>
    <t>Taryono - SGI</t>
  </si>
  <si>
    <t>Widyawati - SWY</t>
  </si>
  <si>
    <t>MILA - SSD</t>
  </si>
  <si>
    <t>Ali Alatas - SAL</t>
  </si>
  <si>
    <t>Gidil - SGL</t>
  </si>
  <si>
    <t>Risnandar</t>
  </si>
  <si>
    <t>MARSHAL - NEW</t>
  </si>
  <si>
    <t>Gugum - SGU</t>
  </si>
  <si>
    <t>Dedi - SDD</t>
  </si>
  <si>
    <t>YUNI N- NEW</t>
  </si>
  <si>
    <t>AHMAD GODZALI - NEW</t>
  </si>
  <si>
    <t>KIKI SRI R - NEW</t>
  </si>
  <si>
    <t>HASANNUDDIN</t>
  </si>
  <si>
    <t>KOSIM - NEW</t>
  </si>
  <si>
    <t>Hasan - SFT</t>
  </si>
  <si>
    <t>ERWIN - TSHIRT</t>
  </si>
  <si>
    <t>Wandi</t>
  </si>
  <si>
    <t>NANDAR - NEW</t>
  </si>
  <si>
    <t>HJ - TAUFIK</t>
  </si>
  <si>
    <t>WILDAN - NEW</t>
  </si>
  <si>
    <t>IHSAN</t>
  </si>
  <si>
    <t>Ibu Imas - New</t>
  </si>
  <si>
    <t>Rizki Yunus</t>
  </si>
  <si>
    <t>-</t>
  </si>
  <si>
    <t>KODE</t>
  </si>
  <si>
    <t xml:space="preserve">Nama </t>
  </si>
  <si>
    <t xml:space="preserve">Pemanggilan </t>
  </si>
  <si>
    <t>KETERANGAN</t>
  </si>
  <si>
    <t>Status</t>
  </si>
  <si>
    <t>LTT</t>
  </si>
  <si>
    <t>TATAN</t>
  </si>
  <si>
    <t>X</t>
  </si>
  <si>
    <t>Nomor tidak ada sedang proses mencari nomornya</t>
  </si>
  <si>
    <t>INA</t>
  </si>
  <si>
    <t>HARIS</t>
  </si>
  <si>
    <t>#Done sudah di follow up By WA Belum ada respon</t>
  </si>
  <si>
    <t>HIDAYAT TAUFIK L</t>
  </si>
  <si>
    <t>#Sudah di Follow Up by Phone nomor sibuk terus</t>
  </si>
  <si>
    <t>LUPI</t>
  </si>
  <si>
    <t>#Done sudah di follow up By WA Belum ada respon/Sudah di telpon tidak ada respon.</t>
  </si>
  <si>
    <t>HJ TAUFIK</t>
  </si>
  <si>
    <t>#Done sudah di follow up By WA Belum ada respon/Di telpon tidak ada respon</t>
  </si>
  <si>
    <t>HASAN</t>
  </si>
  <si>
    <t>AANG</t>
  </si>
  <si>
    <t>ALI SAEPUDIN</t>
  </si>
  <si>
    <t>#Done sudah di follow up By WA Belum ada respon / Sudah di telpon belum respon</t>
  </si>
  <si>
    <t>ERWIN</t>
  </si>
  <si>
    <t>ENGKOS</t>
  </si>
  <si>
    <t>ENDANG POLISI</t>
  </si>
  <si>
    <t>NAWI</t>
  </si>
  <si>
    <t>ASEP HASAN</t>
  </si>
  <si>
    <t>#Done sudah di follow up By WA Belum ada respon // sore</t>
  </si>
  <si>
    <t>LIR</t>
  </si>
  <si>
    <t xml:space="preserve">IRSAN </t>
  </si>
  <si>
    <t>SGL</t>
  </si>
  <si>
    <t>GIDIL</t>
  </si>
  <si>
    <t xml:space="preserve">#Done sudah di follow up By WA Belum ada respon // belum diambil </t>
  </si>
  <si>
    <t>ARIS</t>
  </si>
  <si>
    <t>MARSHAL</t>
  </si>
  <si>
    <t>#Done sudah di follow up By WA Belum ada respon // minta kirim JNE</t>
  </si>
  <si>
    <t>INF</t>
  </si>
  <si>
    <t>BCL</t>
  </si>
  <si>
    <t xml:space="preserve">INF </t>
  </si>
  <si>
    <t>Total</t>
  </si>
  <si>
    <t xml:space="preserve">Persentase Total Done Pengembalian </t>
  </si>
  <si>
    <t>Belum Dikembalikan (satuan Supplier)</t>
  </si>
  <si>
    <t>Masih ada sis2 yang belum dikembalikan (satuan Supplier)</t>
  </si>
  <si>
    <t>Done Pengembalian (satuan Supplier)</t>
  </si>
  <si>
    <t>Total Supplier Penyampelan INF</t>
  </si>
  <si>
    <t>Total Supplier Penyampelan BCL</t>
  </si>
  <si>
    <t>Supplier</t>
  </si>
  <si>
    <t>Sample</t>
  </si>
  <si>
    <t>JUMLAH SAMPEL</t>
  </si>
  <si>
    <t>Ipan/ina rosita</t>
  </si>
  <si>
    <t>Asep ahmad</t>
  </si>
  <si>
    <t>Dhea</t>
  </si>
  <si>
    <t>Yani</t>
  </si>
  <si>
    <t>Asep majid</t>
  </si>
  <si>
    <t>Yayat roby</t>
  </si>
  <si>
    <t>Done sudah follow up di telpon tidak ada respon di wa belum ada respon</t>
  </si>
  <si>
    <t>cucu LMJ</t>
  </si>
  <si>
    <t>acep rohimat</t>
  </si>
  <si>
    <t>ena</t>
  </si>
  <si>
    <t>Done sudah follow up Nanti Sekalian ngambil Ngirim barang</t>
  </si>
  <si>
    <t>#Done sudah di follow up sabtu diambil</t>
  </si>
  <si>
    <t xml:space="preserve">#Sudah di Follow Up by Phone Besok </t>
  </si>
  <si>
    <t>#Done sudah di follow up By WA Belum ada respon di telfon tidak aktif</t>
  </si>
  <si>
    <t>epi LPE</t>
  </si>
  <si>
    <t>dani LJT</t>
  </si>
  <si>
    <t>heri</t>
  </si>
  <si>
    <t>Asep rahmat</t>
  </si>
  <si>
    <t>Asep setiadi</t>
  </si>
  <si>
    <t>Dani - new</t>
  </si>
  <si>
    <t>IIM</t>
  </si>
  <si>
    <t>Zeni</t>
  </si>
  <si>
    <t>wawan LNY</t>
  </si>
  <si>
    <t>Dedi riyadi</t>
  </si>
  <si>
    <t>sopi - ldg</t>
  </si>
  <si>
    <t>Yana Mulyana</t>
  </si>
  <si>
    <t>Rizky rahayu</t>
  </si>
  <si>
    <t>Sopi - LTH</t>
  </si>
  <si>
    <t>Asep - LDO</t>
  </si>
  <si>
    <t>Tito - LTO</t>
  </si>
  <si>
    <t>Abuya</t>
  </si>
  <si>
    <t>Sony - LJO</t>
  </si>
  <si>
    <t>Nia</t>
  </si>
  <si>
    <t>dede tatang</t>
  </si>
  <si>
    <t>rahmat H</t>
  </si>
  <si>
    <t>Tendi</t>
  </si>
  <si>
    <t>Ahmad Godzali</t>
  </si>
  <si>
    <t>gugum - SGU</t>
  </si>
  <si>
    <t>haryati</t>
  </si>
  <si>
    <t>ahmad tas</t>
  </si>
  <si>
    <t>andri - STU</t>
  </si>
  <si>
    <t>Deni jaket</t>
  </si>
  <si>
    <t>Siti fatimah</t>
  </si>
  <si>
    <t>Hasanudin</t>
  </si>
  <si>
    <t>gustian</t>
  </si>
  <si>
    <t>Alex</t>
  </si>
  <si>
    <t>rudi hermawan</t>
  </si>
  <si>
    <t>Aep saepudin</t>
  </si>
  <si>
    <t>#Done sudah follow Up by Wa</t>
  </si>
  <si>
    <t>Edih - LHO</t>
  </si>
  <si>
    <t xml:space="preserve"> </t>
  </si>
  <si>
    <r>
      <t xml:space="preserve">Done </t>
    </r>
    <r>
      <rPr>
        <sz val="11"/>
        <color theme="1"/>
        <rFont val="Calibri"/>
        <family val="2"/>
        <scheme val="minor"/>
      </rPr>
      <t>sudah follow up by Wa Belum ada Respom</t>
    </r>
  </si>
  <si>
    <t>#Done sudah follow Up by Wa,Sudah di telpon jumat</t>
  </si>
  <si>
    <t>#Done sudah di follow up di telpon tidakAktif By WA Belum ada respon,Nomor tidak aktif</t>
  </si>
  <si>
    <t>Done sudah follow up di telpon tidak ada respon di wa belum ada respon,Besok diambil</t>
  </si>
  <si>
    <t>Done sudah follow up di telpon tidak ada respon di wa belum ada respon,Di telpon tidak aktif,di Wa tidak ada respon</t>
  </si>
  <si>
    <t>#Done sudah di follow up By WA Belum ada respon Ditelpon Belum ada Respon,Kamis Diambil</t>
  </si>
  <si>
    <t xml:space="preserve">#Done sudah follow Up by Wa,Sudah di telpon tapi tidak diangkat belum ada respon </t>
  </si>
  <si>
    <t>x</t>
  </si>
  <si>
    <t>#Sekarang Diambil</t>
  </si>
  <si>
    <t>#Done sudah follow Up by Wa Belum ada respon</t>
  </si>
  <si>
    <t>Nomor tidak dapat di hubungi terus</t>
  </si>
  <si>
    <t>Sudah di telpon tidak diangkat,Sudah follow up by Wa Belum ada respon</t>
  </si>
  <si>
    <t xml:space="preserve">Nomor tidak dapat dihubungi </t>
  </si>
  <si>
    <t>#Done sudah follow Up by WA,dan di telpon tidak diangkat terus</t>
  </si>
  <si>
    <t>#Done sudah follow Up by Wa, tidak ada respon,Hari Senin diambil</t>
  </si>
  <si>
    <t>#Done sudah follow Up by Wa,</t>
  </si>
  <si>
    <t>#Done sudah follow Up by Phone, nanti sabtu diambil</t>
  </si>
  <si>
    <t>Siang diambil</t>
  </si>
  <si>
    <t xml:space="preserve">#Done sudah follow Up by Wa,di telpon tidak ada respon </t>
  </si>
  <si>
    <t>Done sudah follow up di telpon tidak ada respon di wa belum ada respon,Nomor tidak aktif</t>
  </si>
  <si>
    <t>#Done sudah follow Up by Wa,Nomor tidak aktif,Di telfon di Wa di reject terus</t>
  </si>
  <si>
    <t>#Done sudah follow Up by Wa Belum ada respon,Telpon tidak diangkat</t>
  </si>
  <si>
    <t>Sudah follow up by sms,Di telpon nomor tidak dapat dihubungi</t>
  </si>
  <si>
    <t>Done sudah follow Ke 2 by phone besok diambil,Besok siang,Done sudah di follow up lagi by Wa</t>
  </si>
  <si>
    <t xml:space="preserve">  </t>
  </si>
  <si>
    <t>#Done sudah follow Up by Wa belum ada Respon</t>
  </si>
  <si>
    <t>Nomor tidak aktif ,</t>
  </si>
  <si>
    <t>#Done sudah follow Up by Wa,Sore diambil</t>
  </si>
  <si>
    <t>sudah follow up by Wa belum ada respon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</si>
</sst>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3" borderId="0" xfId="1" applyFont="1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9" fontId="0" fillId="0" borderId="0" xfId="1" applyFont="1" applyFill="1"/>
    <xf numFmtId="0" fontId="0" fillId="0" borderId="0" xfId="0" applyFill="1"/>
    <xf numFmtId="0" fontId="0" fillId="5" borderId="0" xfId="0" applyFill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" xfId="0" applyFill="1" applyBorder="1"/>
    <xf numFmtId="0" fontId="0" fillId="2" borderId="0" xfId="0" applyFill="1" applyBorder="1"/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2" fillId="2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E25" sqref="E25"/>
    </sheetView>
  </sheetViews>
  <sheetFormatPr defaultRowHeight="15" x14ac:dyDescent="0.25"/>
  <cols>
    <col min="2" max="2" width="8.85546875" style="3"/>
    <col min="3" max="3" width="26.28515625" bestFit="1" customWidth="1"/>
    <col min="4" max="4" width="10.7109375" style="3" bestFit="1" customWidth="1"/>
    <col min="5" max="6" width="8.85546875" style="3"/>
    <col min="7" max="7" width="12.28515625" style="3" customWidth="1"/>
    <col min="8" max="8" width="12.140625" style="3" customWidth="1"/>
    <col min="9" max="9" width="11.85546875" style="3" customWidth="1"/>
  </cols>
  <sheetData>
    <row r="1" spans="1:9" x14ac:dyDescent="0.25">
      <c r="D1" s="2"/>
      <c r="E1" s="3">
        <f>SUM(E3:E172)</f>
        <v>1574</v>
      </c>
      <c r="F1" s="3">
        <f>SUM(F3:F172)</f>
        <v>265</v>
      </c>
      <c r="G1" s="3">
        <f>SUM(G3:G172)</f>
        <v>1309</v>
      </c>
      <c r="H1" s="3">
        <f>SUM(H3:H172)</f>
        <v>1101</v>
      </c>
      <c r="I1" s="3">
        <f>SUM(I3:I172)</f>
        <v>208</v>
      </c>
    </row>
    <row r="2" spans="1:9" s="1" customFormat="1" ht="45" x14ac:dyDescent="0.25">
      <c r="B2" s="1" t="s">
        <v>177</v>
      </c>
      <c r="C2" s="1" t="s">
        <v>0</v>
      </c>
      <c r="D2" s="1" t="s">
        <v>1</v>
      </c>
      <c r="E2" s="1" t="s">
        <v>172</v>
      </c>
      <c r="F2" s="1" t="s">
        <v>173</v>
      </c>
      <c r="G2" s="1" t="s">
        <v>174</v>
      </c>
      <c r="H2" s="1" t="s">
        <v>175</v>
      </c>
      <c r="I2" s="1" t="s">
        <v>176</v>
      </c>
    </row>
    <row r="3" spans="1:9" x14ac:dyDescent="0.25">
      <c r="A3">
        <v>1</v>
      </c>
      <c r="B3" s="18">
        <v>22</v>
      </c>
      <c r="C3" t="s">
        <v>24</v>
      </c>
      <c r="D3" s="3" t="s">
        <v>3</v>
      </c>
      <c r="E3" s="3">
        <v>15</v>
      </c>
      <c r="F3" s="3">
        <v>0</v>
      </c>
      <c r="G3" s="3">
        <f t="shared" ref="G3:G34" si="0">E3-F3</f>
        <v>15</v>
      </c>
      <c r="I3" s="3">
        <f t="shared" ref="I3:I34" si="1">G3-H3</f>
        <v>15</v>
      </c>
    </row>
    <row r="4" spans="1:9" x14ac:dyDescent="0.25">
      <c r="A4">
        <v>2</v>
      </c>
      <c r="B4" s="18">
        <v>157</v>
      </c>
      <c r="C4" s="6" t="s">
        <v>158</v>
      </c>
      <c r="D4" s="3" t="s">
        <v>3</v>
      </c>
      <c r="E4" s="3">
        <v>5</v>
      </c>
      <c r="F4" s="3">
        <v>0</v>
      </c>
      <c r="G4" s="3">
        <f t="shared" si="0"/>
        <v>5</v>
      </c>
      <c r="H4" s="3">
        <v>4</v>
      </c>
      <c r="I4" s="3">
        <f t="shared" si="1"/>
        <v>1</v>
      </c>
    </row>
    <row r="5" spans="1:9" x14ac:dyDescent="0.25">
      <c r="A5">
        <v>1</v>
      </c>
      <c r="B5" s="18">
        <v>154</v>
      </c>
      <c r="C5" t="s">
        <v>155</v>
      </c>
      <c r="D5" s="3" t="s">
        <v>3</v>
      </c>
      <c r="E5" s="3">
        <v>4</v>
      </c>
      <c r="F5" s="3">
        <v>0</v>
      </c>
      <c r="G5" s="3">
        <f t="shared" si="0"/>
        <v>4</v>
      </c>
      <c r="I5" s="3">
        <f t="shared" si="1"/>
        <v>4</v>
      </c>
    </row>
    <row r="6" spans="1:9" x14ac:dyDescent="0.25">
      <c r="A6">
        <v>3</v>
      </c>
      <c r="B6" s="18">
        <v>105</v>
      </c>
      <c r="C6" s="5" t="s">
        <v>107</v>
      </c>
      <c r="D6" s="3" t="s">
        <v>3</v>
      </c>
      <c r="E6" s="3">
        <v>7</v>
      </c>
      <c r="F6" s="3">
        <v>1</v>
      </c>
      <c r="G6" s="3">
        <f t="shared" si="0"/>
        <v>6</v>
      </c>
      <c r="H6" s="3">
        <v>6</v>
      </c>
      <c r="I6" s="3">
        <f t="shared" si="1"/>
        <v>0</v>
      </c>
    </row>
    <row r="7" spans="1:9" x14ac:dyDescent="0.25">
      <c r="A7">
        <v>3</v>
      </c>
      <c r="B7" s="18">
        <v>136</v>
      </c>
      <c r="C7" s="5" t="s">
        <v>137</v>
      </c>
      <c r="D7" s="3" t="s">
        <v>3</v>
      </c>
      <c r="E7" s="3">
        <v>5</v>
      </c>
      <c r="F7" s="3">
        <v>1</v>
      </c>
      <c r="G7" s="3">
        <f t="shared" si="0"/>
        <v>4</v>
      </c>
      <c r="H7" s="3">
        <v>4</v>
      </c>
      <c r="I7" s="3">
        <f t="shared" si="1"/>
        <v>0</v>
      </c>
    </row>
    <row r="8" spans="1:9" x14ac:dyDescent="0.25">
      <c r="A8">
        <v>3</v>
      </c>
      <c r="B8" s="18">
        <v>91</v>
      </c>
      <c r="C8" s="5" t="s">
        <v>93</v>
      </c>
      <c r="D8" s="3" t="s">
        <v>3</v>
      </c>
      <c r="E8" s="3">
        <v>7</v>
      </c>
      <c r="F8" s="3">
        <v>0</v>
      </c>
      <c r="G8" s="3">
        <f t="shared" si="0"/>
        <v>7</v>
      </c>
      <c r="H8" s="3">
        <v>7</v>
      </c>
      <c r="I8" s="3">
        <f t="shared" si="1"/>
        <v>0</v>
      </c>
    </row>
    <row r="9" spans="1:9" x14ac:dyDescent="0.25">
      <c r="A9">
        <v>3</v>
      </c>
      <c r="B9" s="18">
        <v>126</v>
      </c>
      <c r="C9" s="5" t="s">
        <v>127</v>
      </c>
      <c r="D9" s="3" t="s">
        <v>3</v>
      </c>
      <c r="E9" s="3">
        <v>6</v>
      </c>
      <c r="F9" s="3">
        <v>0</v>
      </c>
      <c r="G9" s="3">
        <f t="shared" si="0"/>
        <v>6</v>
      </c>
      <c r="H9" s="3">
        <v>6</v>
      </c>
      <c r="I9" s="3">
        <f t="shared" si="1"/>
        <v>0</v>
      </c>
    </row>
    <row r="10" spans="1:9" x14ac:dyDescent="0.25">
      <c r="A10">
        <v>3</v>
      </c>
      <c r="B10" s="18">
        <v>58</v>
      </c>
      <c r="C10" s="5" t="s">
        <v>60</v>
      </c>
      <c r="D10" s="3" t="s">
        <v>3</v>
      </c>
      <c r="E10" s="3">
        <v>10</v>
      </c>
      <c r="F10" s="3">
        <v>3</v>
      </c>
      <c r="G10" s="3">
        <f t="shared" si="0"/>
        <v>7</v>
      </c>
      <c r="H10" s="3">
        <v>7</v>
      </c>
      <c r="I10" s="3">
        <f t="shared" si="1"/>
        <v>0</v>
      </c>
    </row>
    <row r="11" spans="1:9" x14ac:dyDescent="0.25">
      <c r="A11">
        <v>3</v>
      </c>
      <c r="B11" s="18">
        <v>127</v>
      </c>
      <c r="C11" s="5" t="s">
        <v>128</v>
      </c>
      <c r="D11" s="3" t="s">
        <v>3</v>
      </c>
      <c r="E11" s="3">
        <v>6</v>
      </c>
      <c r="F11" s="3">
        <v>2</v>
      </c>
      <c r="G11" s="3">
        <f t="shared" si="0"/>
        <v>4</v>
      </c>
      <c r="H11" s="3">
        <v>4</v>
      </c>
      <c r="I11" s="3">
        <f t="shared" si="1"/>
        <v>0</v>
      </c>
    </row>
    <row r="12" spans="1:9" x14ac:dyDescent="0.25">
      <c r="A12">
        <v>2</v>
      </c>
      <c r="B12" s="18">
        <v>98</v>
      </c>
      <c r="C12" s="6" t="s">
        <v>100</v>
      </c>
      <c r="D12" s="3" t="s">
        <v>3</v>
      </c>
      <c r="E12" s="3">
        <v>7</v>
      </c>
      <c r="F12" s="3">
        <v>0</v>
      </c>
      <c r="G12" s="3">
        <f t="shared" si="0"/>
        <v>7</v>
      </c>
      <c r="H12" s="3">
        <v>6</v>
      </c>
      <c r="I12" s="3">
        <f t="shared" si="1"/>
        <v>1</v>
      </c>
    </row>
    <row r="13" spans="1:9" x14ac:dyDescent="0.25">
      <c r="A13">
        <v>1</v>
      </c>
      <c r="B13" s="18">
        <v>82</v>
      </c>
      <c r="C13" t="s">
        <v>84</v>
      </c>
      <c r="D13" s="3" t="s">
        <v>3</v>
      </c>
      <c r="E13" s="3">
        <v>8</v>
      </c>
      <c r="F13" s="3">
        <v>0</v>
      </c>
      <c r="G13" s="3">
        <f t="shared" si="0"/>
        <v>8</v>
      </c>
      <c r="I13" s="3">
        <f t="shared" si="1"/>
        <v>8</v>
      </c>
    </row>
    <row r="14" spans="1:9" x14ac:dyDescent="0.25">
      <c r="A14">
        <v>3</v>
      </c>
      <c r="B14" s="18">
        <v>123</v>
      </c>
      <c r="C14" s="5" t="s">
        <v>124</v>
      </c>
      <c r="D14" s="3" t="s">
        <v>3</v>
      </c>
      <c r="E14" s="3">
        <v>6</v>
      </c>
      <c r="F14" s="3">
        <v>0</v>
      </c>
      <c r="G14" s="3">
        <f t="shared" si="0"/>
        <v>6</v>
      </c>
      <c r="H14" s="3">
        <v>6</v>
      </c>
      <c r="I14" s="3">
        <f t="shared" si="1"/>
        <v>0</v>
      </c>
    </row>
    <row r="15" spans="1:9" x14ac:dyDescent="0.25">
      <c r="A15">
        <v>1</v>
      </c>
      <c r="B15" s="18">
        <v>86</v>
      </c>
      <c r="C15" t="s">
        <v>88</v>
      </c>
      <c r="D15" s="3" t="s">
        <v>3</v>
      </c>
      <c r="E15" s="3">
        <v>7</v>
      </c>
      <c r="F15" s="3">
        <v>1</v>
      </c>
      <c r="G15" s="3">
        <f t="shared" si="0"/>
        <v>6</v>
      </c>
      <c r="I15" s="3">
        <f t="shared" si="1"/>
        <v>6</v>
      </c>
    </row>
    <row r="16" spans="1:9" x14ac:dyDescent="0.25">
      <c r="A16">
        <v>1</v>
      </c>
      <c r="B16" s="18">
        <v>56</v>
      </c>
      <c r="C16" t="s">
        <v>58</v>
      </c>
      <c r="D16" s="3" t="s">
        <v>3</v>
      </c>
      <c r="E16" s="3">
        <v>10</v>
      </c>
      <c r="F16" s="3">
        <v>1</v>
      </c>
      <c r="G16" s="3">
        <f t="shared" si="0"/>
        <v>9</v>
      </c>
      <c r="I16" s="3">
        <f t="shared" si="1"/>
        <v>9</v>
      </c>
    </row>
    <row r="17" spans="1:9" x14ac:dyDescent="0.25">
      <c r="A17">
        <v>1</v>
      </c>
      <c r="B17" s="18">
        <v>130</v>
      </c>
      <c r="C17" t="s">
        <v>131</v>
      </c>
      <c r="D17" s="3" t="s">
        <v>3</v>
      </c>
      <c r="E17" s="3">
        <v>6</v>
      </c>
      <c r="F17" s="3">
        <v>0</v>
      </c>
      <c r="G17" s="3">
        <f t="shared" si="0"/>
        <v>6</v>
      </c>
      <c r="I17" s="3">
        <f t="shared" si="1"/>
        <v>6</v>
      </c>
    </row>
    <row r="18" spans="1:9" x14ac:dyDescent="0.25">
      <c r="A18">
        <v>3</v>
      </c>
      <c r="B18" s="18">
        <v>78</v>
      </c>
      <c r="C18" s="5" t="s">
        <v>80</v>
      </c>
      <c r="D18" s="3" t="s">
        <v>3</v>
      </c>
      <c r="E18" s="3">
        <v>8</v>
      </c>
      <c r="F18" s="3">
        <v>3</v>
      </c>
      <c r="G18" s="3">
        <f t="shared" si="0"/>
        <v>5</v>
      </c>
      <c r="H18" s="3">
        <v>5</v>
      </c>
      <c r="I18" s="3">
        <f t="shared" si="1"/>
        <v>0</v>
      </c>
    </row>
    <row r="19" spans="1:9" x14ac:dyDescent="0.25">
      <c r="A19">
        <v>3</v>
      </c>
      <c r="B19" s="18">
        <v>158</v>
      </c>
      <c r="C19" s="5" t="s">
        <v>159</v>
      </c>
      <c r="D19" s="3" t="s">
        <v>3</v>
      </c>
      <c r="E19" s="3">
        <v>4</v>
      </c>
      <c r="F19" s="3">
        <v>3</v>
      </c>
      <c r="G19" s="3">
        <f t="shared" si="0"/>
        <v>1</v>
      </c>
      <c r="H19" s="3">
        <v>1</v>
      </c>
      <c r="I19" s="3">
        <f t="shared" si="1"/>
        <v>0</v>
      </c>
    </row>
    <row r="20" spans="1:9" x14ac:dyDescent="0.25">
      <c r="A20">
        <v>3</v>
      </c>
      <c r="B20" s="18">
        <v>156</v>
      </c>
      <c r="C20" s="5" t="s">
        <v>157</v>
      </c>
      <c r="D20" s="3" t="s">
        <v>3</v>
      </c>
      <c r="E20" s="3">
        <v>4</v>
      </c>
      <c r="F20" s="3">
        <v>0</v>
      </c>
      <c r="G20" s="3">
        <f t="shared" si="0"/>
        <v>4</v>
      </c>
      <c r="H20" s="3">
        <v>4</v>
      </c>
      <c r="I20" s="3">
        <f t="shared" si="1"/>
        <v>0</v>
      </c>
    </row>
    <row r="21" spans="1:9" x14ac:dyDescent="0.25">
      <c r="A21">
        <v>3</v>
      </c>
      <c r="B21" s="18">
        <v>166</v>
      </c>
      <c r="C21" s="5" t="s">
        <v>167</v>
      </c>
      <c r="D21" s="3" t="s">
        <v>3</v>
      </c>
      <c r="E21" s="3">
        <v>3</v>
      </c>
      <c r="F21" s="3">
        <v>0</v>
      </c>
      <c r="G21" s="3">
        <f t="shared" si="0"/>
        <v>3</v>
      </c>
      <c r="I21" s="3">
        <f t="shared" si="1"/>
        <v>3</v>
      </c>
    </row>
    <row r="22" spans="1:9" x14ac:dyDescent="0.25">
      <c r="A22">
        <v>3</v>
      </c>
      <c r="B22" s="18">
        <v>165</v>
      </c>
      <c r="C22" s="5" t="s">
        <v>166</v>
      </c>
      <c r="D22" s="3" t="s">
        <v>3</v>
      </c>
      <c r="E22" s="3">
        <v>3</v>
      </c>
      <c r="F22" s="3">
        <v>0</v>
      </c>
      <c r="G22" s="3">
        <f t="shared" si="0"/>
        <v>3</v>
      </c>
      <c r="H22" s="3">
        <v>3</v>
      </c>
      <c r="I22" s="3">
        <f t="shared" si="1"/>
        <v>0</v>
      </c>
    </row>
    <row r="23" spans="1:9" x14ac:dyDescent="0.25">
      <c r="A23">
        <v>1</v>
      </c>
      <c r="B23" s="18">
        <v>92</v>
      </c>
      <c r="C23" t="s">
        <v>94</v>
      </c>
      <c r="D23" s="3" t="s">
        <v>3</v>
      </c>
      <c r="E23" s="3">
        <v>7</v>
      </c>
      <c r="F23" s="3">
        <v>1</v>
      </c>
      <c r="G23" s="3">
        <f t="shared" si="0"/>
        <v>6</v>
      </c>
      <c r="I23" s="3">
        <f t="shared" si="1"/>
        <v>6</v>
      </c>
    </row>
    <row r="24" spans="1:9" x14ac:dyDescent="0.25">
      <c r="A24">
        <v>3</v>
      </c>
      <c r="B24" s="18">
        <v>141</v>
      </c>
      <c r="C24" s="5" t="s">
        <v>142</v>
      </c>
      <c r="D24" s="3" t="s">
        <v>3</v>
      </c>
      <c r="E24" s="3">
        <v>5</v>
      </c>
      <c r="F24" s="3">
        <v>2</v>
      </c>
      <c r="G24" s="3">
        <f t="shared" si="0"/>
        <v>3</v>
      </c>
      <c r="H24" s="3">
        <v>3</v>
      </c>
      <c r="I24" s="3">
        <f t="shared" si="1"/>
        <v>0</v>
      </c>
    </row>
    <row r="25" spans="1:9" x14ac:dyDescent="0.25">
      <c r="A25">
        <v>1</v>
      </c>
      <c r="B25" s="18">
        <v>163</v>
      </c>
      <c r="C25" t="s">
        <v>164</v>
      </c>
      <c r="D25" s="3" t="s">
        <v>3</v>
      </c>
      <c r="E25" s="3">
        <v>3</v>
      </c>
      <c r="F25" s="3">
        <v>1</v>
      </c>
      <c r="G25" s="3">
        <f t="shared" si="0"/>
        <v>2</v>
      </c>
      <c r="I25" s="3">
        <f t="shared" si="1"/>
        <v>2</v>
      </c>
    </row>
    <row r="26" spans="1:9" x14ac:dyDescent="0.25">
      <c r="A26">
        <v>1</v>
      </c>
      <c r="B26" s="18">
        <v>153</v>
      </c>
      <c r="C26" t="s">
        <v>154</v>
      </c>
      <c r="D26" s="3" t="s">
        <v>3</v>
      </c>
      <c r="E26" s="3">
        <v>4</v>
      </c>
      <c r="F26" s="3">
        <v>0</v>
      </c>
      <c r="G26" s="3">
        <f t="shared" si="0"/>
        <v>4</v>
      </c>
      <c r="I26" s="3">
        <f t="shared" si="1"/>
        <v>4</v>
      </c>
    </row>
    <row r="27" spans="1:9" x14ac:dyDescent="0.25">
      <c r="A27">
        <v>3</v>
      </c>
      <c r="B27" s="18">
        <v>67</v>
      </c>
      <c r="C27" s="5" t="s">
        <v>69</v>
      </c>
      <c r="D27" s="3" t="s">
        <v>3</v>
      </c>
      <c r="E27" s="3">
        <v>9</v>
      </c>
      <c r="F27" s="3">
        <v>2</v>
      </c>
      <c r="G27" s="3">
        <f t="shared" si="0"/>
        <v>7</v>
      </c>
      <c r="H27" s="3">
        <v>7</v>
      </c>
      <c r="I27" s="3">
        <f t="shared" si="1"/>
        <v>0</v>
      </c>
    </row>
    <row r="28" spans="1:9" x14ac:dyDescent="0.25">
      <c r="A28">
        <v>1</v>
      </c>
      <c r="B28" s="18">
        <v>27</v>
      </c>
      <c r="C28" t="s">
        <v>29</v>
      </c>
      <c r="D28" s="3" t="s">
        <v>3</v>
      </c>
      <c r="E28" s="3">
        <v>14</v>
      </c>
      <c r="F28" s="3">
        <v>4</v>
      </c>
      <c r="G28" s="3">
        <f t="shared" si="0"/>
        <v>10</v>
      </c>
      <c r="I28" s="3">
        <f t="shared" si="1"/>
        <v>10</v>
      </c>
    </row>
    <row r="29" spans="1:9" x14ac:dyDescent="0.25">
      <c r="A29">
        <v>1</v>
      </c>
      <c r="B29" s="18">
        <v>40</v>
      </c>
      <c r="C29" t="s">
        <v>42</v>
      </c>
      <c r="D29" s="3" t="s">
        <v>3</v>
      </c>
      <c r="E29" s="3">
        <v>11</v>
      </c>
      <c r="F29" s="3">
        <v>0</v>
      </c>
      <c r="G29" s="3">
        <f t="shared" si="0"/>
        <v>11</v>
      </c>
      <c r="I29" s="3">
        <f t="shared" si="1"/>
        <v>11</v>
      </c>
    </row>
    <row r="30" spans="1:9" x14ac:dyDescent="0.25">
      <c r="A30">
        <v>3</v>
      </c>
      <c r="B30" s="18">
        <v>30</v>
      </c>
      <c r="C30" s="5" t="s">
        <v>32</v>
      </c>
      <c r="D30" s="3" t="s">
        <v>3</v>
      </c>
      <c r="E30" s="3">
        <v>13</v>
      </c>
      <c r="F30" s="3">
        <v>0</v>
      </c>
      <c r="G30" s="3">
        <f t="shared" si="0"/>
        <v>13</v>
      </c>
      <c r="H30" s="3">
        <v>13</v>
      </c>
      <c r="I30" s="3">
        <f t="shared" si="1"/>
        <v>0</v>
      </c>
    </row>
    <row r="31" spans="1:9" x14ac:dyDescent="0.25">
      <c r="A31">
        <v>3</v>
      </c>
      <c r="B31" s="18">
        <v>115</v>
      </c>
      <c r="C31" s="5" t="s">
        <v>116</v>
      </c>
      <c r="D31" s="3" t="s">
        <v>3</v>
      </c>
      <c r="E31" s="3">
        <v>6</v>
      </c>
      <c r="F31" s="3">
        <v>0</v>
      </c>
      <c r="G31" s="3">
        <f t="shared" si="0"/>
        <v>6</v>
      </c>
      <c r="H31" s="3">
        <v>6</v>
      </c>
      <c r="I31" s="3">
        <f t="shared" si="1"/>
        <v>0</v>
      </c>
    </row>
    <row r="32" spans="1:9" x14ac:dyDescent="0.25">
      <c r="A32">
        <v>3</v>
      </c>
      <c r="B32" s="18">
        <v>29</v>
      </c>
      <c r="C32" s="5" t="s">
        <v>31</v>
      </c>
      <c r="D32" s="3" t="s">
        <v>3</v>
      </c>
      <c r="E32" s="3">
        <v>13</v>
      </c>
      <c r="F32" s="3">
        <v>2</v>
      </c>
      <c r="G32" s="3">
        <f t="shared" si="0"/>
        <v>11</v>
      </c>
      <c r="H32" s="3">
        <v>11</v>
      </c>
      <c r="I32" s="3">
        <f t="shared" si="1"/>
        <v>0</v>
      </c>
    </row>
    <row r="33" spans="1:9" x14ac:dyDescent="0.25">
      <c r="A33">
        <v>3</v>
      </c>
      <c r="B33" s="18">
        <v>114</v>
      </c>
      <c r="C33" s="5" t="s">
        <v>401</v>
      </c>
      <c r="D33" s="3" t="s">
        <v>3</v>
      </c>
      <c r="E33" s="3">
        <v>6</v>
      </c>
      <c r="F33" s="3">
        <v>0</v>
      </c>
      <c r="G33" s="3">
        <f t="shared" si="0"/>
        <v>6</v>
      </c>
      <c r="H33" s="3">
        <v>6</v>
      </c>
      <c r="I33" s="3">
        <f t="shared" si="1"/>
        <v>0</v>
      </c>
    </row>
    <row r="34" spans="1:9" x14ac:dyDescent="0.25">
      <c r="A34">
        <v>1</v>
      </c>
      <c r="B34" s="18">
        <v>88</v>
      </c>
      <c r="C34" t="s">
        <v>90</v>
      </c>
      <c r="D34" s="3" t="s">
        <v>3</v>
      </c>
      <c r="E34" s="3">
        <v>7</v>
      </c>
      <c r="F34" s="3">
        <v>4</v>
      </c>
      <c r="G34" s="3">
        <f t="shared" si="0"/>
        <v>3</v>
      </c>
      <c r="I34" s="3">
        <f t="shared" si="1"/>
        <v>3</v>
      </c>
    </row>
    <row r="35" spans="1:9" x14ac:dyDescent="0.25">
      <c r="A35">
        <v>1</v>
      </c>
      <c r="B35" s="18">
        <v>97</v>
      </c>
      <c r="C35" t="s">
        <v>99</v>
      </c>
      <c r="D35" s="3" t="s">
        <v>3</v>
      </c>
      <c r="E35" s="3">
        <v>7</v>
      </c>
      <c r="F35" s="3">
        <v>0</v>
      </c>
      <c r="G35" s="3">
        <f t="shared" ref="G35:G66" si="2">E35-F35</f>
        <v>7</v>
      </c>
      <c r="I35" s="3">
        <f t="shared" ref="I35:I66" si="3">G35-H35</f>
        <v>7</v>
      </c>
    </row>
    <row r="36" spans="1:9" x14ac:dyDescent="0.25">
      <c r="A36">
        <v>1</v>
      </c>
      <c r="B36" s="18">
        <v>72</v>
      </c>
      <c r="C36" t="s">
        <v>74</v>
      </c>
      <c r="D36" s="3" t="s">
        <v>3</v>
      </c>
      <c r="E36" s="3">
        <v>8</v>
      </c>
      <c r="F36" s="3">
        <v>1</v>
      </c>
      <c r="G36" s="3">
        <f t="shared" si="2"/>
        <v>7</v>
      </c>
      <c r="I36" s="3">
        <f t="shared" si="3"/>
        <v>7</v>
      </c>
    </row>
    <row r="37" spans="1:9" x14ac:dyDescent="0.25">
      <c r="A37">
        <v>1</v>
      </c>
      <c r="B37" s="18">
        <v>151</v>
      </c>
      <c r="C37" t="s">
        <v>152</v>
      </c>
      <c r="D37" s="3" t="s">
        <v>3</v>
      </c>
      <c r="E37" s="3">
        <v>4</v>
      </c>
      <c r="F37" s="3">
        <v>0</v>
      </c>
      <c r="G37" s="3">
        <f t="shared" si="2"/>
        <v>4</v>
      </c>
      <c r="I37" s="3">
        <f t="shared" si="3"/>
        <v>4</v>
      </c>
    </row>
    <row r="38" spans="1:9" x14ac:dyDescent="0.25">
      <c r="A38">
        <v>2</v>
      </c>
      <c r="B38" s="18">
        <v>14</v>
      </c>
      <c r="C38" s="6" t="s">
        <v>16</v>
      </c>
      <c r="D38" s="3" t="s">
        <v>3</v>
      </c>
      <c r="E38" s="3">
        <v>9</v>
      </c>
      <c r="F38" s="3">
        <v>3</v>
      </c>
      <c r="G38" s="3">
        <f t="shared" si="2"/>
        <v>6</v>
      </c>
      <c r="H38" s="3">
        <v>5</v>
      </c>
      <c r="I38" s="3">
        <f t="shared" si="3"/>
        <v>1</v>
      </c>
    </row>
    <row r="39" spans="1:9" x14ac:dyDescent="0.25">
      <c r="A39">
        <v>3</v>
      </c>
      <c r="B39" s="18">
        <v>155</v>
      </c>
      <c r="C39" s="5" t="s">
        <v>156</v>
      </c>
      <c r="D39" s="3" t="s">
        <v>3</v>
      </c>
      <c r="E39" s="3">
        <v>4</v>
      </c>
      <c r="F39" s="3">
        <v>0</v>
      </c>
      <c r="G39" s="3">
        <f t="shared" si="2"/>
        <v>4</v>
      </c>
      <c r="I39" s="3">
        <f t="shared" si="3"/>
        <v>4</v>
      </c>
    </row>
    <row r="40" spans="1:9" x14ac:dyDescent="0.25">
      <c r="A40">
        <v>1</v>
      </c>
      <c r="B40" s="18">
        <v>160</v>
      </c>
      <c r="C40" t="s">
        <v>161</v>
      </c>
      <c r="D40" s="3" t="s">
        <v>3</v>
      </c>
      <c r="E40" s="3">
        <v>4</v>
      </c>
      <c r="F40" s="3">
        <v>1</v>
      </c>
      <c r="G40" s="3">
        <f t="shared" si="2"/>
        <v>3</v>
      </c>
      <c r="I40" s="3">
        <f t="shared" si="3"/>
        <v>3</v>
      </c>
    </row>
    <row r="41" spans="1:9" x14ac:dyDescent="0.25">
      <c r="A41">
        <v>1</v>
      </c>
      <c r="B41" s="18">
        <v>162</v>
      </c>
      <c r="C41" t="s">
        <v>163</v>
      </c>
      <c r="D41" s="3" t="s">
        <v>3</v>
      </c>
      <c r="E41" s="3">
        <v>4</v>
      </c>
      <c r="F41" s="3">
        <v>0</v>
      </c>
      <c r="G41" s="3">
        <f t="shared" si="2"/>
        <v>4</v>
      </c>
      <c r="I41" s="3">
        <f t="shared" si="3"/>
        <v>4</v>
      </c>
    </row>
    <row r="42" spans="1:9" x14ac:dyDescent="0.25">
      <c r="A42">
        <v>1</v>
      </c>
      <c r="B42" s="18">
        <v>144</v>
      </c>
      <c r="C42" t="s">
        <v>145</v>
      </c>
      <c r="D42" s="3" t="s">
        <v>3</v>
      </c>
      <c r="E42" s="3">
        <v>5</v>
      </c>
      <c r="F42" s="3">
        <v>0</v>
      </c>
      <c r="G42" s="3">
        <f t="shared" si="2"/>
        <v>5</v>
      </c>
      <c r="I42" s="3">
        <f t="shared" si="3"/>
        <v>5</v>
      </c>
    </row>
    <row r="43" spans="1:9" x14ac:dyDescent="0.25">
      <c r="A43">
        <v>3</v>
      </c>
      <c r="B43" s="18">
        <v>129</v>
      </c>
      <c r="C43" s="5" t="s">
        <v>130</v>
      </c>
      <c r="D43" s="3" t="s">
        <v>3</v>
      </c>
      <c r="E43" s="3">
        <v>6</v>
      </c>
      <c r="F43" s="3">
        <v>0</v>
      </c>
      <c r="G43" s="3">
        <f t="shared" si="2"/>
        <v>6</v>
      </c>
      <c r="H43" s="3">
        <v>6</v>
      </c>
      <c r="I43" s="3">
        <f t="shared" si="3"/>
        <v>0</v>
      </c>
    </row>
    <row r="44" spans="1:9" x14ac:dyDescent="0.25">
      <c r="A44">
        <v>3</v>
      </c>
      <c r="B44" s="18">
        <v>62</v>
      </c>
      <c r="C44" s="5" t="s">
        <v>64</v>
      </c>
      <c r="D44" s="3" t="s">
        <v>3</v>
      </c>
      <c r="E44" s="3">
        <v>9</v>
      </c>
      <c r="F44" s="3">
        <v>1</v>
      </c>
      <c r="G44" s="3">
        <f t="shared" si="2"/>
        <v>8</v>
      </c>
      <c r="H44" s="3">
        <v>8</v>
      </c>
      <c r="I44" s="3">
        <f t="shared" si="3"/>
        <v>0</v>
      </c>
    </row>
    <row r="45" spans="1:9" x14ac:dyDescent="0.25">
      <c r="A45">
        <v>1</v>
      </c>
      <c r="B45" s="18">
        <v>75</v>
      </c>
      <c r="C45" t="s">
        <v>77</v>
      </c>
      <c r="D45" s="3" t="s">
        <v>3</v>
      </c>
      <c r="E45" s="3">
        <v>8</v>
      </c>
      <c r="F45" s="3">
        <v>0</v>
      </c>
      <c r="G45" s="3">
        <f t="shared" si="2"/>
        <v>8</v>
      </c>
      <c r="I45" s="3">
        <f t="shared" si="3"/>
        <v>8</v>
      </c>
    </row>
    <row r="46" spans="1:9" x14ac:dyDescent="0.25">
      <c r="A46">
        <v>1</v>
      </c>
      <c r="B46" s="18">
        <v>57</v>
      </c>
      <c r="C46" t="s">
        <v>59</v>
      </c>
      <c r="D46" s="3" t="s">
        <v>3</v>
      </c>
      <c r="E46" s="3">
        <v>10</v>
      </c>
      <c r="F46" s="3">
        <v>1</v>
      </c>
      <c r="G46" s="3">
        <f t="shared" si="2"/>
        <v>9</v>
      </c>
      <c r="I46" s="3">
        <f t="shared" si="3"/>
        <v>9</v>
      </c>
    </row>
    <row r="47" spans="1:9" x14ac:dyDescent="0.25">
      <c r="A47">
        <v>1</v>
      </c>
      <c r="B47" s="18">
        <v>167</v>
      </c>
      <c r="C47" t="s">
        <v>168</v>
      </c>
      <c r="D47" s="3" t="s">
        <v>3</v>
      </c>
      <c r="E47" s="3">
        <v>2</v>
      </c>
      <c r="F47" s="3">
        <v>0</v>
      </c>
      <c r="G47" s="3">
        <f t="shared" si="2"/>
        <v>2</v>
      </c>
      <c r="I47" s="3">
        <f t="shared" si="3"/>
        <v>2</v>
      </c>
    </row>
    <row r="48" spans="1:9" x14ac:dyDescent="0.25">
      <c r="A48">
        <v>1</v>
      </c>
      <c r="B48" s="18">
        <v>53</v>
      </c>
      <c r="C48" t="s">
        <v>55</v>
      </c>
      <c r="D48" s="3" t="s">
        <v>3</v>
      </c>
      <c r="E48" s="3">
        <v>10</v>
      </c>
      <c r="F48" s="3">
        <v>1</v>
      </c>
      <c r="G48" s="3">
        <f t="shared" si="2"/>
        <v>9</v>
      </c>
      <c r="H48" s="3">
        <v>9</v>
      </c>
      <c r="I48" s="3">
        <f t="shared" si="3"/>
        <v>0</v>
      </c>
    </row>
    <row r="49" spans="1:9" x14ac:dyDescent="0.25">
      <c r="A49">
        <v>3</v>
      </c>
      <c r="B49" s="18">
        <v>76</v>
      </c>
      <c r="C49" s="5" t="s">
        <v>78</v>
      </c>
      <c r="D49" s="3" t="s">
        <v>3</v>
      </c>
      <c r="E49" s="3">
        <v>8</v>
      </c>
      <c r="F49" s="3">
        <v>1</v>
      </c>
      <c r="G49" s="3">
        <f t="shared" si="2"/>
        <v>7</v>
      </c>
      <c r="H49" s="3">
        <v>7</v>
      </c>
      <c r="I49" s="3">
        <f t="shared" si="3"/>
        <v>0</v>
      </c>
    </row>
    <row r="50" spans="1:9" x14ac:dyDescent="0.25">
      <c r="A50">
        <v>3</v>
      </c>
      <c r="B50" s="18">
        <v>145</v>
      </c>
      <c r="C50" s="5" t="s">
        <v>146</v>
      </c>
      <c r="D50" s="3" t="s">
        <v>3</v>
      </c>
      <c r="E50" s="3">
        <v>6</v>
      </c>
      <c r="F50" s="3">
        <v>0</v>
      </c>
      <c r="G50" s="3">
        <f t="shared" si="2"/>
        <v>6</v>
      </c>
      <c r="H50" s="3">
        <v>6</v>
      </c>
      <c r="I50" s="3">
        <f t="shared" si="3"/>
        <v>0</v>
      </c>
    </row>
    <row r="51" spans="1:9" x14ac:dyDescent="0.25">
      <c r="A51">
        <v>1</v>
      </c>
      <c r="B51" s="22">
        <v>148</v>
      </c>
      <c r="C51" t="s">
        <v>149</v>
      </c>
      <c r="D51" s="3" t="s">
        <v>3</v>
      </c>
      <c r="E51" s="3">
        <v>4</v>
      </c>
      <c r="F51" s="3">
        <v>0</v>
      </c>
      <c r="G51" s="3">
        <f t="shared" si="2"/>
        <v>4</v>
      </c>
      <c r="I51" s="3">
        <f t="shared" si="3"/>
        <v>4</v>
      </c>
    </row>
    <row r="52" spans="1:9" x14ac:dyDescent="0.25">
      <c r="A52">
        <v>3</v>
      </c>
      <c r="B52" s="18">
        <v>34</v>
      </c>
      <c r="C52" s="5" t="s">
        <v>36</v>
      </c>
      <c r="D52" s="3" t="s">
        <v>3</v>
      </c>
      <c r="E52" s="3">
        <v>12</v>
      </c>
      <c r="F52" s="3">
        <v>6</v>
      </c>
      <c r="G52" s="3">
        <f t="shared" si="2"/>
        <v>6</v>
      </c>
      <c r="H52" s="3">
        <v>6</v>
      </c>
      <c r="I52" s="3">
        <f t="shared" si="3"/>
        <v>0</v>
      </c>
    </row>
    <row r="53" spans="1:9" x14ac:dyDescent="0.25">
      <c r="A53">
        <v>3</v>
      </c>
      <c r="B53" s="18">
        <v>32</v>
      </c>
      <c r="C53" s="5" t="s">
        <v>34</v>
      </c>
      <c r="D53" s="3" t="s">
        <v>3</v>
      </c>
      <c r="E53" s="3">
        <v>12</v>
      </c>
      <c r="F53" s="3">
        <v>2</v>
      </c>
      <c r="G53" s="3">
        <f t="shared" si="2"/>
        <v>10</v>
      </c>
      <c r="H53" s="3">
        <v>10</v>
      </c>
      <c r="I53" s="3">
        <f t="shared" si="3"/>
        <v>0</v>
      </c>
    </row>
    <row r="54" spans="1:9" x14ac:dyDescent="0.25">
      <c r="A54">
        <v>3</v>
      </c>
      <c r="B54" s="18">
        <v>45</v>
      </c>
      <c r="C54" s="5" t="s">
        <v>47</v>
      </c>
      <c r="D54" s="3" t="s">
        <v>3</v>
      </c>
      <c r="E54" s="3">
        <v>10</v>
      </c>
      <c r="F54" s="3">
        <v>2</v>
      </c>
      <c r="G54" s="3">
        <f t="shared" si="2"/>
        <v>8</v>
      </c>
      <c r="H54" s="3">
        <v>8</v>
      </c>
      <c r="I54" s="3">
        <f t="shared" si="3"/>
        <v>0</v>
      </c>
    </row>
    <row r="55" spans="1:9" x14ac:dyDescent="0.25">
      <c r="A55">
        <v>2</v>
      </c>
      <c r="B55" s="18">
        <v>24</v>
      </c>
      <c r="C55" s="6" t="s">
        <v>26</v>
      </c>
      <c r="D55" s="3" t="s">
        <v>3</v>
      </c>
      <c r="E55" s="3">
        <v>14</v>
      </c>
      <c r="F55" s="3">
        <v>2</v>
      </c>
      <c r="G55" s="3">
        <f t="shared" si="2"/>
        <v>12</v>
      </c>
      <c r="H55" s="3">
        <v>10</v>
      </c>
      <c r="I55" s="3">
        <f t="shared" si="3"/>
        <v>2</v>
      </c>
    </row>
    <row r="56" spans="1:9" x14ac:dyDescent="0.25">
      <c r="A56">
        <v>1</v>
      </c>
      <c r="B56" s="18">
        <v>95</v>
      </c>
      <c r="C56" t="s">
        <v>97</v>
      </c>
      <c r="D56" s="3" t="s">
        <v>3</v>
      </c>
      <c r="E56" s="3">
        <v>7</v>
      </c>
      <c r="F56" s="3">
        <v>2</v>
      </c>
      <c r="G56" s="3">
        <f t="shared" si="2"/>
        <v>5</v>
      </c>
      <c r="I56" s="3">
        <f t="shared" si="3"/>
        <v>5</v>
      </c>
    </row>
    <row r="57" spans="1:9" x14ac:dyDescent="0.25">
      <c r="A57">
        <v>2</v>
      </c>
      <c r="B57" s="18">
        <v>43</v>
      </c>
      <c r="C57" s="6" t="s">
        <v>45</v>
      </c>
      <c r="D57" s="3" t="s">
        <v>3</v>
      </c>
      <c r="E57" s="3">
        <v>10</v>
      </c>
      <c r="F57" s="3">
        <v>2</v>
      </c>
      <c r="G57" s="3">
        <f t="shared" si="2"/>
        <v>8</v>
      </c>
      <c r="H57" s="3">
        <v>6</v>
      </c>
      <c r="I57" s="3">
        <f t="shared" si="3"/>
        <v>2</v>
      </c>
    </row>
    <row r="58" spans="1:9" x14ac:dyDescent="0.25">
      <c r="A58">
        <v>3</v>
      </c>
      <c r="B58" s="18">
        <v>65</v>
      </c>
      <c r="C58" s="5" t="s">
        <v>67</v>
      </c>
      <c r="D58" s="3" t="s">
        <v>3</v>
      </c>
      <c r="E58" s="3">
        <v>9</v>
      </c>
      <c r="F58" s="3">
        <v>1</v>
      </c>
      <c r="G58" s="3">
        <f t="shared" si="2"/>
        <v>8</v>
      </c>
      <c r="H58" s="3">
        <v>8</v>
      </c>
      <c r="I58" s="3">
        <f t="shared" si="3"/>
        <v>0</v>
      </c>
    </row>
    <row r="59" spans="1:9" x14ac:dyDescent="0.25">
      <c r="A59">
        <v>3</v>
      </c>
      <c r="B59" s="18">
        <v>3</v>
      </c>
      <c r="C59" s="5" t="s">
        <v>5</v>
      </c>
      <c r="D59" s="3" t="s">
        <v>3</v>
      </c>
      <c r="E59" s="3">
        <v>27</v>
      </c>
      <c r="F59" s="3">
        <v>6</v>
      </c>
      <c r="G59" s="3">
        <f t="shared" si="2"/>
        <v>21</v>
      </c>
      <c r="H59" s="3">
        <v>21</v>
      </c>
      <c r="I59" s="3">
        <f t="shared" si="3"/>
        <v>0</v>
      </c>
    </row>
    <row r="60" spans="1:9" x14ac:dyDescent="0.25">
      <c r="A60">
        <v>3</v>
      </c>
      <c r="B60" s="18">
        <v>94</v>
      </c>
      <c r="C60" s="5" t="s">
        <v>96</v>
      </c>
      <c r="D60" s="3" t="s">
        <v>3</v>
      </c>
      <c r="E60" s="3">
        <v>7</v>
      </c>
      <c r="F60" s="3">
        <v>0</v>
      </c>
      <c r="G60" s="3">
        <f t="shared" si="2"/>
        <v>7</v>
      </c>
      <c r="H60" s="3">
        <v>7</v>
      </c>
      <c r="I60" s="3">
        <f t="shared" si="3"/>
        <v>0</v>
      </c>
    </row>
    <row r="61" spans="1:9" x14ac:dyDescent="0.25">
      <c r="A61">
        <v>3</v>
      </c>
      <c r="B61" s="18">
        <v>168</v>
      </c>
      <c r="C61" s="5" t="s">
        <v>169</v>
      </c>
      <c r="D61" s="3" t="s">
        <v>3</v>
      </c>
      <c r="E61" s="3">
        <v>7</v>
      </c>
      <c r="F61" s="3">
        <v>1</v>
      </c>
      <c r="G61" s="3">
        <f t="shared" si="2"/>
        <v>6</v>
      </c>
      <c r="H61" s="3">
        <v>6</v>
      </c>
      <c r="I61" s="3">
        <f t="shared" si="3"/>
        <v>0</v>
      </c>
    </row>
    <row r="62" spans="1:9" x14ac:dyDescent="0.25">
      <c r="A62">
        <v>1</v>
      </c>
      <c r="B62" s="18">
        <v>170</v>
      </c>
      <c r="C62" t="s">
        <v>170</v>
      </c>
      <c r="D62" s="3" t="s">
        <v>3</v>
      </c>
      <c r="E62" s="3">
        <v>2</v>
      </c>
      <c r="F62" s="3">
        <v>1</v>
      </c>
      <c r="G62" s="3">
        <f t="shared" si="2"/>
        <v>1</v>
      </c>
      <c r="I62" s="3">
        <f t="shared" si="3"/>
        <v>1</v>
      </c>
    </row>
    <row r="63" spans="1:9" x14ac:dyDescent="0.25">
      <c r="A63">
        <v>1</v>
      </c>
      <c r="B63" s="18">
        <v>131</v>
      </c>
      <c r="C63" t="s">
        <v>132</v>
      </c>
      <c r="D63" s="3" t="s">
        <v>3</v>
      </c>
      <c r="E63" s="3">
        <v>5</v>
      </c>
      <c r="F63" s="3">
        <v>2</v>
      </c>
      <c r="G63" s="3">
        <f t="shared" si="2"/>
        <v>3</v>
      </c>
      <c r="I63" s="3">
        <f t="shared" si="3"/>
        <v>3</v>
      </c>
    </row>
    <row r="64" spans="1:9" x14ac:dyDescent="0.25">
      <c r="A64">
        <v>1</v>
      </c>
      <c r="B64" s="18">
        <v>39</v>
      </c>
      <c r="C64" t="s">
        <v>41</v>
      </c>
      <c r="D64" s="3" t="s">
        <v>3</v>
      </c>
      <c r="E64" s="3">
        <v>11</v>
      </c>
      <c r="F64" s="3">
        <v>0</v>
      </c>
      <c r="G64" s="3">
        <f t="shared" si="2"/>
        <v>11</v>
      </c>
      <c r="I64" s="3">
        <f t="shared" si="3"/>
        <v>11</v>
      </c>
    </row>
    <row r="65" spans="1:9" x14ac:dyDescent="0.25">
      <c r="A65">
        <v>3</v>
      </c>
      <c r="B65" s="18">
        <v>7</v>
      </c>
      <c r="C65" s="5" t="s">
        <v>9</v>
      </c>
      <c r="D65" s="3" t="s">
        <v>3</v>
      </c>
      <c r="E65" s="3">
        <v>22</v>
      </c>
      <c r="F65" s="3">
        <v>2</v>
      </c>
      <c r="G65" s="3">
        <f t="shared" si="2"/>
        <v>20</v>
      </c>
      <c r="H65" s="3">
        <v>20</v>
      </c>
      <c r="I65" s="3">
        <f t="shared" si="3"/>
        <v>0</v>
      </c>
    </row>
    <row r="66" spans="1:9" x14ac:dyDescent="0.25">
      <c r="A66">
        <v>3</v>
      </c>
      <c r="B66" s="18">
        <v>48</v>
      </c>
      <c r="C66" s="5" t="s">
        <v>50</v>
      </c>
      <c r="D66" s="3" t="s">
        <v>3</v>
      </c>
      <c r="E66" s="3">
        <v>10</v>
      </c>
      <c r="F66" s="3">
        <v>0</v>
      </c>
      <c r="G66" s="3">
        <f t="shared" si="2"/>
        <v>10</v>
      </c>
      <c r="H66" s="3">
        <v>10</v>
      </c>
      <c r="I66" s="3">
        <f t="shared" si="3"/>
        <v>0</v>
      </c>
    </row>
    <row r="67" spans="1:9" x14ac:dyDescent="0.25">
      <c r="A67">
        <v>1</v>
      </c>
      <c r="B67" s="18">
        <v>124</v>
      </c>
      <c r="C67" s="5" t="s">
        <v>125</v>
      </c>
      <c r="D67" s="3" t="s">
        <v>3</v>
      </c>
      <c r="E67" s="3">
        <v>6</v>
      </c>
      <c r="F67" s="3">
        <v>1</v>
      </c>
      <c r="G67" s="3">
        <f t="shared" ref="G67:G98" si="4">E67-F67</f>
        <v>5</v>
      </c>
      <c r="H67" s="3">
        <v>5</v>
      </c>
      <c r="I67" s="3">
        <f t="shared" ref="I67:I98" si="5">G67-H67</f>
        <v>0</v>
      </c>
    </row>
    <row r="68" spans="1:9" x14ac:dyDescent="0.25">
      <c r="A68">
        <v>1</v>
      </c>
      <c r="B68" s="18">
        <v>112</v>
      </c>
      <c r="C68" t="s">
        <v>114</v>
      </c>
      <c r="D68" s="3" t="s">
        <v>3</v>
      </c>
      <c r="E68" s="3">
        <v>6</v>
      </c>
      <c r="F68" s="3">
        <v>1</v>
      </c>
      <c r="G68" s="3">
        <f t="shared" si="4"/>
        <v>5</v>
      </c>
      <c r="I68" s="3">
        <f t="shared" si="5"/>
        <v>5</v>
      </c>
    </row>
    <row r="69" spans="1:9" x14ac:dyDescent="0.25">
      <c r="A69">
        <v>1</v>
      </c>
      <c r="B69" s="18">
        <v>135</v>
      </c>
      <c r="C69" t="s">
        <v>136</v>
      </c>
      <c r="D69" s="3" t="s">
        <v>3</v>
      </c>
      <c r="E69" s="3">
        <v>5</v>
      </c>
      <c r="F69" s="3">
        <v>2</v>
      </c>
      <c r="G69" s="3">
        <f t="shared" si="4"/>
        <v>3</v>
      </c>
      <c r="I69" s="3">
        <f t="shared" si="5"/>
        <v>3</v>
      </c>
    </row>
    <row r="70" spans="1:9" x14ac:dyDescent="0.25">
      <c r="A70">
        <v>1</v>
      </c>
      <c r="B70" s="18">
        <v>117</v>
      </c>
      <c r="C70" t="s">
        <v>118</v>
      </c>
      <c r="D70" s="3" t="s">
        <v>3</v>
      </c>
      <c r="E70" s="3">
        <v>6</v>
      </c>
      <c r="F70" s="3">
        <v>2</v>
      </c>
      <c r="G70" s="3">
        <f t="shared" si="4"/>
        <v>4</v>
      </c>
      <c r="I70" s="3">
        <f t="shared" si="5"/>
        <v>4</v>
      </c>
    </row>
    <row r="71" spans="1:9" x14ac:dyDescent="0.25">
      <c r="A71">
        <v>3</v>
      </c>
      <c r="B71" s="18">
        <v>104</v>
      </c>
      <c r="C71" s="5" t="s">
        <v>106</v>
      </c>
      <c r="D71" s="3" t="s">
        <v>3</v>
      </c>
      <c r="E71" s="3">
        <v>7</v>
      </c>
      <c r="F71" s="3">
        <v>2</v>
      </c>
      <c r="G71" s="3">
        <f t="shared" si="4"/>
        <v>5</v>
      </c>
      <c r="H71" s="3">
        <v>5</v>
      </c>
      <c r="I71" s="3">
        <f t="shared" si="5"/>
        <v>0</v>
      </c>
    </row>
    <row r="72" spans="1:9" x14ac:dyDescent="0.25">
      <c r="A72">
        <v>1</v>
      </c>
      <c r="B72" s="18">
        <v>164</v>
      </c>
      <c r="C72" t="s">
        <v>165</v>
      </c>
      <c r="D72" s="3" t="s">
        <v>3</v>
      </c>
      <c r="E72" s="3">
        <v>3</v>
      </c>
      <c r="F72" s="3">
        <v>0</v>
      </c>
      <c r="G72" s="3">
        <f t="shared" si="4"/>
        <v>3</v>
      </c>
      <c r="I72" s="3">
        <f t="shared" si="5"/>
        <v>3</v>
      </c>
    </row>
    <row r="73" spans="1:9" x14ac:dyDescent="0.25">
      <c r="A73">
        <v>2</v>
      </c>
      <c r="B73" s="3">
        <v>161</v>
      </c>
      <c r="C73" s="6" t="s">
        <v>162</v>
      </c>
      <c r="D73" s="3" t="s">
        <v>3</v>
      </c>
      <c r="E73" s="3">
        <v>4</v>
      </c>
      <c r="F73" s="3">
        <v>0</v>
      </c>
      <c r="G73" s="3">
        <f t="shared" si="4"/>
        <v>4</v>
      </c>
      <c r="H73" s="3">
        <v>3</v>
      </c>
      <c r="I73" s="3">
        <f t="shared" si="5"/>
        <v>1</v>
      </c>
    </row>
    <row r="74" spans="1:9" x14ac:dyDescent="0.25">
      <c r="A74">
        <v>2</v>
      </c>
      <c r="B74" s="3">
        <v>28</v>
      </c>
      <c r="C74" s="6" t="s">
        <v>30</v>
      </c>
      <c r="D74" s="3" t="s">
        <v>3</v>
      </c>
      <c r="E74" s="3">
        <v>13</v>
      </c>
      <c r="F74" s="3">
        <v>3</v>
      </c>
      <c r="G74" s="3">
        <f t="shared" si="4"/>
        <v>10</v>
      </c>
      <c r="H74" s="3">
        <v>9</v>
      </c>
      <c r="I74" s="3">
        <f t="shared" si="5"/>
        <v>1</v>
      </c>
    </row>
    <row r="75" spans="1:9" x14ac:dyDescent="0.25">
      <c r="A75">
        <v>2</v>
      </c>
      <c r="B75" s="18">
        <v>6</v>
      </c>
      <c r="C75" s="6" t="s">
        <v>8</v>
      </c>
      <c r="D75" s="3" t="s">
        <v>3</v>
      </c>
      <c r="E75" s="3">
        <v>24</v>
      </c>
      <c r="F75" s="3">
        <v>4</v>
      </c>
      <c r="G75" s="3">
        <f t="shared" si="4"/>
        <v>20</v>
      </c>
      <c r="H75" s="3">
        <v>19</v>
      </c>
      <c r="I75" s="3">
        <f t="shared" si="5"/>
        <v>1</v>
      </c>
    </row>
    <row r="76" spans="1:9" x14ac:dyDescent="0.25">
      <c r="A76">
        <v>2</v>
      </c>
      <c r="B76" s="3">
        <v>128</v>
      </c>
      <c r="C76" s="6" t="s">
        <v>129</v>
      </c>
      <c r="D76" s="3" t="s">
        <v>3</v>
      </c>
      <c r="E76" s="3">
        <v>6</v>
      </c>
      <c r="F76" s="3">
        <v>1</v>
      </c>
      <c r="G76" s="3">
        <f t="shared" si="4"/>
        <v>5</v>
      </c>
      <c r="H76" s="3">
        <v>4</v>
      </c>
      <c r="I76" s="3">
        <f t="shared" si="5"/>
        <v>1</v>
      </c>
    </row>
    <row r="77" spans="1:9" x14ac:dyDescent="0.25">
      <c r="A77">
        <v>2</v>
      </c>
      <c r="B77" s="3">
        <v>140</v>
      </c>
      <c r="C77" s="6" t="s">
        <v>141</v>
      </c>
      <c r="D77" s="3" t="s">
        <v>3</v>
      </c>
      <c r="E77" s="3">
        <v>5</v>
      </c>
      <c r="F77" s="3">
        <v>0</v>
      </c>
      <c r="G77" s="3">
        <f t="shared" si="4"/>
        <v>5</v>
      </c>
      <c r="H77" s="3">
        <v>4</v>
      </c>
      <c r="I77" s="3">
        <f t="shared" si="5"/>
        <v>1</v>
      </c>
    </row>
    <row r="78" spans="1:9" x14ac:dyDescent="0.25">
      <c r="A78">
        <v>2</v>
      </c>
      <c r="B78" s="3">
        <v>49</v>
      </c>
      <c r="C78" s="6" t="s">
        <v>51</v>
      </c>
      <c r="D78" s="3" t="s">
        <v>3</v>
      </c>
      <c r="E78" s="3">
        <v>10</v>
      </c>
      <c r="F78" s="3">
        <v>3</v>
      </c>
      <c r="G78" s="3">
        <f t="shared" si="4"/>
        <v>7</v>
      </c>
      <c r="H78" s="3">
        <v>5</v>
      </c>
      <c r="I78" s="3">
        <f t="shared" si="5"/>
        <v>2</v>
      </c>
    </row>
    <row r="79" spans="1:9" x14ac:dyDescent="0.25">
      <c r="A79">
        <v>2</v>
      </c>
      <c r="B79" s="3">
        <v>1</v>
      </c>
      <c r="C79" s="6" t="s">
        <v>2</v>
      </c>
      <c r="D79" s="3" t="s">
        <v>3</v>
      </c>
      <c r="E79" s="3">
        <v>40</v>
      </c>
      <c r="F79" s="3">
        <v>7</v>
      </c>
      <c r="G79" s="3">
        <f t="shared" si="4"/>
        <v>33</v>
      </c>
      <c r="H79" s="3">
        <v>32</v>
      </c>
      <c r="I79" s="3">
        <f t="shared" si="5"/>
        <v>1</v>
      </c>
    </row>
    <row r="80" spans="1:9" x14ac:dyDescent="0.25">
      <c r="A80">
        <v>2</v>
      </c>
      <c r="B80" s="3">
        <v>109</v>
      </c>
      <c r="C80" s="6" t="s">
        <v>111</v>
      </c>
      <c r="D80" s="3" t="s">
        <v>3</v>
      </c>
      <c r="E80" s="3">
        <v>6</v>
      </c>
      <c r="F80" s="3">
        <v>2</v>
      </c>
      <c r="G80" s="3">
        <f t="shared" si="4"/>
        <v>4</v>
      </c>
      <c r="H80" s="3">
        <v>3</v>
      </c>
      <c r="I80" s="3">
        <f t="shared" si="5"/>
        <v>1</v>
      </c>
    </row>
    <row r="81" spans="1:9" x14ac:dyDescent="0.25">
      <c r="A81">
        <v>2</v>
      </c>
      <c r="B81" s="3">
        <v>74</v>
      </c>
      <c r="C81" s="6" t="s">
        <v>76</v>
      </c>
      <c r="D81" s="3" t="s">
        <v>3</v>
      </c>
      <c r="E81" s="3">
        <v>8</v>
      </c>
      <c r="F81" s="3">
        <v>0</v>
      </c>
      <c r="G81" s="3">
        <f t="shared" si="4"/>
        <v>8</v>
      </c>
      <c r="H81" s="3">
        <v>7</v>
      </c>
      <c r="I81" s="3">
        <f t="shared" si="5"/>
        <v>1</v>
      </c>
    </row>
    <row r="82" spans="1:9" x14ac:dyDescent="0.25">
      <c r="A82">
        <v>2</v>
      </c>
      <c r="B82" s="3">
        <v>51</v>
      </c>
      <c r="C82" s="6" t="s">
        <v>53</v>
      </c>
      <c r="D82" s="3" t="s">
        <v>3</v>
      </c>
      <c r="E82" s="3">
        <v>19</v>
      </c>
      <c r="F82" s="3">
        <v>2</v>
      </c>
      <c r="G82" s="3">
        <f t="shared" si="4"/>
        <v>17</v>
      </c>
      <c r="H82" s="3">
        <v>16</v>
      </c>
      <c r="I82" s="3">
        <f t="shared" si="5"/>
        <v>1</v>
      </c>
    </row>
    <row r="83" spans="1:9" x14ac:dyDescent="0.25">
      <c r="A83">
        <v>2</v>
      </c>
      <c r="B83" s="3">
        <v>152</v>
      </c>
      <c r="C83" s="6" t="s">
        <v>153</v>
      </c>
      <c r="D83" s="3" t="s">
        <v>3</v>
      </c>
      <c r="E83" s="3">
        <v>4</v>
      </c>
      <c r="F83" s="3">
        <v>2</v>
      </c>
      <c r="G83" s="3">
        <f t="shared" si="4"/>
        <v>2</v>
      </c>
      <c r="H83" s="3">
        <v>1</v>
      </c>
      <c r="I83" s="3">
        <f t="shared" si="5"/>
        <v>1</v>
      </c>
    </row>
    <row r="84" spans="1:9" x14ac:dyDescent="0.25">
      <c r="A84">
        <v>3</v>
      </c>
      <c r="B84" s="3">
        <v>21</v>
      </c>
      <c r="C84" s="5" t="s">
        <v>23</v>
      </c>
      <c r="D84" s="3" t="s">
        <v>3</v>
      </c>
      <c r="E84" s="3">
        <v>15</v>
      </c>
      <c r="F84" s="3">
        <v>1</v>
      </c>
      <c r="G84" s="3">
        <f t="shared" si="4"/>
        <v>14</v>
      </c>
      <c r="H84" s="3">
        <v>14</v>
      </c>
      <c r="I84" s="3">
        <f t="shared" si="5"/>
        <v>0</v>
      </c>
    </row>
    <row r="85" spans="1:9" x14ac:dyDescent="0.25">
      <c r="A85">
        <v>2</v>
      </c>
      <c r="B85" s="3">
        <v>13</v>
      </c>
      <c r="C85" s="6" t="s">
        <v>15</v>
      </c>
      <c r="D85" s="3" t="s">
        <v>3</v>
      </c>
      <c r="E85" s="3">
        <v>18</v>
      </c>
      <c r="F85" s="3">
        <v>5</v>
      </c>
      <c r="G85" s="3">
        <f t="shared" si="4"/>
        <v>13</v>
      </c>
      <c r="H85" s="3">
        <v>5</v>
      </c>
      <c r="I85" s="3">
        <f t="shared" si="5"/>
        <v>8</v>
      </c>
    </row>
    <row r="86" spans="1:9" x14ac:dyDescent="0.25">
      <c r="A86">
        <v>3</v>
      </c>
      <c r="B86" s="18">
        <v>4</v>
      </c>
      <c r="C86" s="5" t="s">
        <v>6</v>
      </c>
      <c r="D86" s="3" t="s">
        <v>3</v>
      </c>
      <c r="E86" s="3">
        <v>28</v>
      </c>
      <c r="F86" s="3">
        <v>3</v>
      </c>
      <c r="G86" s="3">
        <f t="shared" si="4"/>
        <v>25</v>
      </c>
      <c r="H86" s="3">
        <v>25</v>
      </c>
      <c r="I86" s="3">
        <f t="shared" si="5"/>
        <v>0</v>
      </c>
    </row>
    <row r="87" spans="1:9" x14ac:dyDescent="0.25">
      <c r="A87">
        <v>2</v>
      </c>
      <c r="B87" s="3">
        <v>20</v>
      </c>
      <c r="C87" s="6" t="s">
        <v>22</v>
      </c>
      <c r="D87" s="3" t="s">
        <v>3</v>
      </c>
      <c r="E87" s="3">
        <v>15</v>
      </c>
      <c r="F87" s="3">
        <v>4</v>
      </c>
      <c r="G87" s="3">
        <f t="shared" si="4"/>
        <v>11</v>
      </c>
      <c r="H87" s="3">
        <v>10</v>
      </c>
      <c r="I87" s="3">
        <f t="shared" si="5"/>
        <v>1</v>
      </c>
    </row>
    <row r="88" spans="1:9" x14ac:dyDescent="0.25">
      <c r="A88">
        <v>2</v>
      </c>
      <c r="B88" s="18">
        <v>90</v>
      </c>
      <c r="C88" s="6" t="s">
        <v>92</v>
      </c>
      <c r="D88" s="3" t="s">
        <v>3</v>
      </c>
      <c r="E88" s="3">
        <v>7</v>
      </c>
      <c r="F88" s="3">
        <v>1</v>
      </c>
      <c r="G88" s="3">
        <f t="shared" si="4"/>
        <v>6</v>
      </c>
      <c r="H88" s="3">
        <v>5</v>
      </c>
      <c r="I88" s="3">
        <f t="shared" si="5"/>
        <v>1</v>
      </c>
    </row>
    <row r="89" spans="1:9" x14ac:dyDescent="0.25">
      <c r="A89">
        <v>3</v>
      </c>
      <c r="B89" s="18">
        <v>60</v>
      </c>
      <c r="C89" s="5" t="s">
        <v>62</v>
      </c>
      <c r="D89" s="3" t="s">
        <v>3</v>
      </c>
      <c r="E89" s="3">
        <v>10</v>
      </c>
      <c r="F89" s="3">
        <v>3</v>
      </c>
      <c r="G89" s="3">
        <f t="shared" si="4"/>
        <v>7</v>
      </c>
      <c r="H89" s="3">
        <v>7</v>
      </c>
      <c r="I89" s="3">
        <f t="shared" si="5"/>
        <v>0</v>
      </c>
    </row>
    <row r="90" spans="1:9" x14ac:dyDescent="0.25">
      <c r="A90">
        <v>3</v>
      </c>
      <c r="B90" s="18">
        <v>111</v>
      </c>
      <c r="C90" s="5" t="s">
        <v>113</v>
      </c>
      <c r="D90" s="3" t="s">
        <v>3</v>
      </c>
      <c r="E90" s="3">
        <v>6</v>
      </c>
      <c r="F90" s="3">
        <v>0</v>
      </c>
      <c r="G90" s="3">
        <f t="shared" si="4"/>
        <v>6</v>
      </c>
      <c r="H90" s="3">
        <v>6</v>
      </c>
      <c r="I90" s="3">
        <f t="shared" si="5"/>
        <v>0</v>
      </c>
    </row>
    <row r="91" spans="1:9" x14ac:dyDescent="0.25">
      <c r="A91">
        <v>3</v>
      </c>
      <c r="B91" s="18">
        <v>64</v>
      </c>
      <c r="C91" s="5" t="s">
        <v>66</v>
      </c>
      <c r="D91" s="3" t="s">
        <v>3</v>
      </c>
      <c r="E91" s="3">
        <v>9</v>
      </c>
      <c r="F91" s="3">
        <v>3</v>
      </c>
      <c r="G91" s="3">
        <f t="shared" si="4"/>
        <v>6</v>
      </c>
      <c r="H91" s="3">
        <v>6</v>
      </c>
      <c r="I91" s="3">
        <f t="shared" si="5"/>
        <v>0</v>
      </c>
    </row>
    <row r="92" spans="1:9" x14ac:dyDescent="0.25">
      <c r="A92">
        <v>3</v>
      </c>
      <c r="B92" s="18">
        <v>99</v>
      </c>
      <c r="C92" s="5" t="s">
        <v>101</v>
      </c>
      <c r="D92" s="3" t="s">
        <v>3</v>
      </c>
      <c r="E92" s="3">
        <v>7</v>
      </c>
      <c r="F92" s="3">
        <v>0</v>
      </c>
      <c r="G92" s="3">
        <f t="shared" si="4"/>
        <v>7</v>
      </c>
      <c r="H92" s="3">
        <v>7</v>
      </c>
      <c r="I92" s="3">
        <f t="shared" si="5"/>
        <v>0</v>
      </c>
    </row>
    <row r="93" spans="1:9" x14ac:dyDescent="0.25">
      <c r="A93">
        <v>3</v>
      </c>
      <c r="B93" s="18">
        <v>81</v>
      </c>
      <c r="C93" s="5" t="s">
        <v>83</v>
      </c>
      <c r="D93" s="3" t="s">
        <v>3</v>
      </c>
      <c r="E93" s="3">
        <v>8</v>
      </c>
      <c r="F93" s="3">
        <v>3</v>
      </c>
      <c r="G93" s="3">
        <f t="shared" si="4"/>
        <v>5</v>
      </c>
      <c r="H93" s="3">
        <v>5</v>
      </c>
      <c r="I93" s="3">
        <f t="shared" si="5"/>
        <v>0</v>
      </c>
    </row>
    <row r="94" spans="1:9" x14ac:dyDescent="0.25">
      <c r="A94">
        <v>3</v>
      </c>
      <c r="B94" s="18">
        <v>125</v>
      </c>
      <c r="C94" s="5" t="s">
        <v>126</v>
      </c>
      <c r="D94" s="3" t="s">
        <v>3</v>
      </c>
      <c r="E94" s="3">
        <v>6</v>
      </c>
      <c r="F94" s="3">
        <v>0</v>
      </c>
      <c r="G94" s="3">
        <f t="shared" si="4"/>
        <v>6</v>
      </c>
      <c r="H94" s="3">
        <v>6</v>
      </c>
      <c r="I94" s="3">
        <f t="shared" si="5"/>
        <v>0</v>
      </c>
    </row>
    <row r="95" spans="1:9" x14ac:dyDescent="0.25">
      <c r="A95">
        <v>3</v>
      </c>
      <c r="B95" s="18">
        <v>83</v>
      </c>
      <c r="C95" s="5" t="s">
        <v>85</v>
      </c>
      <c r="D95" s="3" t="s">
        <v>3</v>
      </c>
      <c r="E95" s="3">
        <v>8</v>
      </c>
      <c r="F95" s="3">
        <v>1</v>
      </c>
      <c r="G95" s="3">
        <f t="shared" si="4"/>
        <v>7</v>
      </c>
      <c r="H95" s="3">
        <v>7</v>
      </c>
      <c r="I95" s="3">
        <f t="shared" si="5"/>
        <v>0</v>
      </c>
    </row>
    <row r="96" spans="1:9" x14ac:dyDescent="0.25">
      <c r="A96">
        <v>3</v>
      </c>
      <c r="B96" s="18">
        <v>96</v>
      </c>
      <c r="C96" s="5" t="s">
        <v>98</v>
      </c>
      <c r="D96" s="3" t="s">
        <v>3</v>
      </c>
      <c r="E96" s="3">
        <v>7</v>
      </c>
      <c r="F96" s="3">
        <v>1</v>
      </c>
      <c r="G96" s="3">
        <f t="shared" si="4"/>
        <v>6</v>
      </c>
      <c r="H96" s="3">
        <v>6</v>
      </c>
      <c r="I96" s="3">
        <f t="shared" si="5"/>
        <v>0</v>
      </c>
    </row>
    <row r="97" spans="1:9" x14ac:dyDescent="0.25">
      <c r="A97">
        <v>3</v>
      </c>
      <c r="B97" s="7">
        <v>147</v>
      </c>
      <c r="C97" s="5" t="s">
        <v>148</v>
      </c>
      <c r="D97" s="3" t="s">
        <v>3</v>
      </c>
      <c r="E97" s="3">
        <v>4</v>
      </c>
      <c r="F97" s="3">
        <v>2</v>
      </c>
      <c r="G97" s="3">
        <f t="shared" si="4"/>
        <v>2</v>
      </c>
      <c r="H97" s="3">
        <v>2</v>
      </c>
      <c r="I97" s="3">
        <f t="shared" si="5"/>
        <v>0</v>
      </c>
    </row>
    <row r="98" spans="1:9" x14ac:dyDescent="0.25">
      <c r="A98">
        <v>3</v>
      </c>
      <c r="B98" s="3">
        <v>89</v>
      </c>
      <c r="C98" s="5" t="s">
        <v>91</v>
      </c>
      <c r="D98" s="3" t="s">
        <v>3</v>
      </c>
      <c r="E98" s="3">
        <v>7</v>
      </c>
      <c r="F98" s="3">
        <v>2</v>
      </c>
      <c r="G98" s="3">
        <f t="shared" si="4"/>
        <v>5</v>
      </c>
      <c r="H98" s="3">
        <v>5</v>
      </c>
      <c r="I98" s="3">
        <f t="shared" si="5"/>
        <v>0</v>
      </c>
    </row>
    <row r="99" spans="1:9" x14ac:dyDescent="0.25">
      <c r="A99">
        <v>3</v>
      </c>
      <c r="B99" s="3">
        <v>41</v>
      </c>
      <c r="C99" s="5" t="s">
        <v>43</v>
      </c>
      <c r="D99" s="3" t="s">
        <v>3</v>
      </c>
      <c r="E99" s="3">
        <v>11</v>
      </c>
      <c r="F99" s="3">
        <v>1</v>
      </c>
      <c r="G99" s="3">
        <f t="shared" ref="G99:G130" si="6">E99-F99</f>
        <v>10</v>
      </c>
      <c r="H99" s="3">
        <v>10</v>
      </c>
      <c r="I99" s="3">
        <f t="shared" ref="I99:I130" si="7">G99-H99</f>
        <v>0</v>
      </c>
    </row>
    <row r="100" spans="1:9" x14ac:dyDescent="0.25">
      <c r="A100">
        <v>3</v>
      </c>
      <c r="B100" s="7">
        <v>66</v>
      </c>
      <c r="C100" s="5" t="s">
        <v>68</v>
      </c>
      <c r="D100" s="3" t="s">
        <v>3</v>
      </c>
      <c r="E100" s="3">
        <v>9</v>
      </c>
      <c r="F100" s="3">
        <v>3</v>
      </c>
      <c r="G100" s="3">
        <f t="shared" si="6"/>
        <v>6</v>
      </c>
      <c r="H100" s="3">
        <v>6</v>
      </c>
      <c r="I100" s="3">
        <f t="shared" si="7"/>
        <v>0</v>
      </c>
    </row>
    <row r="101" spans="1:9" x14ac:dyDescent="0.25">
      <c r="A101">
        <v>3</v>
      </c>
      <c r="B101" s="7">
        <v>35</v>
      </c>
      <c r="C101" s="5" t="s">
        <v>37</v>
      </c>
      <c r="D101" s="3" t="s">
        <v>3</v>
      </c>
      <c r="E101" s="3">
        <v>12</v>
      </c>
      <c r="F101" s="3">
        <v>1</v>
      </c>
      <c r="G101" s="3">
        <f t="shared" si="6"/>
        <v>11</v>
      </c>
      <c r="H101" s="3">
        <v>11</v>
      </c>
      <c r="I101" s="3">
        <f t="shared" si="7"/>
        <v>0</v>
      </c>
    </row>
    <row r="102" spans="1:9" x14ac:dyDescent="0.25">
      <c r="A102">
        <v>3</v>
      </c>
      <c r="B102" s="3">
        <v>84</v>
      </c>
      <c r="C102" s="5" t="s">
        <v>86</v>
      </c>
      <c r="D102" s="3" t="s">
        <v>3</v>
      </c>
      <c r="E102" s="3">
        <v>8</v>
      </c>
      <c r="F102" s="3">
        <v>3</v>
      </c>
      <c r="G102" s="3">
        <f t="shared" si="6"/>
        <v>5</v>
      </c>
      <c r="H102" s="3">
        <v>5</v>
      </c>
      <c r="I102" s="3">
        <f t="shared" si="7"/>
        <v>0</v>
      </c>
    </row>
    <row r="103" spans="1:9" x14ac:dyDescent="0.25">
      <c r="A103">
        <v>3</v>
      </c>
      <c r="B103" s="3">
        <v>133</v>
      </c>
      <c r="C103" s="5" t="s">
        <v>134</v>
      </c>
      <c r="D103" s="3" t="s">
        <v>3</v>
      </c>
      <c r="E103" s="3">
        <v>5</v>
      </c>
      <c r="F103" s="3">
        <v>1</v>
      </c>
      <c r="G103" s="3">
        <f t="shared" si="6"/>
        <v>4</v>
      </c>
      <c r="H103" s="3">
        <v>4</v>
      </c>
      <c r="I103" s="3">
        <f t="shared" si="7"/>
        <v>0</v>
      </c>
    </row>
    <row r="104" spans="1:9" x14ac:dyDescent="0.25">
      <c r="A104">
        <v>3</v>
      </c>
      <c r="B104" s="3">
        <v>80</v>
      </c>
      <c r="C104" s="5" t="s">
        <v>82</v>
      </c>
      <c r="D104" s="3" t="s">
        <v>3</v>
      </c>
      <c r="E104" s="3">
        <v>8</v>
      </c>
      <c r="F104" s="3">
        <v>0</v>
      </c>
      <c r="G104" s="3">
        <f t="shared" si="6"/>
        <v>8</v>
      </c>
      <c r="H104" s="3">
        <v>8</v>
      </c>
      <c r="I104" s="3">
        <f t="shared" si="7"/>
        <v>0</v>
      </c>
    </row>
    <row r="105" spans="1:9" x14ac:dyDescent="0.25">
      <c r="A105">
        <v>3</v>
      </c>
      <c r="B105" s="3">
        <v>171</v>
      </c>
      <c r="C105" s="5" t="s">
        <v>171</v>
      </c>
      <c r="D105" s="3" t="s">
        <v>3</v>
      </c>
      <c r="E105" s="3">
        <v>1</v>
      </c>
      <c r="F105" s="3">
        <v>1</v>
      </c>
      <c r="G105" s="3">
        <f t="shared" si="6"/>
        <v>0</v>
      </c>
      <c r="I105" s="3">
        <f t="shared" si="7"/>
        <v>0</v>
      </c>
    </row>
    <row r="106" spans="1:9" x14ac:dyDescent="0.25">
      <c r="A106">
        <v>3</v>
      </c>
      <c r="B106" s="7">
        <v>100</v>
      </c>
      <c r="C106" s="5" t="s">
        <v>102</v>
      </c>
      <c r="D106" s="3" t="s">
        <v>3</v>
      </c>
      <c r="E106" s="3">
        <v>7</v>
      </c>
      <c r="F106" s="3">
        <v>1</v>
      </c>
      <c r="G106" s="3">
        <f t="shared" si="6"/>
        <v>6</v>
      </c>
      <c r="H106" s="3">
        <v>6</v>
      </c>
      <c r="I106" s="3">
        <f t="shared" si="7"/>
        <v>0</v>
      </c>
    </row>
    <row r="107" spans="1:9" x14ac:dyDescent="0.25">
      <c r="A107">
        <v>3</v>
      </c>
      <c r="B107" s="7">
        <v>18</v>
      </c>
      <c r="C107" s="5" t="s">
        <v>20</v>
      </c>
      <c r="D107" s="3" t="s">
        <v>3</v>
      </c>
      <c r="E107" s="3">
        <v>15</v>
      </c>
      <c r="F107" s="3">
        <v>3</v>
      </c>
      <c r="G107" s="3">
        <f t="shared" si="6"/>
        <v>12</v>
      </c>
      <c r="H107" s="3">
        <v>12</v>
      </c>
      <c r="I107" s="3">
        <f t="shared" si="7"/>
        <v>0</v>
      </c>
    </row>
    <row r="108" spans="1:9" x14ac:dyDescent="0.25">
      <c r="A108">
        <v>3</v>
      </c>
      <c r="B108" s="3">
        <v>59</v>
      </c>
      <c r="C108" s="5" t="s">
        <v>61</v>
      </c>
      <c r="D108" s="3" t="s">
        <v>3</v>
      </c>
      <c r="E108" s="3">
        <v>10</v>
      </c>
      <c r="F108" s="3">
        <v>6</v>
      </c>
      <c r="G108" s="3">
        <f t="shared" si="6"/>
        <v>4</v>
      </c>
      <c r="H108" s="3">
        <v>4</v>
      </c>
      <c r="I108" s="3">
        <f t="shared" si="7"/>
        <v>0</v>
      </c>
    </row>
    <row r="109" spans="1:9" x14ac:dyDescent="0.25">
      <c r="A109">
        <v>3</v>
      </c>
      <c r="B109" s="3">
        <v>63</v>
      </c>
      <c r="C109" s="5" t="s">
        <v>65</v>
      </c>
      <c r="D109" s="3" t="s">
        <v>3</v>
      </c>
      <c r="E109" s="3">
        <v>9</v>
      </c>
      <c r="F109" s="3">
        <v>2</v>
      </c>
      <c r="G109" s="3">
        <f t="shared" si="6"/>
        <v>7</v>
      </c>
      <c r="H109" s="3">
        <v>7</v>
      </c>
      <c r="I109" s="3">
        <f t="shared" si="7"/>
        <v>0</v>
      </c>
    </row>
    <row r="110" spans="1:9" x14ac:dyDescent="0.25">
      <c r="A110">
        <v>3</v>
      </c>
      <c r="B110" s="3">
        <v>146</v>
      </c>
      <c r="C110" s="5" t="s">
        <v>147</v>
      </c>
      <c r="D110" s="3" t="s">
        <v>3</v>
      </c>
      <c r="E110" s="3">
        <v>7</v>
      </c>
      <c r="F110" s="3">
        <v>2</v>
      </c>
      <c r="G110" s="3">
        <f t="shared" si="6"/>
        <v>5</v>
      </c>
      <c r="H110" s="3">
        <v>5</v>
      </c>
      <c r="I110" s="3">
        <f t="shared" si="7"/>
        <v>0</v>
      </c>
    </row>
    <row r="111" spans="1:9" x14ac:dyDescent="0.25">
      <c r="A111">
        <v>3</v>
      </c>
      <c r="B111" s="3">
        <v>37</v>
      </c>
      <c r="C111" s="5" t="s">
        <v>39</v>
      </c>
      <c r="D111" s="3" t="s">
        <v>3</v>
      </c>
      <c r="E111" s="3">
        <v>11</v>
      </c>
      <c r="F111" s="3">
        <v>2</v>
      </c>
      <c r="G111" s="3">
        <f t="shared" si="6"/>
        <v>9</v>
      </c>
      <c r="H111" s="3">
        <v>9</v>
      </c>
      <c r="I111" s="3">
        <f t="shared" si="7"/>
        <v>0</v>
      </c>
    </row>
    <row r="112" spans="1:9" x14ac:dyDescent="0.25">
      <c r="A112">
        <v>3</v>
      </c>
      <c r="B112" s="3">
        <v>52</v>
      </c>
      <c r="C112" s="5" t="s">
        <v>54</v>
      </c>
      <c r="D112" s="3" t="s">
        <v>3</v>
      </c>
      <c r="E112" s="3">
        <v>10</v>
      </c>
      <c r="F112" s="3">
        <v>0</v>
      </c>
      <c r="G112" s="3">
        <f t="shared" si="6"/>
        <v>10</v>
      </c>
      <c r="H112" s="3">
        <v>10</v>
      </c>
      <c r="I112" s="3">
        <f t="shared" si="7"/>
        <v>0</v>
      </c>
    </row>
    <row r="113" spans="1:9" x14ac:dyDescent="0.25">
      <c r="A113">
        <v>3</v>
      </c>
      <c r="B113" s="7">
        <v>50</v>
      </c>
      <c r="C113" s="5" t="s">
        <v>52</v>
      </c>
      <c r="D113" s="3" t="s">
        <v>3</v>
      </c>
      <c r="E113" s="3">
        <v>10</v>
      </c>
      <c r="F113" s="3">
        <v>1</v>
      </c>
      <c r="G113" s="3">
        <f t="shared" si="6"/>
        <v>9</v>
      </c>
      <c r="H113" s="3">
        <v>9</v>
      </c>
      <c r="I113" s="3">
        <f t="shared" si="7"/>
        <v>0</v>
      </c>
    </row>
    <row r="114" spans="1:9" x14ac:dyDescent="0.25">
      <c r="A114">
        <v>3</v>
      </c>
      <c r="B114" s="7">
        <v>2</v>
      </c>
      <c r="C114" s="5" t="s">
        <v>4</v>
      </c>
      <c r="D114" s="3" t="s">
        <v>3</v>
      </c>
      <c r="E114" s="3">
        <v>35</v>
      </c>
      <c r="F114" s="3">
        <v>18</v>
      </c>
      <c r="G114" s="3">
        <f t="shared" si="6"/>
        <v>17</v>
      </c>
      <c r="H114" s="3">
        <v>17</v>
      </c>
      <c r="I114" s="3">
        <f t="shared" si="7"/>
        <v>0</v>
      </c>
    </row>
    <row r="115" spans="1:9" x14ac:dyDescent="0.25">
      <c r="A115">
        <v>3</v>
      </c>
      <c r="B115" s="3">
        <v>61</v>
      </c>
      <c r="C115" s="5" t="s">
        <v>63</v>
      </c>
      <c r="D115" s="3" t="s">
        <v>3</v>
      </c>
      <c r="E115" s="3">
        <v>9</v>
      </c>
      <c r="F115" s="3">
        <v>1</v>
      </c>
      <c r="G115" s="3">
        <f t="shared" si="6"/>
        <v>8</v>
      </c>
      <c r="H115" s="3">
        <v>8</v>
      </c>
      <c r="I115" s="3">
        <f t="shared" si="7"/>
        <v>0</v>
      </c>
    </row>
    <row r="116" spans="1:9" x14ac:dyDescent="0.25">
      <c r="A116">
        <v>3</v>
      </c>
      <c r="B116" s="3">
        <v>116</v>
      </c>
      <c r="C116" s="5" t="s">
        <v>117</v>
      </c>
      <c r="D116" s="3" t="s">
        <v>3</v>
      </c>
      <c r="E116" s="3">
        <v>6</v>
      </c>
      <c r="F116" s="3">
        <v>2</v>
      </c>
      <c r="G116" s="3">
        <f t="shared" si="6"/>
        <v>4</v>
      </c>
      <c r="H116" s="3">
        <v>4</v>
      </c>
      <c r="I116" s="3">
        <f t="shared" si="7"/>
        <v>0</v>
      </c>
    </row>
    <row r="117" spans="1:9" x14ac:dyDescent="0.25">
      <c r="A117">
        <v>3</v>
      </c>
      <c r="B117" s="3">
        <v>159</v>
      </c>
      <c r="C117" s="5" t="s">
        <v>160</v>
      </c>
      <c r="D117" s="3" t="s">
        <v>3</v>
      </c>
      <c r="E117" s="3">
        <v>4</v>
      </c>
      <c r="F117" s="3">
        <v>0</v>
      </c>
      <c r="G117" s="3">
        <f t="shared" si="6"/>
        <v>4</v>
      </c>
      <c r="H117" s="3">
        <v>4</v>
      </c>
      <c r="I117" s="3">
        <f t="shared" si="7"/>
        <v>0</v>
      </c>
    </row>
    <row r="118" spans="1:9" x14ac:dyDescent="0.25">
      <c r="A118">
        <v>3</v>
      </c>
      <c r="B118" s="3">
        <v>87</v>
      </c>
      <c r="C118" s="5" t="s">
        <v>89</v>
      </c>
      <c r="D118" s="3" t="s">
        <v>3</v>
      </c>
      <c r="E118" s="3">
        <v>7</v>
      </c>
      <c r="F118" s="3">
        <v>1</v>
      </c>
      <c r="G118" s="3">
        <f t="shared" si="6"/>
        <v>6</v>
      </c>
      <c r="H118" s="3">
        <v>6</v>
      </c>
      <c r="I118" s="3">
        <f t="shared" si="7"/>
        <v>0</v>
      </c>
    </row>
    <row r="119" spans="1:9" x14ac:dyDescent="0.25">
      <c r="A119">
        <v>3</v>
      </c>
      <c r="B119" s="3">
        <v>118</v>
      </c>
      <c r="C119" s="5" t="s">
        <v>119</v>
      </c>
      <c r="D119" s="3" t="s">
        <v>3</v>
      </c>
      <c r="E119" s="3">
        <v>6</v>
      </c>
      <c r="F119" s="3">
        <v>1</v>
      </c>
      <c r="G119" s="3">
        <f t="shared" si="6"/>
        <v>5</v>
      </c>
      <c r="H119" s="3">
        <v>5</v>
      </c>
      <c r="I119" s="3">
        <f t="shared" si="7"/>
        <v>0</v>
      </c>
    </row>
    <row r="120" spans="1:9" x14ac:dyDescent="0.25">
      <c r="A120">
        <v>3</v>
      </c>
      <c r="B120" s="3">
        <v>85</v>
      </c>
      <c r="C120" s="5" t="s">
        <v>87</v>
      </c>
      <c r="D120" s="3" t="s">
        <v>3</v>
      </c>
      <c r="E120" s="3">
        <v>8</v>
      </c>
      <c r="F120" s="3">
        <v>0</v>
      </c>
      <c r="G120" s="3">
        <f t="shared" si="6"/>
        <v>8</v>
      </c>
      <c r="H120" s="3">
        <v>8</v>
      </c>
      <c r="I120" s="3">
        <f t="shared" si="7"/>
        <v>0</v>
      </c>
    </row>
    <row r="121" spans="1:9" x14ac:dyDescent="0.25">
      <c r="A121">
        <v>3</v>
      </c>
      <c r="B121" s="3">
        <v>15</v>
      </c>
      <c r="C121" s="5" t="s">
        <v>17</v>
      </c>
      <c r="D121" s="3" t="s">
        <v>3</v>
      </c>
      <c r="E121" s="3">
        <v>17</v>
      </c>
      <c r="F121" s="3">
        <v>1</v>
      </c>
      <c r="G121" s="3">
        <f t="shared" si="6"/>
        <v>16</v>
      </c>
      <c r="H121" s="3">
        <v>16</v>
      </c>
      <c r="I121" s="3">
        <f t="shared" si="7"/>
        <v>0</v>
      </c>
    </row>
    <row r="122" spans="1:9" x14ac:dyDescent="0.25">
      <c r="A122">
        <v>3</v>
      </c>
      <c r="B122" s="3">
        <v>9</v>
      </c>
      <c r="C122" s="5" t="s">
        <v>11</v>
      </c>
      <c r="D122" s="3" t="s">
        <v>3</v>
      </c>
      <c r="E122" s="3">
        <v>22</v>
      </c>
      <c r="F122" s="3">
        <v>3</v>
      </c>
      <c r="G122" s="3">
        <f t="shared" si="6"/>
        <v>19</v>
      </c>
      <c r="H122" s="3">
        <v>19</v>
      </c>
      <c r="I122" s="3">
        <f t="shared" si="7"/>
        <v>0</v>
      </c>
    </row>
    <row r="123" spans="1:9" x14ac:dyDescent="0.25">
      <c r="A123">
        <v>3</v>
      </c>
      <c r="B123" s="3">
        <v>79</v>
      </c>
      <c r="C123" s="5" t="s">
        <v>81</v>
      </c>
      <c r="D123" s="3" t="s">
        <v>3</v>
      </c>
      <c r="E123" s="3">
        <v>8</v>
      </c>
      <c r="F123" s="3">
        <v>0</v>
      </c>
      <c r="G123" s="3">
        <f t="shared" si="6"/>
        <v>8</v>
      </c>
      <c r="H123" s="3">
        <v>8</v>
      </c>
      <c r="I123" s="3">
        <f t="shared" si="7"/>
        <v>0</v>
      </c>
    </row>
    <row r="124" spans="1:9" x14ac:dyDescent="0.25">
      <c r="A124">
        <v>3</v>
      </c>
      <c r="B124" s="3">
        <v>5</v>
      </c>
      <c r="C124" s="5" t="s">
        <v>7</v>
      </c>
      <c r="D124" s="3" t="s">
        <v>3</v>
      </c>
      <c r="E124" s="3">
        <v>32</v>
      </c>
      <c r="F124" s="3">
        <v>4</v>
      </c>
      <c r="G124" s="3">
        <f t="shared" si="6"/>
        <v>28</v>
      </c>
      <c r="H124" s="3">
        <v>28</v>
      </c>
      <c r="I124" s="3">
        <f t="shared" si="7"/>
        <v>0</v>
      </c>
    </row>
    <row r="125" spans="1:9" x14ac:dyDescent="0.25">
      <c r="A125">
        <v>3</v>
      </c>
      <c r="B125" s="3">
        <v>138</v>
      </c>
      <c r="C125" s="5" t="s">
        <v>139</v>
      </c>
      <c r="D125" s="3" t="s">
        <v>3</v>
      </c>
      <c r="E125" s="3">
        <v>5</v>
      </c>
      <c r="F125" s="3">
        <v>1</v>
      </c>
      <c r="G125" s="3">
        <f t="shared" si="6"/>
        <v>4</v>
      </c>
      <c r="H125" s="3">
        <v>4</v>
      </c>
      <c r="I125" s="3">
        <f t="shared" si="7"/>
        <v>0</v>
      </c>
    </row>
    <row r="126" spans="1:9" x14ac:dyDescent="0.25">
      <c r="A126">
        <v>3</v>
      </c>
      <c r="B126" s="3">
        <v>31</v>
      </c>
      <c r="C126" s="5" t="s">
        <v>33</v>
      </c>
      <c r="D126" s="3" t="s">
        <v>3</v>
      </c>
      <c r="E126" s="3">
        <v>12</v>
      </c>
      <c r="F126" s="3">
        <v>3</v>
      </c>
      <c r="G126" s="3">
        <f t="shared" si="6"/>
        <v>9</v>
      </c>
      <c r="H126" s="3">
        <v>9</v>
      </c>
      <c r="I126" s="3">
        <f t="shared" si="7"/>
        <v>0</v>
      </c>
    </row>
    <row r="127" spans="1:9" x14ac:dyDescent="0.25">
      <c r="A127">
        <v>3</v>
      </c>
      <c r="B127" s="3">
        <v>137</v>
      </c>
      <c r="C127" s="5" t="s">
        <v>138</v>
      </c>
      <c r="D127" s="3" t="s">
        <v>3</v>
      </c>
      <c r="E127" s="3">
        <v>5</v>
      </c>
      <c r="F127" s="3">
        <v>1</v>
      </c>
      <c r="G127" s="3">
        <f t="shared" si="6"/>
        <v>4</v>
      </c>
      <c r="H127" s="3">
        <v>4</v>
      </c>
      <c r="I127" s="3">
        <f t="shared" si="7"/>
        <v>0</v>
      </c>
    </row>
    <row r="128" spans="1:9" x14ac:dyDescent="0.25">
      <c r="A128">
        <v>3</v>
      </c>
      <c r="B128" s="3">
        <v>12</v>
      </c>
      <c r="C128" s="5" t="s">
        <v>14</v>
      </c>
      <c r="D128" s="3" t="s">
        <v>3</v>
      </c>
      <c r="E128" s="3">
        <v>19</v>
      </c>
      <c r="F128" s="3">
        <v>5</v>
      </c>
      <c r="G128" s="3">
        <f t="shared" si="6"/>
        <v>14</v>
      </c>
      <c r="H128" s="3">
        <v>14</v>
      </c>
      <c r="I128" s="3">
        <f t="shared" si="7"/>
        <v>0</v>
      </c>
    </row>
    <row r="129" spans="1:9" x14ac:dyDescent="0.25">
      <c r="A129">
        <v>3</v>
      </c>
      <c r="B129" s="3">
        <v>134</v>
      </c>
      <c r="C129" s="5" t="s">
        <v>135</v>
      </c>
      <c r="D129" s="3" t="s">
        <v>3</v>
      </c>
      <c r="E129" s="3">
        <v>5</v>
      </c>
      <c r="F129" s="3">
        <v>0</v>
      </c>
      <c r="G129" s="3">
        <f t="shared" si="6"/>
        <v>5</v>
      </c>
      <c r="H129" s="3">
        <v>5</v>
      </c>
      <c r="I129" s="3">
        <f t="shared" si="7"/>
        <v>0</v>
      </c>
    </row>
    <row r="130" spans="1:9" x14ac:dyDescent="0.25">
      <c r="A130">
        <v>3</v>
      </c>
      <c r="B130" s="3">
        <v>106</v>
      </c>
      <c r="C130" s="5" t="s">
        <v>108</v>
      </c>
      <c r="D130" s="3" t="s">
        <v>3</v>
      </c>
      <c r="E130" s="3">
        <v>7</v>
      </c>
      <c r="F130" s="3">
        <v>1</v>
      </c>
      <c r="G130" s="3">
        <f t="shared" si="6"/>
        <v>6</v>
      </c>
      <c r="H130" s="3">
        <v>6</v>
      </c>
      <c r="I130" s="3">
        <f t="shared" si="7"/>
        <v>0</v>
      </c>
    </row>
    <row r="131" spans="1:9" x14ac:dyDescent="0.25">
      <c r="A131">
        <v>3</v>
      </c>
      <c r="B131" s="3">
        <v>54</v>
      </c>
      <c r="C131" s="5" t="s">
        <v>56</v>
      </c>
      <c r="D131" s="3" t="s">
        <v>3</v>
      </c>
      <c r="E131" s="3">
        <v>10</v>
      </c>
      <c r="F131" s="3">
        <v>1</v>
      </c>
      <c r="G131" s="3">
        <f t="shared" ref="G131:G162" si="8">E131-F131</f>
        <v>9</v>
      </c>
      <c r="H131" s="3">
        <v>9</v>
      </c>
      <c r="I131" s="3">
        <f t="shared" ref="I131:I162" si="9">G131-H131</f>
        <v>0</v>
      </c>
    </row>
    <row r="132" spans="1:9" x14ac:dyDescent="0.25">
      <c r="A132">
        <v>3</v>
      </c>
      <c r="B132" s="3">
        <v>102</v>
      </c>
      <c r="C132" s="5" t="s">
        <v>104</v>
      </c>
      <c r="D132" s="3" t="s">
        <v>3</v>
      </c>
      <c r="E132" s="3">
        <v>7</v>
      </c>
      <c r="F132" s="3">
        <v>2</v>
      </c>
      <c r="G132" s="3">
        <f t="shared" si="8"/>
        <v>5</v>
      </c>
      <c r="H132" s="3">
        <v>5</v>
      </c>
      <c r="I132" s="3">
        <f t="shared" si="9"/>
        <v>0</v>
      </c>
    </row>
    <row r="133" spans="1:9" x14ac:dyDescent="0.25">
      <c r="A133">
        <v>3</v>
      </c>
      <c r="B133" s="3">
        <v>93</v>
      </c>
      <c r="C133" s="5" t="s">
        <v>95</v>
      </c>
      <c r="D133" s="3" t="s">
        <v>3</v>
      </c>
      <c r="E133" s="3">
        <v>7</v>
      </c>
      <c r="F133" s="3">
        <v>0</v>
      </c>
      <c r="G133" s="3">
        <f t="shared" si="8"/>
        <v>7</v>
      </c>
      <c r="H133" s="3">
        <v>7</v>
      </c>
      <c r="I133" s="3">
        <f t="shared" si="9"/>
        <v>0</v>
      </c>
    </row>
    <row r="134" spans="1:9" x14ac:dyDescent="0.25">
      <c r="A134">
        <v>3</v>
      </c>
      <c r="B134" s="3">
        <v>16</v>
      </c>
      <c r="C134" s="5" t="s">
        <v>18</v>
      </c>
      <c r="D134" s="3" t="s">
        <v>3</v>
      </c>
      <c r="E134" s="3">
        <v>15</v>
      </c>
      <c r="F134" s="3">
        <v>9</v>
      </c>
      <c r="G134" s="3">
        <f t="shared" si="8"/>
        <v>6</v>
      </c>
      <c r="H134" s="3">
        <v>6</v>
      </c>
      <c r="I134" s="3">
        <f t="shared" si="9"/>
        <v>0</v>
      </c>
    </row>
    <row r="135" spans="1:9" x14ac:dyDescent="0.25">
      <c r="A135">
        <v>3</v>
      </c>
      <c r="B135" s="3">
        <v>44</v>
      </c>
      <c r="C135" s="5" t="s">
        <v>46</v>
      </c>
      <c r="D135" s="3" t="s">
        <v>3</v>
      </c>
      <c r="E135" s="3">
        <v>10</v>
      </c>
      <c r="F135" s="3">
        <v>3</v>
      </c>
      <c r="G135" s="3">
        <f t="shared" si="8"/>
        <v>7</v>
      </c>
      <c r="H135" s="3">
        <v>7</v>
      </c>
      <c r="I135" s="3">
        <f t="shared" si="9"/>
        <v>0</v>
      </c>
    </row>
    <row r="136" spans="1:9" x14ac:dyDescent="0.25">
      <c r="A136">
        <v>3</v>
      </c>
      <c r="B136" s="3">
        <v>108</v>
      </c>
      <c r="C136" s="5" t="s">
        <v>110</v>
      </c>
      <c r="D136" s="3" t="s">
        <v>3</v>
      </c>
      <c r="E136" s="3">
        <v>7</v>
      </c>
      <c r="F136" s="3">
        <v>4</v>
      </c>
      <c r="G136" s="3">
        <f t="shared" si="8"/>
        <v>3</v>
      </c>
      <c r="H136" s="3">
        <v>3</v>
      </c>
      <c r="I136" s="3">
        <f t="shared" si="9"/>
        <v>0</v>
      </c>
    </row>
    <row r="137" spans="1:9" x14ac:dyDescent="0.25">
      <c r="A137">
        <v>3</v>
      </c>
      <c r="B137" s="3">
        <v>101</v>
      </c>
      <c r="C137" s="5" t="s">
        <v>103</v>
      </c>
      <c r="D137" s="3" t="s">
        <v>3</v>
      </c>
      <c r="E137" s="3">
        <v>7</v>
      </c>
      <c r="F137" s="3">
        <v>1</v>
      </c>
      <c r="G137" s="3">
        <f t="shared" si="8"/>
        <v>6</v>
      </c>
      <c r="H137" s="3">
        <v>6</v>
      </c>
      <c r="I137" s="3">
        <f t="shared" si="9"/>
        <v>0</v>
      </c>
    </row>
    <row r="138" spans="1:9" x14ac:dyDescent="0.25">
      <c r="A138">
        <v>3</v>
      </c>
      <c r="B138" s="3">
        <v>143</v>
      </c>
      <c r="C138" s="5" t="s">
        <v>144</v>
      </c>
      <c r="D138" s="3" t="s">
        <v>3</v>
      </c>
      <c r="E138" s="3">
        <v>5</v>
      </c>
      <c r="F138" s="3">
        <v>0</v>
      </c>
      <c r="G138" s="3">
        <f t="shared" si="8"/>
        <v>5</v>
      </c>
      <c r="H138" s="3">
        <v>5</v>
      </c>
      <c r="I138" s="3">
        <f t="shared" si="9"/>
        <v>0</v>
      </c>
    </row>
    <row r="139" spans="1:9" x14ac:dyDescent="0.25">
      <c r="A139">
        <v>3</v>
      </c>
      <c r="B139" s="3">
        <v>121</v>
      </c>
      <c r="C139" s="5" t="s">
        <v>122</v>
      </c>
      <c r="D139" s="3" t="s">
        <v>3</v>
      </c>
      <c r="E139" s="3">
        <v>6</v>
      </c>
      <c r="F139" s="3">
        <v>0</v>
      </c>
      <c r="G139" s="3">
        <f t="shared" si="8"/>
        <v>6</v>
      </c>
      <c r="H139" s="3">
        <v>6</v>
      </c>
      <c r="I139" s="3">
        <f t="shared" si="9"/>
        <v>0</v>
      </c>
    </row>
    <row r="140" spans="1:9" x14ac:dyDescent="0.25">
      <c r="A140">
        <v>3</v>
      </c>
      <c r="B140" s="3">
        <v>19</v>
      </c>
      <c r="C140" s="5" t="s">
        <v>21</v>
      </c>
      <c r="D140" s="3" t="s">
        <v>3</v>
      </c>
      <c r="E140" s="3">
        <v>15</v>
      </c>
      <c r="F140" s="3">
        <v>1</v>
      </c>
      <c r="G140" s="3">
        <f t="shared" si="8"/>
        <v>14</v>
      </c>
      <c r="H140" s="3">
        <v>14</v>
      </c>
      <c r="I140" s="3">
        <f t="shared" si="9"/>
        <v>0</v>
      </c>
    </row>
    <row r="141" spans="1:9" x14ac:dyDescent="0.25">
      <c r="A141">
        <v>3</v>
      </c>
      <c r="B141" s="3">
        <v>8</v>
      </c>
      <c r="C141" s="5" t="s">
        <v>10</v>
      </c>
      <c r="D141" s="3" t="s">
        <v>3</v>
      </c>
      <c r="E141" s="3">
        <v>22</v>
      </c>
      <c r="F141" s="3">
        <v>3</v>
      </c>
      <c r="G141" s="3">
        <f t="shared" si="8"/>
        <v>19</v>
      </c>
      <c r="H141" s="3">
        <v>19</v>
      </c>
      <c r="I141" s="3">
        <f t="shared" si="9"/>
        <v>0</v>
      </c>
    </row>
    <row r="142" spans="1:9" x14ac:dyDescent="0.25">
      <c r="A142">
        <v>3</v>
      </c>
      <c r="B142" s="3">
        <v>122</v>
      </c>
      <c r="C142" s="5" t="s">
        <v>123</v>
      </c>
      <c r="D142" s="3" t="s">
        <v>3</v>
      </c>
      <c r="E142" s="3">
        <v>6</v>
      </c>
      <c r="F142" s="3">
        <v>1</v>
      </c>
      <c r="G142" s="3">
        <f t="shared" si="8"/>
        <v>5</v>
      </c>
      <c r="H142" s="3">
        <v>5</v>
      </c>
      <c r="I142" s="3">
        <f t="shared" si="9"/>
        <v>0</v>
      </c>
    </row>
    <row r="143" spans="1:9" x14ac:dyDescent="0.25">
      <c r="A143">
        <v>3</v>
      </c>
      <c r="B143" s="3">
        <v>69</v>
      </c>
      <c r="C143" s="5" t="s">
        <v>71</v>
      </c>
      <c r="D143" s="3" t="s">
        <v>3</v>
      </c>
      <c r="E143" s="3">
        <v>8</v>
      </c>
      <c r="F143" s="3">
        <v>3</v>
      </c>
      <c r="G143" s="3">
        <f t="shared" si="8"/>
        <v>5</v>
      </c>
      <c r="H143" s="3">
        <v>5</v>
      </c>
      <c r="I143" s="3">
        <f t="shared" si="9"/>
        <v>0</v>
      </c>
    </row>
    <row r="144" spans="1:9" x14ac:dyDescent="0.25">
      <c r="A144">
        <v>3</v>
      </c>
      <c r="B144" s="3">
        <v>33</v>
      </c>
      <c r="C144" s="5" t="s">
        <v>35</v>
      </c>
      <c r="D144" s="3" t="s">
        <v>3</v>
      </c>
      <c r="E144" s="3">
        <v>12</v>
      </c>
      <c r="F144" s="3">
        <v>2</v>
      </c>
      <c r="G144" s="3">
        <f t="shared" si="8"/>
        <v>10</v>
      </c>
      <c r="H144" s="3">
        <v>10</v>
      </c>
      <c r="I144" s="3">
        <f t="shared" si="9"/>
        <v>0</v>
      </c>
    </row>
    <row r="145" spans="1:9" x14ac:dyDescent="0.25">
      <c r="A145">
        <v>3</v>
      </c>
      <c r="B145" s="3">
        <v>70</v>
      </c>
      <c r="C145" s="5" t="s">
        <v>72</v>
      </c>
      <c r="D145" s="3" t="s">
        <v>3</v>
      </c>
      <c r="E145" s="3">
        <v>8</v>
      </c>
      <c r="F145" s="3">
        <v>2</v>
      </c>
      <c r="G145" s="3">
        <f t="shared" si="8"/>
        <v>6</v>
      </c>
      <c r="H145" s="3">
        <v>6</v>
      </c>
      <c r="I145" s="3">
        <f t="shared" si="9"/>
        <v>0</v>
      </c>
    </row>
    <row r="146" spans="1:9" x14ac:dyDescent="0.25">
      <c r="A146">
        <v>3</v>
      </c>
      <c r="B146" s="3">
        <v>150</v>
      </c>
      <c r="C146" s="5" t="s">
        <v>151</v>
      </c>
      <c r="D146" s="3" t="s">
        <v>3</v>
      </c>
      <c r="E146" s="3">
        <v>4</v>
      </c>
      <c r="F146" s="3">
        <v>0</v>
      </c>
      <c r="G146" s="3">
        <f t="shared" si="8"/>
        <v>4</v>
      </c>
      <c r="H146" s="3">
        <v>4</v>
      </c>
      <c r="I146" s="3">
        <f t="shared" si="9"/>
        <v>0</v>
      </c>
    </row>
    <row r="147" spans="1:9" x14ac:dyDescent="0.25">
      <c r="A147">
        <v>3</v>
      </c>
      <c r="B147" s="3">
        <v>77</v>
      </c>
      <c r="C147" s="5" t="s">
        <v>79</v>
      </c>
      <c r="D147" s="3" t="s">
        <v>3</v>
      </c>
      <c r="E147" s="3">
        <v>8</v>
      </c>
      <c r="F147" s="3">
        <v>0</v>
      </c>
      <c r="G147" s="3">
        <f t="shared" si="8"/>
        <v>8</v>
      </c>
      <c r="H147" s="3">
        <v>8</v>
      </c>
      <c r="I147" s="3">
        <f t="shared" si="9"/>
        <v>0</v>
      </c>
    </row>
    <row r="148" spans="1:9" x14ac:dyDescent="0.25">
      <c r="A148">
        <v>3</v>
      </c>
      <c r="B148" s="3">
        <v>142</v>
      </c>
      <c r="C148" s="5" t="s">
        <v>143</v>
      </c>
      <c r="D148" s="3" t="s">
        <v>3</v>
      </c>
      <c r="E148" s="3">
        <v>5</v>
      </c>
      <c r="F148" s="3">
        <v>0</v>
      </c>
      <c r="G148" s="3">
        <f t="shared" si="8"/>
        <v>5</v>
      </c>
      <c r="H148" s="3">
        <v>5</v>
      </c>
      <c r="I148" s="3">
        <f t="shared" si="9"/>
        <v>0</v>
      </c>
    </row>
    <row r="149" spans="1:9" x14ac:dyDescent="0.25">
      <c r="A149">
        <v>3</v>
      </c>
      <c r="B149" s="3">
        <v>36</v>
      </c>
      <c r="C149" s="5" t="s">
        <v>38</v>
      </c>
      <c r="D149" s="3" t="s">
        <v>3</v>
      </c>
      <c r="E149" s="3">
        <v>11</v>
      </c>
      <c r="F149" s="3">
        <v>0</v>
      </c>
      <c r="G149" s="3">
        <f t="shared" si="8"/>
        <v>11</v>
      </c>
      <c r="H149" s="3">
        <v>11</v>
      </c>
      <c r="I149" s="3">
        <f t="shared" si="9"/>
        <v>0</v>
      </c>
    </row>
    <row r="150" spans="1:9" x14ac:dyDescent="0.25">
      <c r="A150">
        <v>3</v>
      </c>
      <c r="B150" s="3">
        <v>55</v>
      </c>
      <c r="C150" s="5" t="s">
        <v>57</v>
      </c>
      <c r="D150" s="3" t="s">
        <v>3</v>
      </c>
      <c r="E150" s="3">
        <v>10</v>
      </c>
      <c r="F150" s="3">
        <v>1</v>
      </c>
      <c r="G150" s="3">
        <f t="shared" si="8"/>
        <v>9</v>
      </c>
      <c r="H150" s="3">
        <v>9</v>
      </c>
      <c r="I150" s="3">
        <f t="shared" si="9"/>
        <v>0</v>
      </c>
    </row>
    <row r="151" spans="1:9" x14ac:dyDescent="0.25">
      <c r="A151">
        <v>3</v>
      </c>
      <c r="B151" s="18">
        <v>42</v>
      </c>
      <c r="C151" s="5" t="s">
        <v>44</v>
      </c>
      <c r="D151" s="3" t="s">
        <v>3</v>
      </c>
      <c r="E151" s="3">
        <v>11</v>
      </c>
      <c r="F151" s="3">
        <v>1</v>
      </c>
      <c r="G151" s="3">
        <f t="shared" si="8"/>
        <v>10</v>
      </c>
      <c r="H151" s="3">
        <v>10</v>
      </c>
      <c r="I151" s="3">
        <f t="shared" si="9"/>
        <v>0</v>
      </c>
    </row>
    <row r="152" spans="1:9" x14ac:dyDescent="0.25">
      <c r="A152">
        <v>3</v>
      </c>
      <c r="B152" s="3">
        <v>107</v>
      </c>
      <c r="C152" s="5" t="s">
        <v>109</v>
      </c>
      <c r="D152" s="3" t="s">
        <v>3</v>
      </c>
      <c r="E152" s="3">
        <v>7</v>
      </c>
      <c r="F152" s="3">
        <v>1</v>
      </c>
      <c r="G152" s="3">
        <f t="shared" si="8"/>
        <v>6</v>
      </c>
      <c r="H152" s="3">
        <v>6</v>
      </c>
      <c r="I152" s="3">
        <f t="shared" si="9"/>
        <v>0</v>
      </c>
    </row>
    <row r="153" spans="1:9" x14ac:dyDescent="0.25">
      <c r="A153">
        <v>3</v>
      </c>
      <c r="B153" s="3">
        <v>120</v>
      </c>
      <c r="C153" s="5" t="s">
        <v>121</v>
      </c>
      <c r="D153" s="3" t="s">
        <v>3</v>
      </c>
      <c r="E153" s="3">
        <v>6</v>
      </c>
      <c r="F153" s="3">
        <v>1</v>
      </c>
      <c r="G153" s="3">
        <f t="shared" si="8"/>
        <v>5</v>
      </c>
      <c r="H153" s="3">
        <v>5</v>
      </c>
      <c r="I153" s="3">
        <f t="shared" si="9"/>
        <v>0</v>
      </c>
    </row>
    <row r="154" spans="1:9" x14ac:dyDescent="0.25">
      <c r="A154">
        <v>3</v>
      </c>
      <c r="B154" s="3">
        <v>68</v>
      </c>
      <c r="C154" s="5" t="s">
        <v>70</v>
      </c>
      <c r="D154" s="3" t="s">
        <v>3</v>
      </c>
      <c r="E154" s="3">
        <v>8</v>
      </c>
      <c r="F154" s="3">
        <v>1</v>
      </c>
      <c r="G154" s="3">
        <f t="shared" si="8"/>
        <v>7</v>
      </c>
      <c r="H154" s="3">
        <v>7</v>
      </c>
      <c r="I154" s="3">
        <f t="shared" si="9"/>
        <v>0</v>
      </c>
    </row>
    <row r="155" spans="1:9" x14ac:dyDescent="0.25">
      <c r="A155">
        <v>3</v>
      </c>
      <c r="B155" s="3">
        <v>149</v>
      </c>
      <c r="C155" s="5" t="s">
        <v>150</v>
      </c>
      <c r="D155" s="3" t="s">
        <v>3</v>
      </c>
      <c r="E155" s="3">
        <v>4</v>
      </c>
      <c r="F155" s="3">
        <v>0</v>
      </c>
      <c r="G155" s="3">
        <f t="shared" si="8"/>
        <v>4</v>
      </c>
      <c r="H155" s="3">
        <v>4</v>
      </c>
      <c r="I155" s="3">
        <f t="shared" si="9"/>
        <v>0</v>
      </c>
    </row>
    <row r="156" spans="1:9" x14ac:dyDescent="0.25">
      <c r="A156">
        <v>3</v>
      </c>
      <c r="B156" s="3">
        <v>25</v>
      </c>
      <c r="C156" s="5" t="s">
        <v>27</v>
      </c>
      <c r="D156" s="3" t="s">
        <v>3</v>
      </c>
      <c r="E156" s="3">
        <v>14</v>
      </c>
      <c r="F156" s="3">
        <v>1</v>
      </c>
      <c r="G156" s="3">
        <f t="shared" si="8"/>
        <v>13</v>
      </c>
      <c r="H156" s="3">
        <v>13</v>
      </c>
      <c r="I156" s="3">
        <f t="shared" si="9"/>
        <v>0</v>
      </c>
    </row>
    <row r="157" spans="1:9" x14ac:dyDescent="0.25">
      <c r="A157">
        <v>3</v>
      </c>
      <c r="B157" s="3">
        <v>172</v>
      </c>
      <c r="C157" s="5" t="s">
        <v>301</v>
      </c>
      <c r="D157" s="3" t="s">
        <v>3</v>
      </c>
      <c r="E157" s="3">
        <v>7</v>
      </c>
      <c r="F157" s="3">
        <v>2</v>
      </c>
      <c r="G157" s="3">
        <f t="shared" si="8"/>
        <v>5</v>
      </c>
      <c r="H157" s="3">
        <v>5</v>
      </c>
      <c r="I157" s="3">
        <f t="shared" si="9"/>
        <v>0</v>
      </c>
    </row>
    <row r="158" spans="1:9" x14ac:dyDescent="0.25">
      <c r="A158">
        <v>3</v>
      </c>
      <c r="B158" s="3">
        <v>17</v>
      </c>
      <c r="C158" s="5" t="s">
        <v>19</v>
      </c>
      <c r="D158" s="3" t="s">
        <v>3</v>
      </c>
      <c r="E158" s="3">
        <v>15</v>
      </c>
      <c r="F158" s="3">
        <v>6</v>
      </c>
      <c r="G158" s="3">
        <f t="shared" si="8"/>
        <v>9</v>
      </c>
      <c r="H158" s="3">
        <v>9</v>
      </c>
      <c r="I158" s="3">
        <f t="shared" si="9"/>
        <v>0</v>
      </c>
    </row>
    <row r="159" spans="1:9" x14ac:dyDescent="0.25">
      <c r="A159">
        <v>3</v>
      </c>
      <c r="B159" s="3">
        <v>103</v>
      </c>
      <c r="C159" s="5" t="s">
        <v>105</v>
      </c>
      <c r="D159" s="3" t="s">
        <v>3</v>
      </c>
      <c r="E159" s="3">
        <v>7</v>
      </c>
      <c r="F159" s="3">
        <v>0</v>
      </c>
      <c r="G159" s="3">
        <f t="shared" si="8"/>
        <v>7</v>
      </c>
      <c r="H159" s="3">
        <v>7</v>
      </c>
      <c r="I159" s="3">
        <f t="shared" si="9"/>
        <v>0</v>
      </c>
    </row>
    <row r="160" spans="1:9" x14ac:dyDescent="0.25">
      <c r="A160">
        <v>3</v>
      </c>
      <c r="B160" s="3">
        <v>119</v>
      </c>
      <c r="C160" s="5" t="s">
        <v>120</v>
      </c>
      <c r="D160" s="3" t="s">
        <v>3</v>
      </c>
      <c r="E160" s="3">
        <v>6</v>
      </c>
      <c r="F160" s="3">
        <v>1</v>
      </c>
      <c r="G160" s="3">
        <f t="shared" si="8"/>
        <v>5</v>
      </c>
      <c r="H160" s="3">
        <v>5</v>
      </c>
      <c r="I160" s="3">
        <f t="shared" si="9"/>
        <v>0</v>
      </c>
    </row>
    <row r="161" spans="1:9" x14ac:dyDescent="0.25">
      <c r="A161">
        <v>3</v>
      </c>
      <c r="B161" s="3">
        <v>11</v>
      </c>
      <c r="C161" s="5" t="s">
        <v>13</v>
      </c>
      <c r="D161" s="3" t="s">
        <v>3</v>
      </c>
      <c r="E161" s="3">
        <v>21</v>
      </c>
      <c r="F161" s="3">
        <v>7</v>
      </c>
      <c r="G161" s="3">
        <f t="shared" si="8"/>
        <v>14</v>
      </c>
      <c r="H161" s="3">
        <v>14</v>
      </c>
      <c r="I161" s="3">
        <f t="shared" si="9"/>
        <v>0</v>
      </c>
    </row>
    <row r="162" spans="1:9" x14ac:dyDescent="0.25">
      <c r="A162">
        <v>3</v>
      </c>
      <c r="B162" s="3">
        <v>71</v>
      </c>
      <c r="C162" s="5" t="s">
        <v>73</v>
      </c>
      <c r="D162" s="3" t="s">
        <v>3</v>
      </c>
      <c r="E162" s="3">
        <v>8</v>
      </c>
      <c r="F162" s="3">
        <v>0</v>
      </c>
      <c r="G162" s="3">
        <f t="shared" si="8"/>
        <v>8</v>
      </c>
      <c r="H162" s="3">
        <v>8</v>
      </c>
      <c r="I162" s="3">
        <f t="shared" si="9"/>
        <v>0</v>
      </c>
    </row>
    <row r="163" spans="1:9" x14ac:dyDescent="0.25">
      <c r="A163">
        <v>3</v>
      </c>
      <c r="B163" s="3">
        <v>46</v>
      </c>
      <c r="C163" s="5" t="s">
        <v>48</v>
      </c>
      <c r="D163" s="3" t="s">
        <v>3</v>
      </c>
      <c r="E163" s="3">
        <v>12</v>
      </c>
      <c r="F163" s="3">
        <v>4</v>
      </c>
      <c r="G163" s="3">
        <f t="shared" ref="G163:G173" si="10">E163-F163</f>
        <v>8</v>
      </c>
      <c r="H163" s="3">
        <v>8</v>
      </c>
      <c r="I163" s="3">
        <f t="shared" ref="I163:I173" si="11">G163-H163</f>
        <v>0</v>
      </c>
    </row>
    <row r="164" spans="1:9" x14ac:dyDescent="0.25">
      <c r="A164">
        <v>3</v>
      </c>
      <c r="B164" s="3">
        <v>10</v>
      </c>
      <c r="C164" s="5" t="s">
        <v>12</v>
      </c>
      <c r="D164" s="3" t="s">
        <v>3</v>
      </c>
      <c r="E164" s="3">
        <v>22</v>
      </c>
      <c r="F164" s="3">
        <v>0</v>
      </c>
      <c r="G164" s="3">
        <f t="shared" si="10"/>
        <v>22</v>
      </c>
      <c r="H164" s="3">
        <v>22</v>
      </c>
      <c r="I164" s="3">
        <f t="shared" si="11"/>
        <v>0</v>
      </c>
    </row>
    <row r="165" spans="1:9" x14ac:dyDescent="0.25">
      <c r="A165">
        <v>3</v>
      </c>
      <c r="B165" s="3">
        <v>26</v>
      </c>
      <c r="C165" s="5" t="s">
        <v>28</v>
      </c>
      <c r="D165" s="3" t="s">
        <v>3</v>
      </c>
      <c r="E165" s="3">
        <v>14</v>
      </c>
      <c r="F165" s="3">
        <v>1</v>
      </c>
      <c r="G165" s="3">
        <f t="shared" si="10"/>
        <v>13</v>
      </c>
      <c r="H165" s="3">
        <v>13</v>
      </c>
      <c r="I165" s="3">
        <f t="shared" si="11"/>
        <v>0</v>
      </c>
    </row>
    <row r="166" spans="1:9" x14ac:dyDescent="0.25">
      <c r="A166">
        <v>3</v>
      </c>
      <c r="B166" s="3">
        <v>23</v>
      </c>
      <c r="C166" s="5" t="s">
        <v>25</v>
      </c>
      <c r="D166" s="3" t="s">
        <v>3</v>
      </c>
      <c r="E166" s="3">
        <v>14</v>
      </c>
      <c r="F166" s="3">
        <v>3</v>
      </c>
      <c r="G166" s="3">
        <f t="shared" si="10"/>
        <v>11</v>
      </c>
      <c r="H166" s="3">
        <v>11</v>
      </c>
      <c r="I166" s="3">
        <f t="shared" si="11"/>
        <v>0</v>
      </c>
    </row>
    <row r="167" spans="1:9" x14ac:dyDescent="0.25">
      <c r="A167">
        <v>3</v>
      </c>
      <c r="B167" s="3">
        <v>113</v>
      </c>
      <c r="C167" s="5" t="s">
        <v>115</v>
      </c>
      <c r="D167" s="3" t="s">
        <v>3</v>
      </c>
      <c r="E167" s="3">
        <v>6</v>
      </c>
      <c r="F167" s="3">
        <v>0</v>
      </c>
      <c r="G167" s="3">
        <f t="shared" si="10"/>
        <v>6</v>
      </c>
      <c r="H167" s="3">
        <v>6</v>
      </c>
      <c r="I167" s="3">
        <f t="shared" si="11"/>
        <v>0</v>
      </c>
    </row>
    <row r="168" spans="1:9" x14ac:dyDescent="0.25">
      <c r="A168">
        <v>3</v>
      </c>
      <c r="B168" s="3">
        <v>110</v>
      </c>
      <c r="C168" s="5" t="s">
        <v>112</v>
      </c>
      <c r="D168" s="3" t="s">
        <v>3</v>
      </c>
      <c r="E168" s="3">
        <v>6</v>
      </c>
      <c r="F168" s="3">
        <v>1</v>
      </c>
      <c r="G168" s="3">
        <f t="shared" si="10"/>
        <v>5</v>
      </c>
      <c r="H168" s="3">
        <v>5</v>
      </c>
      <c r="I168" s="3">
        <f t="shared" si="11"/>
        <v>0</v>
      </c>
    </row>
    <row r="169" spans="1:9" x14ac:dyDescent="0.25">
      <c r="A169">
        <v>3</v>
      </c>
      <c r="B169" s="3">
        <v>139</v>
      </c>
      <c r="C169" s="5" t="s">
        <v>140</v>
      </c>
      <c r="D169" s="3" t="s">
        <v>3</v>
      </c>
      <c r="E169" s="3">
        <v>5</v>
      </c>
      <c r="F169" s="3">
        <v>1</v>
      </c>
      <c r="G169" s="3">
        <f t="shared" si="10"/>
        <v>4</v>
      </c>
      <c r="H169" s="3">
        <v>4</v>
      </c>
      <c r="I169" s="3">
        <f t="shared" si="11"/>
        <v>0</v>
      </c>
    </row>
    <row r="170" spans="1:9" x14ac:dyDescent="0.25">
      <c r="A170">
        <v>3</v>
      </c>
      <c r="B170" s="3">
        <v>38</v>
      </c>
      <c r="C170" s="5" t="s">
        <v>40</v>
      </c>
      <c r="D170" s="3" t="s">
        <v>3</v>
      </c>
      <c r="E170" s="3">
        <v>11</v>
      </c>
      <c r="F170" s="3">
        <v>0</v>
      </c>
      <c r="G170" s="3">
        <f t="shared" si="10"/>
        <v>11</v>
      </c>
      <c r="H170" s="3">
        <v>11</v>
      </c>
      <c r="I170" s="3">
        <f t="shared" si="11"/>
        <v>0</v>
      </c>
    </row>
    <row r="171" spans="1:9" x14ac:dyDescent="0.25">
      <c r="A171">
        <v>3</v>
      </c>
      <c r="B171" s="3">
        <v>47</v>
      </c>
      <c r="C171" s="5" t="s">
        <v>49</v>
      </c>
      <c r="D171" s="3" t="s">
        <v>3</v>
      </c>
      <c r="E171" s="3">
        <v>10</v>
      </c>
      <c r="F171" s="3">
        <v>1</v>
      </c>
      <c r="G171" s="3">
        <f t="shared" si="10"/>
        <v>9</v>
      </c>
      <c r="H171" s="3">
        <v>9</v>
      </c>
      <c r="I171" s="3">
        <f t="shared" si="11"/>
        <v>0</v>
      </c>
    </row>
    <row r="172" spans="1:9" x14ac:dyDescent="0.25">
      <c r="A172">
        <v>3</v>
      </c>
      <c r="B172" s="3">
        <v>73</v>
      </c>
      <c r="C172" s="5" t="s">
        <v>75</v>
      </c>
      <c r="D172" s="3" t="s">
        <v>3</v>
      </c>
      <c r="E172" s="3">
        <v>8</v>
      </c>
      <c r="F172" s="3">
        <v>1</v>
      </c>
      <c r="G172" s="3">
        <f t="shared" si="10"/>
        <v>7</v>
      </c>
      <c r="H172" s="3">
        <v>7</v>
      </c>
      <c r="I172" s="3">
        <f t="shared" si="11"/>
        <v>0</v>
      </c>
    </row>
    <row r="173" spans="1:9" x14ac:dyDescent="0.25">
      <c r="A173">
        <v>3</v>
      </c>
      <c r="B173" s="3">
        <v>132</v>
      </c>
      <c r="C173" s="5" t="s">
        <v>133</v>
      </c>
      <c r="D173" s="3" t="s">
        <v>3</v>
      </c>
      <c r="E173" s="3">
        <v>5</v>
      </c>
      <c r="F173" s="3">
        <v>0</v>
      </c>
      <c r="G173" s="3">
        <f t="shared" si="10"/>
        <v>5</v>
      </c>
      <c r="H173" s="3">
        <v>5</v>
      </c>
      <c r="I173" s="3">
        <f t="shared" si="11"/>
        <v>0</v>
      </c>
    </row>
    <row r="180" spans="3:3" x14ac:dyDescent="0.25">
      <c r="C180">
        <f>48/3</f>
        <v>16</v>
      </c>
    </row>
  </sheetData>
  <autoFilter ref="A2:I173">
    <sortState ref="A3:I174">
      <sortCondition ref="A2:A174"/>
    </sortState>
  </autoFilter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7"/>
  <sheetViews>
    <sheetView zoomScale="70" zoomScaleNormal="70" workbookViewId="0">
      <pane ySplit="3" topLeftCell="A30" activePane="bottomLeft" state="frozen"/>
      <selection pane="bottomLeft" activeCell="C40" sqref="C40"/>
    </sheetView>
  </sheetViews>
  <sheetFormatPr defaultRowHeight="15" x14ac:dyDescent="0.25"/>
  <cols>
    <col min="2" max="2" width="8.85546875" style="3"/>
    <col min="3" max="3" width="28.42578125" bestFit="1" customWidth="1"/>
    <col min="4" max="4" width="8.85546875" style="3"/>
    <col min="5" max="5" width="18.140625" style="3" bestFit="1" customWidth="1"/>
    <col min="6" max="6" width="18.5703125" style="3" bestFit="1" customWidth="1"/>
    <col min="7" max="8" width="18.85546875" style="3" bestFit="1" customWidth="1"/>
    <col min="9" max="9" width="12.28515625" style="3" customWidth="1"/>
  </cols>
  <sheetData>
    <row r="2" spans="1:9" x14ac:dyDescent="0.25">
      <c r="D2" s="2"/>
      <c r="E2" s="3">
        <f>SUM(E4:E127)</f>
        <v>1529</v>
      </c>
      <c r="F2" s="3">
        <f>SUM(F4:F127)</f>
        <v>336</v>
      </c>
      <c r="G2" s="3">
        <f>SUM(G4:G127)</f>
        <v>1193</v>
      </c>
      <c r="H2" s="3">
        <f>SUM(H4:H127)</f>
        <v>1030</v>
      </c>
      <c r="I2" s="3">
        <f>SUM(I4:I127)</f>
        <v>163</v>
      </c>
    </row>
    <row r="3" spans="1:9" ht="45" x14ac:dyDescent="0.25">
      <c r="B3" s="1" t="s">
        <v>177</v>
      </c>
      <c r="C3" s="1" t="s">
        <v>0</v>
      </c>
      <c r="D3" s="4" t="s">
        <v>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</row>
    <row r="4" spans="1:9" x14ac:dyDescent="0.25">
      <c r="A4">
        <v>1</v>
      </c>
      <c r="B4" s="18">
        <v>49</v>
      </c>
      <c r="C4" t="s">
        <v>225</v>
      </c>
      <c r="D4" s="3" t="s">
        <v>179</v>
      </c>
      <c r="E4" s="3">
        <v>11</v>
      </c>
      <c r="F4" s="3">
        <v>3</v>
      </c>
      <c r="G4" s="3">
        <f t="shared" ref="G4:G35" si="0">E4-F4</f>
        <v>8</v>
      </c>
      <c r="I4" s="3">
        <f t="shared" ref="I4:I35" si="1">G4-H4</f>
        <v>8</v>
      </c>
    </row>
    <row r="5" spans="1:9" x14ac:dyDescent="0.25">
      <c r="A5">
        <v>1</v>
      </c>
      <c r="B5" s="18">
        <v>23</v>
      </c>
      <c r="C5" t="s">
        <v>201</v>
      </c>
      <c r="D5" s="3" t="s">
        <v>179</v>
      </c>
      <c r="E5" s="3">
        <v>18</v>
      </c>
      <c r="F5" s="3">
        <v>2</v>
      </c>
      <c r="G5" s="3">
        <f t="shared" si="0"/>
        <v>16</v>
      </c>
      <c r="I5" s="3">
        <f t="shared" si="1"/>
        <v>16</v>
      </c>
    </row>
    <row r="6" spans="1:9" x14ac:dyDescent="0.25">
      <c r="A6">
        <v>3</v>
      </c>
      <c r="B6" s="18">
        <v>6</v>
      </c>
      <c r="C6" s="5" t="s">
        <v>184</v>
      </c>
      <c r="D6" s="3" t="s">
        <v>179</v>
      </c>
      <c r="E6" s="3">
        <v>35</v>
      </c>
      <c r="F6" s="3">
        <v>11</v>
      </c>
      <c r="G6" s="3">
        <f t="shared" si="0"/>
        <v>24</v>
      </c>
      <c r="H6" s="3">
        <v>24</v>
      </c>
      <c r="I6" s="3">
        <f t="shared" si="1"/>
        <v>0</v>
      </c>
    </row>
    <row r="7" spans="1:9" x14ac:dyDescent="0.25">
      <c r="A7">
        <v>3</v>
      </c>
      <c r="B7" s="18">
        <v>99</v>
      </c>
      <c r="C7" s="5" t="s">
        <v>274</v>
      </c>
      <c r="D7" s="3" t="s">
        <v>179</v>
      </c>
      <c r="E7" s="3">
        <v>5</v>
      </c>
      <c r="F7" s="3">
        <v>0</v>
      </c>
      <c r="G7" s="3">
        <f t="shared" si="0"/>
        <v>5</v>
      </c>
      <c r="H7" s="3">
        <v>5</v>
      </c>
      <c r="I7" s="3">
        <f t="shared" si="1"/>
        <v>0</v>
      </c>
    </row>
    <row r="8" spans="1:9" x14ac:dyDescent="0.25">
      <c r="A8">
        <v>3</v>
      </c>
      <c r="B8" s="18">
        <v>10</v>
      </c>
      <c r="C8" s="5" t="s">
        <v>188</v>
      </c>
      <c r="D8" s="3" t="s">
        <v>179</v>
      </c>
      <c r="E8" s="3">
        <v>23</v>
      </c>
      <c r="F8" s="3">
        <v>10</v>
      </c>
      <c r="G8" s="3">
        <f t="shared" si="0"/>
        <v>13</v>
      </c>
      <c r="H8" s="3">
        <v>13</v>
      </c>
      <c r="I8" s="3">
        <f t="shared" si="1"/>
        <v>0</v>
      </c>
    </row>
    <row r="9" spans="1:9" x14ac:dyDescent="0.25">
      <c r="A9">
        <v>2</v>
      </c>
      <c r="B9" s="18">
        <v>13</v>
      </c>
      <c r="C9" s="6" t="s">
        <v>191</v>
      </c>
      <c r="D9" s="3" t="s">
        <v>179</v>
      </c>
      <c r="E9" s="3">
        <v>23</v>
      </c>
      <c r="F9" s="3">
        <v>8</v>
      </c>
      <c r="G9" s="3">
        <f t="shared" si="0"/>
        <v>15</v>
      </c>
      <c r="H9" s="3">
        <v>14</v>
      </c>
      <c r="I9" s="3">
        <f t="shared" si="1"/>
        <v>1</v>
      </c>
    </row>
    <row r="10" spans="1:9" x14ac:dyDescent="0.25">
      <c r="A10">
        <v>3</v>
      </c>
      <c r="B10" s="18">
        <v>14</v>
      </c>
      <c r="C10" s="5" t="s">
        <v>192</v>
      </c>
      <c r="D10" s="3" t="s">
        <v>179</v>
      </c>
      <c r="E10" s="3">
        <v>22</v>
      </c>
      <c r="F10" s="3">
        <v>9</v>
      </c>
      <c r="G10" s="3">
        <f t="shared" si="0"/>
        <v>13</v>
      </c>
      <c r="H10" s="3">
        <v>13</v>
      </c>
      <c r="I10" s="3">
        <f t="shared" si="1"/>
        <v>0</v>
      </c>
    </row>
    <row r="11" spans="1:9" x14ac:dyDescent="0.25">
      <c r="A11">
        <v>3</v>
      </c>
      <c r="B11" s="18">
        <v>107</v>
      </c>
      <c r="C11" s="5" t="s">
        <v>282</v>
      </c>
      <c r="D11" s="3" t="s">
        <v>179</v>
      </c>
      <c r="E11" s="3">
        <v>4</v>
      </c>
      <c r="F11" s="3">
        <v>0</v>
      </c>
      <c r="G11" s="3">
        <f t="shared" si="0"/>
        <v>4</v>
      </c>
      <c r="H11" s="3">
        <v>4</v>
      </c>
      <c r="I11" s="3">
        <f t="shared" si="1"/>
        <v>0</v>
      </c>
    </row>
    <row r="12" spans="1:9" x14ac:dyDescent="0.25">
      <c r="A12">
        <v>1</v>
      </c>
      <c r="B12" s="18">
        <v>82</v>
      </c>
      <c r="C12" t="s">
        <v>258</v>
      </c>
      <c r="D12" s="3" t="s">
        <v>179</v>
      </c>
      <c r="E12" s="3">
        <v>7</v>
      </c>
      <c r="F12" s="3">
        <v>0</v>
      </c>
      <c r="G12" s="3">
        <f t="shared" si="0"/>
        <v>7</v>
      </c>
      <c r="I12" s="3">
        <f t="shared" si="1"/>
        <v>7</v>
      </c>
    </row>
    <row r="13" spans="1:9" x14ac:dyDescent="0.25">
      <c r="A13">
        <v>3</v>
      </c>
      <c r="B13" s="18">
        <v>71</v>
      </c>
      <c r="C13" s="5" t="s">
        <v>247</v>
      </c>
      <c r="D13" s="3" t="s">
        <v>179</v>
      </c>
      <c r="E13" s="3">
        <v>8</v>
      </c>
      <c r="F13" s="3">
        <v>0</v>
      </c>
      <c r="G13" s="3">
        <f t="shared" si="0"/>
        <v>8</v>
      </c>
      <c r="H13" s="3">
        <v>8</v>
      </c>
      <c r="I13" s="3">
        <f t="shared" si="1"/>
        <v>0</v>
      </c>
    </row>
    <row r="14" spans="1:9" x14ac:dyDescent="0.25">
      <c r="A14">
        <v>3</v>
      </c>
      <c r="B14" s="18">
        <v>15</v>
      </c>
      <c r="C14" s="5" t="s">
        <v>193</v>
      </c>
      <c r="D14" s="3" t="s">
        <v>179</v>
      </c>
      <c r="E14" s="3">
        <v>20</v>
      </c>
      <c r="F14" s="3">
        <v>6</v>
      </c>
      <c r="G14" s="3">
        <f t="shared" si="0"/>
        <v>14</v>
      </c>
      <c r="H14" s="3">
        <v>14</v>
      </c>
      <c r="I14" s="3">
        <f t="shared" si="1"/>
        <v>0</v>
      </c>
    </row>
    <row r="15" spans="1:9" x14ac:dyDescent="0.25">
      <c r="A15">
        <v>3</v>
      </c>
      <c r="B15" s="18">
        <v>19</v>
      </c>
      <c r="C15" s="5" t="s">
        <v>197</v>
      </c>
      <c r="D15" s="3" t="s">
        <v>179</v>
      </c>
      <c r="E15" s="3">
        <v>20</v>
      </c>
      <c r="F15" s="3">
        <v>3</v>
      </c>
      <c r="G15" s="3">
        <f t="shared" si="0"/>
        <v>17</v>
      </c>
      <c r="H15" s="3">
        <v>17</v>
      </c>
      <c r="I15" s="3">
        <f t="shared" si="1"/>
        <v>0</v>
      </c>
    </row>
    <row r="16" spans="1:9" x14ac:dyDescent="0.25">
      <c r="A16">
        <v>3</v>
      </c>
      <c r="B16" s="18">
        <v>20</v>
      </c>
      <c r="C16" s="5" t="s">
        <v>198</v>
      </c>
      <c r="D16" s="3" t="s">
        <v>179</v>
      </c>
      <c r="E16" s="3">
        <v>21</v>
      </c>
      <c r="F16" s="3">
        <v>1</v>
      </c>
      <c r="G16" s="3">
        <f t="shared" si="0"/>
        <v>20</v>
      </c>
      <c r="H16" s="3">
        <v>20</v>
      </c>
      <c r="I16" s="3">
        <f t="shared" si="1"/>
        <v>0</v>
      </c>
    </row>
    <row r="17" spans="1:9" x14ac:dyDescent="0.25">
      <c r="A17">
        <v>3</v>
      </c>
      <c r="B17" s="18">
        <v>21</v>
      </c>
      <c r="C17" s="5" t="s">
        <v>199</v>
      </c>
      <c r="D17" s="3" t="s">
        <v>179</v>
      </c>
      <c r="E17" s="3">
        <v>19</v>
      </c>
      <c r="F17" s="3">
        <v>4</v>
      </c>
      <c r="G17" s="3">
        <f t="shared" si="0"/>
        <v>15</v>
      </c>
      <c r="H17" s="3">
        <v>15</v>
      </c>
      <c r="I17" s="3">
        <f t="shared" si="1"/>
        <v>0</v>
      </c>
    </row>
    <row r="18" spans="1:9" x14ac:dyDescent="0.25">
      <c r="A18">
        <v>3</v>
      </c>
      <c r="B18" s="18">
        <v>18</v>
      </c>
      <c r="C18" s="5" t="s">
        <v>196</v>
      </c>
      <c r="D18" s="3" t="s">
        <v>179</v>
      </c>
      <c r="E18" s="3">
        <v>20</v>
      </c>
      <c r="F18" s="3">
        <v>14</v>
      </c>
      <c r="G18" s="3">
        <f t="shared" si="0"/>
        <v>6</v>
      </c>
      <c r="H18" s="3">
        <v>6</v>
      </c>
      <c r="I18" s="3">
        <f t="shared" si="1"/>
        <v>0</v>
      </c>
    </row>
    <row r="19" spans="1:9" x14ac:dyDescent="0.25">
      <c r="A19">
        <v>3</v>
      </c>
      <c r="B19" s="18">
        <v>42</v>
      </c>
      <c r="C19" s="5" t="s">
        <v>218</v>
      </c>
      <c r="D19" s="3" t="s">
        <v>179</v>
      </c>
      <c r="E19" s="3">
        <v>10</v>
      </c>
      <c r="F19" s="3">
        <v>6</v>
      </c>
      <c r="G19" s="3">
        <f t="shared" si="0"/>
        <v>4</v>
      </c>
      <c r="H19" s="3">
        <v>4</v>
      </c>
      <c r="I19" s="3">
        <f t="shared" si="1"/>
        <v>0</v>
      </c>
    </row>
    <row r="20" spans="1:9" x14ac:dyDescent="0.25">
      <c r="A20">
        <v>1</v>
      </c>
      <c r="B20" s="18">
        <v>96</v>
      </c>
      <c r="C20" t="s">
        <v>271</v>
      </c>
      <c r="D20" s="3" t="s">
        <v>179</v>
      </c>
      <c r="E20" s="3">
        <v>5</v>
      </c>
      <c r="F20" s="3">
        <v>2</v>
      </c>
      <c r="G20" s="3">
        <f t="shared" si="0"/>
        <v>3</v>
      </c>
      <c r="I20" s="3">
        <f t="shared" si="1"/>
        <v>3</v>
      </c>
    </row>
    <row r="21" spans="1:9" x14ac:dyDescent="0.25">
      <c r="A21">
        <v>3</v>
      </c>
      <c r="B21" s="18">
        <v>78</v>
      </c>
      <c r="C21" s="5" t="s">
        <v>254</v>
      </c>
      <c r="D21" s="3" t="s">
        <v>179</v>
      </c>
      <c r="E21" s="3">
        <v>7</v>
      </c>
      <c r="F21" s="3">
        <v>0</v>
      </c>
      <c r="G21" s="3">
        <f t="shared" si="0"/>
        <v>7</v>
      </c>
      <c r="I21" s="3">
        <f t="shared" si="1"/>
        <v>7</v>
      </c>
    </row>
    <row r="22" spans="1:9" x14ac:dyDescent="0.25">
      <c r="A22">
        <v>3</v>
      </c>
      <c r="B22" s="18">
        <v>27</v>
      </c>
      <c r="C22" s="5" t="s">
        <v>205</v>
      </c>
      <c r="D22" s="3" t="s">
        <v>179</v>
      </c>
      <c r="E22" s="3">
        <v>16</v>
      </c>
      <c r="F22" s="3">
        <v>6</v>
      </c>
      <c r="G22" s="3">
        <f t="shared" si="0"/>
        <v>10</v>
      </c>
      <c r="H22" s="3">
        <v>10</v>
      </c>
      <c r="I22" s="3">
        <f t="shared" si="1"/>
        <v>0</v>
      </c>
    </row>
    <row r="23" spans="1:9" x14ac:dyDescent="0.25">
      <c r="A23">
        <v>1</v>
      </c>
      <c r="B23" s="18">
        <v>29</v>
      </c>
      <c r="C23" t="s">
        <v>206</v>
      </c>
      <c r="D23" s="3" t="s">
        <v>179</v>
      </c>
      <c r="E23" s="3">
        <v>14</v>
      </c>
      <c r="F23" s="3">
        <v>1</v>
      </c>
      <c r="G23" s="3">
        <f t="shared" si="0"/>
        <v>13</v>
      </c>
      <c r="I23" s="3">
        <f t="shared" si="1"/>
        <v>13</v>
      </c>
    </row>
    <row r="24" spans="1:9" x14ac:dyDescent="0.25">
      <c r="A24">
        <v>3</v>
      </c>
      <c r="B24" s="18">
        <v>3</v>
      </c>
      <c r="C24" s="5" t="s">
        <v>181</v>
      </c>
      <c r="D24" s="3" t="s">
        <v>179</v>
      </c>
      <c r="E24" s="3">
        <v>62</v>
      </c>
      <c r="F24" s="3">
        <v>14</v>
      </c>
      <c r="G24" s="3">
        <f t="shared" si="0"/>
        <v>48</v>
      </c>
      <c r="H24" s="3">
        <v>48</v>
      </c>
      <c r="I24" s="3">
        <f t="shared" si="1"/>
        <v>0</v>
      </c>
    </row>
    <row r="25" spans="1:9" x14ac:dyDescent="0.25">
      <c r="A25">
        <v>2</v>
      </c>
      <c r="B25" s="18">
        <v>32</v>
      </c>
      <c r="C25" s="6" t="s">
        <v>209</v>
      </c>
      <c r="D25" s="3" t="s">
        <v>179</v>
      </c>
      <c r="E25" s="3">
        <v>13</v>
      </c>
      <c r="F25" s="3">
        <v>5</v>
      </c>
      <c r="G25" s="3">
        <f t="shared" si="0"/>
        <v>8</v>
      </c>
      <c r="H25" s="3">
        <v>7</v>
      </c>
      <c r="I25" s="3">
        <f t="shared" si="1"/>
        <v>1</v>
      </c>
    </row>
    <row r="26" spans="1:9" x14ac:dyDescent="0.25">
      <c r="A26">
        <v>3</v>
      </c>
      <c r="B26" s="18">
        <v>112</v>
      </c>
      <c r="C26" s="5" t="s">
        <v>287</v>
      </c>
      <c r="D26" s="3" t="s">
        <v>179</v>
      </c>
      <c r="E26" s="3">
        <v>3</v>
      </c>
      <c r="F26" s="3">
        <v>0</v>
      </c>
      <c r="G26" s="3">
        <f t="shared" si="0"/>
        <v>3</v>
      </c>
      <c r="H26" s="3">
        <v>3</v>
      </c>
      <c r="I26" s="3">
        <f t="shared" si="1"/>
        <v>0</v>
      </c>
    </row>
    <row r="27" spans="1:9" x14ac:dyDescent="0.25">
      <c r="A27">
        <v>1</v>
      </c>
      <c r="B27" s="18">
        <v>34</v>
      </c>
      <c r="C27" t="s">
        <v>211</v>
      </c>
      <c r="D27" s="3" t="s">
        <v>179</v>
      </c>
      <c r="E27" s="3">
        <v>13</v>
      </c>
      <c r="F27" s="3">
        <v>3</v>
      </c>
      <c r="G27" s="3">
        <f t="shared" si="0"/>
        <v>10</v>
      </c>
      <c r="I27" s="3">
        <f t="shared" si="1"/>
        <v>10</v>
      </c>
    </row>
    <row r="28" spans="1:9" x14ac:dyDescent="0.25">
      <c r="A28">
        <v>3</v>
      </c>
      <c r="B28" s="18">
        <v>35</v>
      </c>
      <c r="C28" s="5" t="s">
        <v>212</v>
      </c>
      <c r="D28" s="3" t="s">
        <v>179</v>
      </c>
      <c r="E28" s="3">
        <v>12</v>
      </c>
      <c r="F28" s="3">
        <v>3</v>
      </c>
      <c r="G28" s="3">
        <f t="shared" si="0"/>
        <v>9</v>
      </c>
      <c r="H28" s="3">
        <v>9</v>
      </c>
      <c r="I28" s="3">
        <f t="shared" si="1"/>
        <v>0</v>
      </c>
    </row>
    <row r="29" spans="1:9" x14ac:dyDescent="0.25">
      <c r="A29">
        <v>3</v>
      </c>
      <c r="B29" s="18">
        <v>36</v>
      </c>
      <c r="C29" s="5" t="s">
        <v>213</v>
      </c>
      <c r="D29" s="3" t="s">
        <v>179</v>
      </c>
      <c r="E29" s="3">
        <v>12</v>
      </c>
      <c r="F29" s="3">
        <v>4</v>
      </c>
      <c r="G29" s="3">
        <f t="shared" si="0"/>
        <v>8</v>
      </c>
      <c r="H29" s="3">
        <v>8</v>
      </c>
      <c r="I29" s="3">
        <f t="shared" si="1"/>
        <v>0</v>
      </c>
    </row>
    <row r="30" spans="1:9" x14ac:dyDescent="0.25">
      <c r="A30">
        <v>1</v>
      </c>
      <c r="B30" s="18">
        <v>54</v>
      </c>
      <c r="C30" t="s">
        <v>230</v>
      </c>
      <c r="D30" s="3" t="s">
        <v>179</v>
      </c>
      <c r="E30" s="3">
        <v>10</v>
      </c>
      <c r="F30" s="3">
        <v>0</v>
      </c>
      <c r="G30" s="3">
        <f t="shared" si="0"/>
        <v>10</v>
      </c>
      <c r="I30" s="3">
        <f t="shared" si="1"/>
        <v>10</v>
      </c>
    </row>
    <row r="31" spans="1:9" x14ac:dyDescent="0.25">
      <c r="A31">
        <v>3</v>
      </c>
      <c r="B31" s="18">
        <v>51</v>
      </c>
      <c r="C31" s="5" t="s">
        <v>227</v>
      </c>
      <c r="D31" s="3" t="s">
        <v>179</v>
      </c>
      <c r="E31" s="3">
        <v>11</v>
      </c>
      <c r="F31" s="3">
        <v>0</v>
      </c>
      <c r="G31" s="3">
        <f t="shared" si="0"/>
        <v>11</v>
      </c>
      <c r="H31" s="3">
        <v>11</v>
      </c>
      <c r="I31" s="3">
        <f t="shared" si="1"/>
        <v>0</v>
      </c>
    </row>
    <row r="32" spans="1:9" x14ac:dyDescent="0.25">
      <c r="A32">
        <v>3</v>
      </c>
      <c r="B32" s="18">
        <v>53</v>
      </c>
      <c r="C32" s="5" t="s">
        <v>229</v>
      </c>
      <c r="D32" s="3" t="s">
        <v>179</v>
      </c>
      <c r="E32" s="3">
        <v>9</v>
      </c>
      <c r="F32" s="3">
        <v>5</v>
      </c>
      <c r="G32" s="3">
        <f t="shared" si="0"/>
        <v>4</v>
      </c>
      <c r="H32" s="3">
        <v>4</v>
      </c>
      <c r="I32" s="3">
        <f t="shared" si="1"/>
        <v>0</v>
      </c>
    </row>
    <row r="33" spans="1:9" x14ac:dyDescent="0.25">
      <c r="A33">
        <v>1</v>
      </c>
      <c r="B33" s="18">
        <v>119</v>
      </c>
      <c r="C33" t="s">
        <v>294</v>
      </c>
      <c r="D33" s="3" t="s">
        <v>179</v>
      </c>
      <c r="E33" s="3">
        <v>2</v>
      </c>
      <c r="F33" s="3">
        <v>0</v>
      </c>
      <c r="G33" s="3">
        <f t="shared" si="0"/>
        <v>2</v>
      </c>
      <c r="I33" s="3">
        <f t="shared" si="1"/>
        <v>2</v>
      </c>
    </row>
    <row r="34" spans="1:9" x14ac:dyDescent="0.25">
      <c r="A34">
        <v>1</v>
      </c>
      <c r="B34" s="18">
        <v>40</v>
      </c>
      <c r="C34" t="s">
        <v>217</v>
      </c>
      <c r="D34" s="3" t="s">
        <v>179</v>
      </c>
      <c r="E34" s="3">
        <v>12</v>
      </c>
      <c r="F34" s="3">
        <v>1</v>
      </c>
      <c r="G34" s="3">
        <f t="shared" si="0"/>
        <v>11</v>
      </c>
      <c r="I34" s="3">
        <f t="shared" si="1"/>
        <v>11</v>
      </c>
    </row>
    <row r="35" spans="1:9" x14ac:dyDescent="0.25">
      <c r="A35">
        <v>3</v>
      </c>
      <c r="B35" s="18">
        <v>45</v>
      </c>
      <c r="C35" s="5" t="s">
        <v>221</v>
      </c>
      <c r="D35" s="3" t="s">
        <v>179</v>
      </c>
      <c r="E35" s="3">
        <v>11</v>
      </c>
      <c r="F35" s="3">
        <v>2</v>
      </c>
      <c r="G35" s="3">
        <f t="shared" si="0"/>
        <v>9</v>
      </c>
      <c r="H35" s="3">
        <v>9</v>
      </c>
      <c r="I35" s="3">
        <f t="shared" si="1"/>
        <v>0</v>
      </c>
    </row>
    <row r="36" spans="1:9" x14ac:dyDescent="0.25">
      <c r="A36">
        <v>1</v>
      </c>
      <c r="B36" s="18">
        <v>47</v>
      </c>
      <c r="C36" t="s">
        <v>223</v>
      </c>
      <c r="D36" s="3" t="s">
        <v>179</v>
      </c>
      <c r="E36" s="3">
        <v>11</v>
      </c>
      <c r="F36" s="3">
        <v>3</v>
      </c>
      <c r="G36" s="3">
        <f t="shared" ref="G36:G67" si="2">E36-F36</f>
        <v>8</v>
      </c>
      <c r="I36" s="3">
        <f t="shared" ref="I36:I67" si="3">G36-H36</f>
        <v>8</v>
      </c>
    </row>
    <row r="37" spans="1:9" x14ac:dyDescent="0.25">
      <c r="A37">
        <v>3</v>
      </c>
      <c r="B37" s="18">
        <v>48</v>
      </c>
      <c r="C37" s="5" t="s">
        <v>224</v>
      </c>
      <c r="D37" s="3" t="s">
        <v>179</v>
      </c>
      <c r="E37" s="3">
        <v>12</v>
      </c>
      <c r="F37" s="3">
        <v>3</v>
      </c>
      <c r="G37" s="3">
        <f t="shared" si="2"/>
        <v>9</v>
      </c>
      <c r="H37" s="3">
        <v>9</v>
      </c>
      <c r="I37" s="3">
        <f t="shared" si="3"/>
        <v>0</v>
      </c>
    </row>
    <row r="38" spans="1:9" x14ac:dyDescent="0.25">
      <c r="A38">
        <v>1</v>
      </c>
      <c r="B38" s="18">
        <v>108</v>
      </c>
      <c r="C38" t="s">
        <v>283</v>
      </c>
      <c r="D38" s="3" t="s">
        <v>179</v>
      </c>
      <c r="E38" s="3">
        <v>4</v>
      </c>
      <c r="F38" s="3">
        <v>0</v>
      </c>
      <c r="G38" s="3">
        <f t="shared" si="2"/>
        <v>4</v>
      </c>
      <c r="I38" s="3">
        <f t="shared" si="3"/>
        <v>4</v>
      </c>
    </row>
    <row r="39" spans="1:9" x14ac:dyDescent="0.25">
      <c r="A39">
        <v>3</v>
      </c>
      <c r="B39" s="18">
        <v>52</v>
      </c>
      <c r="C39" s="5" t="s">
        <v>228</v>
      </c>
      <c r="D39" s="3" t="s">
        <v>179</v>
      </c>
      <c r="E39" s="3">
        <v>12</v>
      </c>
      <c r="F39" s="3">
        <v>2</v>
      </c>
      <c r="G39" s="3">
        <f t="shared" si="2"/>
        <v>10</v>
      </c>
      <c r="H39" s="3">
        <v>10</v>
      </c>
      <c r="I39" s="3">
        <f t="shared" si="3"/>
        <v>0</v>
      </c>
    </row>
    <row r="40" spans="1:9" x14ac:dyDescent="0.25">
      <c r="A40">
        <v>3</v>
      </c>
      <c r="B40" s="18">
        <v>9</v>
      </c>
      <c r="C40" s="20" t="s">
        <v>187</v>
      </c>
      <c r="D40" s="3" t="s">
        <v>179</v>
      </c>
      <c r="E40" s="3">
        <v>15</v>
      </c>
      <c r="F40" s="3">
        <v>0</v>
      </c>
      <c r="G40" s="3">
        <f t="shared" si="2"/>
        <v>15</v>
      </c>
      <c r="H40" s="3">
        <v>15</v>
      </c>
      <c r="I40" s="3">
        <f t="shared" si="3"/>
        <v>0</v>
      </c>
    </row>
    <row r="41" spans="1:9" x14ac:dyDescent="0.25">
      <c r="A41">
        <v>3</v>
      </c>
      <c r="B41" s="18">
        <v>57</v>
      </c>
      <c r="C41" s="20" t="s">
        <v>233</v>
      </c>
      <c r="D41" s="3" t="s">
        <v>179</v>
      </c>
      <c r="E41" s="3">
        <v>9</v>
      </c>
      <c r="F41" s="3">
        <v>3</v>
      </c>
      <c r="G41" s="3">
        <f t="shared" si="2"/>
        <v>6</v>
      </c>
      <c r="H41" s="3">
        <v>6</v>
      </c>
      <c r="I41" s="3">
        <f t="shared" si="3"/>
        <v>0</v>
      </c>
    </row>
    <row r="42" spans="1:9" x14ac:dyDescent="0.25">
      <c r="A42">
        <v>2</v>
      </c>
      <c r="B42" s="18">
        <v>60</v>
      </c>
      <c r="C42" s="24" t="s">
        <v>236</v>
      </c>
      <c r="D42" s="3" t="s">
        <v>179</v>
      </c>
      <c r="E42" s="3">
        <v>9</v>
      </c>
      <c r="F42" s="3">
        <v>2</v>
      </c>
      <c r="G42" s="3">
        <f t="shared" si="2"/>
        <v>7</v>
      </c>
      <c r="H42" s="3">
        <v>6</v>
      </c>
      <c r="I42" s="3">
        <f t="shared" si="3"/>
        <v>1</v>
      </c>
    </row>
    <row r="43" spans="1:9" x14ac:dyDescent="0.25">
      <c r="A43">
        <v>3</v>
      </c>
      <c r="B43" s="18">
        <v>61</v>
      </c>
      <c r="C43" s="20" t="s">
        <v>237</v>
      </c>
      <c r="D43" s="3" t="s">
        <v>179</v>
      </c>
      <c r="E43" s="3">
        <v>9</v>
      </c>
      <c r="F43" s="3">
        <v>5</v>
      </c>
      <c r="G43" s="3">
        <f t="shared" si="2"/>
        <v>4</v>
      </c>
      <c r="H43" s="3">
        <v>4</v>
      </c>
      <c r="I43" s="3">
        <f t="shared" si="3"/>
        <v>0</v>
      </c>
    </row>
    <row r="44" spans="1:9" x14ac:dyDescent="0.25">
      <c r="A44">
        <v>1</v>
      </c>
      <c r="B44" s="18">
        <v>123</v>
      </c>
      <c r="C44" t="s">
        <v>297</v>
      </c>
      <c r="D44" s="3" t="s">
        <v>179</v>
      </c>
      <c r="E44" s="3">
        <v>1</v>
      </c>
      <c r="F44" s="3">
        <v>0</v>
      </c>
      <c r="G44" s="3">
        <f t="shared" si="2"/>
        <v>1</v>
      </c>
      <c r="I44" s="3">
        <f t="shared" si="3"/>
        <v>1</v>
      </c>
    </row>
    <row r="45" spans="1:9" x14ac:dyDescent="0.25">
      <c r="A45">
        <v>3</v>
      </c>
      <c r="B45" s="18">
        <v>62</v>
      </c>
      <c r="C45" s="5" t="s">
        <v>238</v>
      </c>
      <c r="D45" s="3" t="s">
        <v>179</v>
      </c>
      <c r="E45" s="3">
        <v>9</v>
      </c>
      <c r="F45" s="3">
        <v>0</v>
      </c>
      <c r="G45" s="3">
        <f t="shared" si="2"/>
        <v>9</v>
      </c>
      <c r="H45" s="3">
        <v>9</v>
      </c>
      <c r="I45" s="3">
        <f t="shared" si="3"/>
        <v>0</v>
      </c>
    </row>
    <row r="46" spans="1:9" x14ac:dyDescent="0.25">
      <c r="A46">
        <v>3</v>
      </c>
      <c r="B46" s="18">
        <v>64</v>
      </c>
      <c r="C46" s="5" t="s">
        <v>240</v>
      </c>
      <c r="D46" s="3" t="s">
        <v>179</v>
      </c>
      <c r="E46" s="3">
        <v>10</v>
      </c>
      <c r="F46" s="3">
        <v>4</v>
      </c>
      <c r="G46" s="3">
        <f t="shared" si="2"/>
        <v>6</v>
      </c>
      <c r="H46" s="3">
        <v>6</v>
      </c>
      <c r="I46" s="3">
        <f t="shared" si="3"/>
        <v>0</v>
      </c>
    </row>
    <row r="47" spans="1:9" x14ac:dyDescent="0.25">
      <c r="A47">
        <v>3</v>
      </c>
      <c r="B47" s="18">
        <v>55</v>
      </c>
      <c r="C47" s="5" t="s">
        <v>231</v>
      </c>
      <c r="D47" s="3" t="s">
        <v>179</v>
      </c>
      <c r="E47" s="3">
        <v>9</v>
      </c>
      <c r="F47" s="3">
        <v>0</v>
      </c>
      <c r="G47" s="3">
        <f t="shared" si="2"/>
        <v>9</v>
      </c>
      <c r="H47" s="3">
        <v>9</v>
      </c>
      <c r="I47" s="3">
        <f t="shared" si="3"/>
        <v>0</v>
      </c>
    </row>
    <row r="48" spans="1:9" x14ac:dyDescent="0.25">
      <c r="A48">
        <v>2</v>
      </c>
      <c r="B48" s="18">
        <v>98</v>
      </c>
      <c r="C48" s="6" t="s">
        <v>273</v>
      </c>
      <c r="D48" s="3" t="s">
        <v>179</v>
      </c>
      <c r="E48" s="3">
        <v>5</v>
      </c>
      <c r="F48" s="3">
        <v>1</v>
      </c>
      <c r="G48" s="3">
        <f t="shared" si="2"/>
        <v>4</v>
      </c>
      <c r="H48" s="3">
        <v>3</v>
      </c>
      <c r="I48" s="3">
        <f t="shared" si="3"/>
        <v>1</v>
      </c>
    </row>
    <row r="49" spans="1:9" x14ac:dyDescent="0.25">
      <c r="A49">
        <v>1</v>
      </c>
      <c r="B49" s="18">
        <v>66</v>
      </c>
      <c r="C49" s="5" t="s">
        <v>242</v>
      </c>
      <c r="D49" s="3" t="s">
        <v>179</v>
      </c>
      <c r="E49" s="3">
        <v>9</v>
      </c>
      <c r="F49" s="3">
        <v>2</v>
      </c>
      <c r="G49" s="3">
        <f t="shared" si="2"/>
        <v>7</v>
      </c>
      <c r="H49" s="3">
        <v>7</v>
      </c>
      <c r="I49" s="3">
        <f t="shared" si="3"/>
        <v>0</v>
      </c>
    </row>
    <row r="50" spans="1:9" x14ac:dyDescent="0.25">
      <c r="A50">
        <v>3</v>
      </c>
      <c r="B50" s="18">
        <v>68</v>
      </c>
      <c r="C50" s="5" t="s">
        <v>244</v>
      </c>
      <c r="D50" s="3" t="s">
        <v>179</v>
      </c>
      <c r="E50" s="3">
        <v>8</v>
      </c>
      <c r="F50" s="3">
        <v>4</v>
      </c>
      <c r="G50" s="3">
        <f t="shared" si="2"/>
        <v>4</v>
      </c>
      <c r="H50" s="3">
        <v>4</v>
      </c>
      <c r="I50" s="3">
        <f t="shared" si="3"/>
        <v>0</v>
      </c>
    </row>
    <row r="51" spans="1:9" x14ac:dyDescent="0.25">
      <c r="A51">
        <v>1</v>
      </c>
      <c r="B51" s="18">
        <v>100</v>
      </c>
      <c r="C51" t="s">
        <v>275</v>
      </c>
      <c r="D51" s="3" t="s">
        <v>179</v>
      </c>
      <c r="E51" s="3">
        <v>5</v>
      </c>
      <c r="F51" s="3">
        <v>0</v>
      </c>
      <c r="G51" s="3">
        <f t="shared" si="2"/>
        <v>5</v>
      </c>
      <c r="I51" s="3">
        <f t="shared" si="3"/>
        <v>5</v>
      </c>
    </row>
    <row r="52" spans="1:9" x14ac:dyDescent="0.25">
      <c r="A52">
        <v>1</v>
      </c>
      <c r="B52" s="18">
        <v>110</v>
      </c>
      <c r="C52" t="s">
        <v>285</v>
      </c>
      <c r="D52" s="3" t="s">
        <v>179</v>
      </c>
      <c r="E52" s="3">
        <v>4</v>
      </c>
      <c r="F52" s="3">
        <v>0</v>
      </c>
      <c r="G52" s="3">
        <f t="shared" si="2"/>
        <v>4</v>
      </c>
      <c r="I52" s="3">
        <f t="shared" si="3"/>
        <v>4</v>
      </c>
    </row>
    <row r="53" spans="1:9" x14ac:dyDescent="0.25">
      <c r="A53">
        <v>3</v>
      </c>
      <c r="B53" s="18">
        <v>97</v>
      </c>
      <c r="C53" s="5" t="s">
        <v>272</v>
      </c>
      <c r="D53" s="3" t="s">
        <v>179</v>
      </c>
      <c r="E53" s="3">
        <v>5</v>
      </c>
      <c r="F53" s="3">
        <v>3</v>
      </c>
      <c r="G53" s="3">
        <f t="shared" si="2"/>
        <v>2</v>
      </c>
      <c r="H53" s="3">
        <v>2</v>
      </c>
      <c r="I53" s="3">
        <f t="shared" si="3"/>
        <v>0</v>
      </c>
    </row>
    <row r="54" spans="1:9" x14ac:dyDescent="0.25">
      <c r="A54">
        <v>1</v>
      </c>
      <c r="B54" s="18">
        <v>79</v>
      </c>
      <c r="C54" t="s">
        <v>255</v>
      </c>
      <c r="D54" s="3" t="s">
        <v>179</v>
      </c>
      <c r="E54" s="3">
        <v>7</v>
      </c>
      <c r="F54" s="3">
        <v>3</v>
      </c>
      <c r="G54" s="3">
        <f t="shared" si="2"/>
        <v>4</v>
      </c>
      <c r="I54" s="3">
        <f t="shared" si="3"/>
        <v>4</v>
      </c>
    </row>
    <row r="55" spans="1:9" x14ac:dyDescent="0.25">
      <c r="A55">
        <v>1</v>
      </c>
      <c r="B55" s="18">
        <v>80</v>
      </c>
      <c r="C55" t="s">
        <v>256</v>
      </c>
      <c r="D55" s="3" t="s">
        <v>179</v>
      </c>
      <c r="E55" s="3">
        <v>7</v>
      </c>
      <c r="F55" s="3">
        <v>1</v>
      </c>
      <c r="G55" s="3">
        <f t="shared" si="2"/>
        <v>6</v>
      </c>
      <c r="I55" s="3">
        <f t="shared" si="3"/>
        <v>6</v>
      </c>
    </row>
    <row r="56" spans="1:9" x14ac:dyDescent="0.25">
      <c r="A56">
        <v>1</v>
      </c>
      <c r="B56" s="18">
        <v>83</v>
      </c>
      <c r="C56" s="19" t="s">
        <v>259</v>
      </c>
      <c r="D56" s="3" t="s">
        <v>179</v>
      </c>
      <c r="E56" s="3">
        <v>7</v>
      </c>
      <c r="F56" s="3">
        <v>2</v>
      </c>
      <c r="G56" s="3">
        <f t="shared" si="2"/>
        <v>5</v>
      </c>
      <c r="I56" s="3">
        <f t="shared" si="3"/>
        <v>5</v>
      </c>
    </row>
    <row r="57" spans="1:9" x14ac:dyDescent="0.25">
      <c r="A57">
        <v>1</v>
      </c>
      <c r="B57" s="18">
        <v>87</v>
      </c>
      <c r="C57" t="s">
        <v>263</v>
      </c>
      <c r="D57" s="3" t="s">
        <v>179</v>
      </c>
      <c r="E57" s="3">
        <v>6</v>
      </c>
      <c r="F57" s="3">
        <v>3</v>
      </c>
      <c r="G57" s="3">
        <f t="shared" si="2"/>
        <v>3</v>
      </c>
      <c r="I57" s="3">
        <f t="shared" si="3"/>
        <v>3</v>
      </c>
    </row>
    <row r="58" spans="1:9" x14ac:dyDescent="0.25">
      <c r="A58">
        <v>1</v>
      </c>
      <c r="B58" s="18">
        <v>91</v>
      </c>
      <c r="C58" t="s">
        <v>266</v>
      </c>
      <c r="D58" s="3" t="s">
        <v>179</v>
      </c>
      <c r="E58" s="3">
        <v>6</v>
      </c>
      <c r="F58" s="3">
        <v>2</v>
      </c>
      <c r="G58" s="3">
        <f t="shared" si="2"/>
        <v>4</v>
      </c>
      <c r="I58" s="3">
        <f t="shared" si="3"/>
        <v>4</v>
      </c>
    </row>
    <row r="59" spans="1:9" x14ac:dyDescent="0.25">
      <c r="A59">
        <v>1</v>
      </c>
      <c r="B59" s="18">
        <v>93</v>
      </c>
      <c r="C59" t="s">
        <v>268</v>
      </c>
      <c r="D59" s="3" t="s">
        <v>179</v>
      </c>
      <c r="E59" s="3">
        <v>5</v>
      </c>
      <c r="F59" s="3">
        <v>2</v>
      </c>
      <c r="G59" s="3">
        <f t="shared" si="2"/>
        <v>3</v>
      </c>
      <c r="I59" s="3">
        <f t="shared" si="3"/>
        <v>3</v>
      </c>
    </row>
    <row r="60" spans="1:9" x14ac:dyDescent="0.25">
      <c r="A60">
        <v>3</v>
      </c>
      <c r="B60" s="18">
        <v>94</v>
      </c>
      <c r="C60" s="25" t="s">
        <v>269</v>
      </c>
      <c r="D60" s="3" t="s">
        <v>179</v>
      </c>
      <c r="E60" s="3">
        <v>4</v>
      </c>
      <c r="F60" s="3">
        <v>0</v>
      </c>
      <c r="G60" s="3">
        <v>4</v>
      </c>
      <c r="H60" s="3">
        <v>4</v>
      </c>
      <c r="I60" s="3">
        <f t="shared" si="3"/>
        <v>0</v>
      </c>
    </row>
    <row r="61" spans="1:9" x14ac:dyDescent="0.25">
      <c r="A61">
        <v>1</v>
      </c>
      <c r="B61" s="18">
        <v>101</v>
      </c>
      <c r="C61" t="s">
        <v>276</v>
      </c>
      <c r="D61" s="3" t="s">
        <v>179</v>
      </c>
      <c r="E61" s="3">
        <v>5</v>
      </c>
      <c r="F61" s="3">
        <v>1</v>
      </c>
      <c r="G61" s="3">
        <f t="shared" si="2"/>
        <v>4</v>
      </c>
      <c r="I61" s="3">
        <f t="shared" si="3"/>
        <v>4</v>
      </c>
    </row>
    <row r="62" spans="1:9" x14ac:dyDescent="0.25">
      <c r="A62">
        <v>3</v>
      </c>
      <c r="B62" s="18">
        <v>103</v>
      </c>
      <c r="C62" s="5" t="s">
        <v>278</v>
      </c>
      <c r="D62" s="3" t="s">
        <v>179</v>
      </c>
      <c r="E62" s="3">
        <v>5</v>
      </c>
      <c r="F62" s="3">
        <v>0</v>
      </c>
      <c r="G62" s="3">
        <f t="shared" si="2"/>
        <v>5</v>
      </c>
      <c r="H62" s="3">
        <v>5</v>
      </c>
      <c r="I62" s="3">
        <f t="shared" si="3"/>
        <v>0</v>
      </c>
    </row>
    <row r="63" spans="1:9" x14ac:dyDescent="0.25">
      <c r="A63">
        <v>1</v>
      </c>
      <c r="B63" s="18">
        <v>111</v>
      </c>
      <c r="C63" s="19" t="s">
        <v>286</v>
      </c>
      <c r="D63" s="3" t="s">
        <v>179</v>
      </c>
      <c r="E63" s="3">
        <v>3</v>
      </c>
      <c r="F63" s="3">
        <v>2</v>
      </c>
      <c r="G63" s="3">
        <f t="shared" si="2"/>
        <v>1</v>
      </c>
      <c r="I63" s="3">
        <f t="shared" si="3"/>
        <v>1</v>
      </c>
    </row>
    <row r="64" spans="1:9" x14ac:dyDescent="0.25">
      <c r="A64">
        <v>3</v>
      </c>
      <c r="B64" s="18">
        <v>113</v>
      </c>
      <c r="C64" s="5" t="s">
        <v>288</v>
      </c>
      <c r="D64" s="3" t="s">
        <v>179</v>
      </c>
      <c r="E64" s="3">
        <v>8</v>
      </c>
      <c r="F64" s="3">
        <v>1</v>
      </c>
      <c r="G64" s="3">
        <f t="shared" si="2"/>
        <v>7</v>
      </c>
      <c r="H64" s="3">
        <v>7</v>
      </c>
      <c r="I64" s="3">
        <f t="shared" si="3"/>
        <v>0</v>
      </c>
    </row>
    <row r="65" spans="1:9" x14ac:dyDescent="0.25">
      <c r="A65">
        <v>1</v>
      </c>
      <c r="B65" s="18">
        <v>114</v>
      </c>
      <c r="C65" t="s">
        <v>289</v>
      </c>
      <c r="D65" s="3" t="s">
        <v>179</v>
      </c>
      <c r="E65" s="3">
        <v>3</v>
      </c>
      <c r="F65" s="3">
        <v>1</v>
      </c>
      <c r="G65" s="3">
        <f t="shared" si="2"/>
        <v>2</v>
      </c>
      <c r="I65" s="3">
        <f t="shared" si="3"/>
        <v>2</v>
      </c>
    </row>
    <row r="66" spans="1:9" x14ac:dyDescent="0.25">
      <c r="A66">
        <v>2</v>
      </c>
      <c r="B66" s="18">
        <v>11</v>
      </c>
      <c r="C66" s="6" t="s">
        <v>189</v>
      </c>
      <c r="D66" s="3" t="s">
        <v>179</v>
      </c>
      <c r="E66" s="3">
        <v>23</v>
      </c>
      <c r="F66" s="3">
        <v>7</v>
      </c>
      <c r="G66" s="3">
        <f t="shared" si="2"/>
        <v>16</v>
      </c>
      <c r="H66" s="3">
        <v>14</v>
      </c>
      <c r="I66" s="3">
        <f t="shared" si="3"/>
        <v>2</v>
      </c>
    </row>
    <row r="67" spans="1:9" x14ac:dyDescent="0.25">
      <c r="A67">
        <v>1</v>
      </c>
      <c r="B67" s="18">
        <v>116</v>
      </c>
      <c r="C67" s="19" t="s">
        <v>291</v>
      </c>
      <c r="D67" s="3" t="s">
        <v>179</v>
      </c>
      <c r="E67" s="3">
        <v>3</v>
      </c>
      <c r="F67" s="3">
        <v>1</v>
      </c>
      <c r="G67" s="3">
        <f t="shared" si="2"/>
        <v>2</v>
      </c>
      <c r="I67" s="3">
        <f t="shared" si="3"/>
        <v>2</v>
      </c>
    </row>
    <row r="68" spans="1:9" x14ac:dyDescent="0.25">
      <c r="A68">
        <v>1</v>
      </c>
      <c r="B68" s="3">
        <v>120</v>
      </c>
      <c r="C68" t="s">
        <v>295</v>
      </c>
      <c r="D68" s="3" t="s">
        <v>179</v>
      </c>
      <c r="E68" s="3">
        <v>1</v>
      </c>
      <c r="F68" s="3">
        <v>0</v>
      </c>
      <c r="G68" s="3">
        <f t="shared" ref="G68:G71" si="4">E68-F68</f>
        <v>1</v>
      </c>
      <c r="I68" s="3">
        <f t="shared" ref="I68:I71" si="5">G68-H68</f>
        <v>1</v>
      </c>
    </row>
    <row r="69" spans="1:9" x14ac:dyDescent="0.25">
      <c r="A69">
        <v>1</v>
      </c>
      <c r="B69" s="3">
        <v>124</v>
      </c>
      <c r="C69" t="s">
        <v>298</v>
      </c>
      <c r="D69" s="3" t="s">
        <v>179</v>
      </c>
      <c r="E69" s="3">
        <v>1</v>
      </c>
      <c r="F69" s="3">
        <v>0</v>
      </c>
      <c r="G69" s="3">
        <f t="shared" si="4"/>
        <v>1</v>
      </c>
      <c r="I69" s="3">
        <f t="shared" si="5"/>
        <v>1</v>
      </c>
    </row>
    <row r="70" spans="1:9" x14ac:dyDescent="0.25">
      <c r="A70">
        <v>3</v>
      </c>
      <c r="B70" s="18">
        <v>56</v>
      </c>
      <c r="C70" s="5" t="s">
        <v>232</v>
      </c>
      <c r="D70" s="3" t="s">
        <v>179</v>
      </c>
      <c r="E70" s="3">
        <v>9</v>
      </c>
      <c r="F70" s="3">
        <v>1</v>
      </c>
      <c r="G70" s="3">
        <f t="shared" si="4"/>
        <v>8</v>
      </c>
      <c r="H70" s="3">
        <v>8</v>
      </c>
      <c r="I70" s="3">
        <f t="shared" si="5"/>
        <v>0</v>
      </c>
    </row>
    <row r="71" spans="1:9" x14ac:dyDescent="0.25">
      <c r="A71">
        <v>1</v>
      </c>
      <c r="B71" s="18">
        <v>125</v>
      </c>
      <c r="C71" t="s">
        <v>299</v>
      </c>
      <c r="D71" s="3" t="s">
        <v>179</v>
      </c>
      <c r="E71" s="3">
        <v>1</v>
      </c>
      <c r="F71" s="3">
        <v>0</v>
      </c>
      <c r="G71" s="3">
        <f t="shared" si="4"/>
        <v>1</v>
      </c>
      <c r="I71" s="3">
        <f t="shared" si="5"/>
        <v>1</v>
      </c>
    </row>
    <row r="72" spans="1:9" x14ac:dyDescent="0.25">
      <c r="A72">
        <v>2</v>
      </c>
      <c r="B72" s="3">
        <v>70</v>
      </c>
      <c r="C72" s="6" t="s">
        <v>246</v>
      </c>
      <c r="D72" s="3" t="s">
        <v>179</v>
      </c>
      <c r="E72" s="3">
        <v>8</v>
      </c>
      <c r="F72" s="3">
        <v>0</v>
      </c>
      <c r="G72" s="3">
        <f t="shared" ref="G72:G97" si="6">E72-F72</f>
        <v>8</v>
      </c>
      <c r="H72" s="3">
        <v>7</v>
      </c>
      <c r="I72" s="3">
        <f t="shared" ref="I72:I97" si="7">G72-H72</f>
        <v>1</v>
      </c>
    </row>
    <row r="73" spans="1:9" x14ac:dyDescent="0.25">
      <c r="A73">
        <v>2</v>
      </c>
      <c r="B73" s="3">
        <v>74</v>
      </c>
      <c r="C73" s="6" t="s">
        <v>250</v>
      </c>
      <c r="D73" s="3" t="s">
        <v>179</v>
      </c>
      <c r="E73" s="3">
        <v>8</v>
      </c>
      <c r="F73" s="3">
        <v>0</v>
      </c>
      <c r="G73" s="3">
        <f t="shared" si="6"/>
        <v>8</v>
      </c>
      <c r="H73" s="3">
        <v>6</v>
      </c>
      <c r="I73" s="3">
        <f t="shared" si="7"/>
        <v>2</v>
      </c>
    </row>
    <row r="74" spans="1:9" x14ac:dyDescent="0.25">
      <c r="A74">
        <v>2</v>
      </c>
      <c r="B74" s="3">
        <v>31</v>
      </c>
      <c r="C74" s="6" t="s">
        <v>208</v>
      </c>
      <c r="D74" s="3" t="s">
        <v>179</v>
      </c>
      <c r="E74" s="3">
        <v>13</v>
      </c>
      <c r="F74" s="3">
        <v>0</v>
      </c>
      <c r="G74" s="3">
        <f t="shared" si="6"/>
        <v>13</v>
      </c>
      <c r="H74" s="3">
        <v>12</v>
      </c>
      <c r="I74" s="3">
        <f t="shared" si="7"/>
        <v>1</v>
      </c>
    </row>
    <row r="75" spans="1:9" x14ac:dyDescent="0.25">
      <c r="A75">
        <v>2</v>
      </c>
      <c r="B75" s="3">
        <v>7</v>
      </c>
      <c r="C75" s="6" t="s">
        <v>185</v>
      </c>
      <c r="D75" s="3" t="s">
        <v>179</v>
      </c>
      <c r="E75" s="3">
        <v>33</v>
      </c>
      <c r="F75" s="3">
        <v>8</v>
      </c>
      <c r="G75" s="3">
        <f t="shared" si="6"/>
        <v>25</v>
      </c>
      <c r="H75" s="3">
        <v>24</v>
      </c>
      <c r="I75" s="3">
        <f t="shared" si="7"/>
        <v>1</v>
      </c>
    </row>
    <row r="76" spans="1:9" x14ac:dyDescent="0.25">
      <c r="A76">
        <v>2</v>
      </c>
      <c r="B76" s="3">
        <v>81</v>
      </c>
      <c r="C76" s="6" t="s">
        <v>257</v>
      </c>
      <c r="D76" s="3" t="s">
        <v>179</v>
      </c>
      <c r="E76" s="3">
        <v>7</v>
      </c>
      <c r="F76" s="3">
        <v>0</v>
      </c>
      <c r="G76" s="3">
        <f t="shared" si="6"/>
        <v>7</v>
      </c>
      <c r="H76" s="3">
        <v>6</v>
      </c>
      <c r="I76" s="3">
        <f t="shared" si="7"/>
        <v>1</v>
      </c>
    </row>
    <row r="77" spans="1:9" x14ac:dyDescent="0.25">
      <c r="A77">
        <v>2</v>
      </c>
      <c r="B77" s="3">
        <v>43</v>
      </c>
      <c r="C77" s="6" t="s">
        <v>219</v>
      </c>
      <c r="D77" s="3" t="s">
        <v>179</v>
      </c>
      <c r="E77" s="3">
        <v>11</v>
      </c>
      <c r="F77" s="3">
        <v>1</v>
      </c>
      <c r="G77" s="3">
        <f t="shared" si="6"/>
        <v>10</v>
      </c>
      <c r="H77" s="3">
        <v>9</v>
      </c>
      <c r="I77" s="3">
        <f t="shared" si="7"/>
        <v>1</v>
      </c>
    </row>
    <row r="78" spans="1:9" x14ac:dyDescent="0.25">
      <c r="A78">
        <v>2</v>
      </c>
      <c r="B78" s="3">
        <v>24</v>
      </c>
      <c r="C78" s="6" t="s">
        <v>202</v>
      </c>
      <c r="D78" s="3" t="s">
        <v>179</v>
      </c>
      <c r="E78" s="3">
        <v>18</v>
      </c>
      <c r="F78" s="3">
        <v>3</v>
      </c>
      <c r="G78" s="3">
        <f t="shared" si="6"/>
        <v>15</v>
      </c>
      <c r="H78" s="3">
        <v>14</v>
      </c>
      <c r="I78" s="3">
        <f t="shared" si="7"/>
        <v>1</v>
      </c>
    </row>
    <row r="79" spans="1:9" x14ac:dyDescent="0.25">
      <c r="A79">
        <v>2</v>
      </c>
      <c r="B79" s="3">
        <v>5</v>
      </c>
      <c r="C79" s="6" t="s">
        <v>183</v>
      </c>
      <c r="D79" s="3" t="s">
        <v>179</v>
      </c>
      <c r="E79" s="3">
        <v>39</v>
      </c>
      <c r="F79" s="3">
        <v>2</v>
      </c>
      <c r="G79" s="3">
        <f t="shared" si="6"/>
        <v>37</v>
      </c>
      <c r="H79" s="3">
        <v>36</v>
      </c>
      <c r="I79" s="3">
        <f t="shared" si="7"/>
        <v>1</v>
      </c>
    </row>
    <row r="80" spans="1:9" x14ac:dyDescent="0.25">
      <c r="A80">
        <v>3</v>
      </c>
      <c r="B80" s="3">
        <v>2</v>
      </c>
      <c r="C80" s="5" t="s">
        <v>180</v>
      </c>
      <c r="D80" s="3" t="s">
        <v>179</v>
      </c>
      <c r="E80" s="3">
        <v>79</v>
      </c>
      <c r="F80" s="3">
        <v>6</v>
      </c>
      <c r="G80" s="3">
        <f t="shared" si="6"/>
        <v>73</v>
      </c>
      <c r="H80" s="3">
        <v>73</v>
      </c>
      <c r="I80" s="3">
        <f t="shared" si="7"/>
        <v>0</v>
      </c>
    </row>
    <row r="81" spans="1:9" x14ac:dyDescent="0.25">
      <c r="A81">
        <v>2</v>
      </c>
      <c r="B81" s="3">
        <v>38</v>
      </c>
      <c r="C81" s="6" t="s">
        <v>215</v>
      </c>
      <c r="D81" s="3" t="s">
        <v>179</v>
      </c>
      <c r="E81" s="3">
        <v>12</v>
      </c>
      <c r="F81" s="3">
        <v>0</v>
      </c>
      <c r="G81" s="3">
        <f t="shared" si="6"/>
        <v>12</v>
      </c>
      <c r="H81" s="3">
        <v>11</v>
      </c>
      <c r="I81" s="3">
        <f t="shared" si="7"/>
        <v>1</v>
      </c>
    </row>
    <row r="82" spans="1:9" x14ac:dyDescent="0.25">
      <c r="A82" s="5">
        <v>3</v>
      </c>
      <c r="B82" s="3">
        <v>105</v>
      </c>
      <c r="C82" s="5" t="s">
        <v>280</v>
      </c>
      <c r="D82" s="3" t="s">
        <v>179</v>
      </c>
      <c r="E82" s="3">
        <v>4</v>
      </c>
      <c r="F82" s="3">
        <v>1</v>
      </c>
      <c r="G82" s="3">
        <f t="shared" si="6"/>
        <v>3</v>
      </c>
      <c r="H82" s="3">
        <v>3</v>
      </c>
      <c r="I82" s="3">
        <f t="shared" si="7"/>
        <v>0</v>
      </c>
    </row>
    <row r="83" spans="1:9" x14ac:dyDescent="0.25">
      <c r="A83">
        <v>3</v>
      </c>
      <c r="B83" s="3">
        <v>88</v>
      </c>
      <c r="C83" s="5" t="s">
        <v>264</v>
      </c>
      <c r="D83" s="3" t="s">
        <v>179</v>
      </c>
      <c r="E83" s="3">
        <v>6</v>
      </c>
      <c r="F83" s="3">
        <v>0</v>
      </c>
      <c r="G83" s="3">
        <f t="shared" si="6"/>
        <v>6</v>
      </c>
      <c r="H83" s="3">
        <v>6</v>
      </c>
      <c r="I83" s="3">
        <f t="shared" si="7"/>
        <v>0</v>
      </c>
    </row>
    <row r="84" spans="1:9" x14ac:dyDescent="0.25">
      <c r="A84">
        <v>3</v>
      </c>
      <c r="B84" s="3">
        <v>72</v>
      </c>
      <c r="C84" s="5" t="s">
        <v>248</v>
      </c>
      <c r="D84" s="3" t="s">
        <v>179</v>
      </c>
      <c r="E84" s="3">
        <v>8</v>
      </c>
      <c r="F84" s="3">
        <v>1</v>
      </c>
      <c r="G84" s="3">
        <f t="shared" si="6"/>
        <v>7</v>
      </c>
      <c r="H84" s="3">
        <v>7</v>
      </c>
      <c r="I84" s="3">
        <f t="shared" si="7"/>
        <v>0</v>
      </c>
    </row>
    <row r="85" spans="1:9" x14ac:dyDescent="0.25">
      <c r="A85">
        <v>3</v>
      </c>
      <c r="B85" s="3">
        <v>122</v>
      </c>
      <c r="C85" s="5" t="s">
        <v>296</v>
      </c>
      <c r="D85" s="3" t="s">
        <v>179</v>
      </c>
      <c r="E85" s="3">
        <v>1</v>
      </c>
      <c r="F85" s="3">
        <v>0</v>
      </c>
      <c r="G85" s="3">
        <f t="shared" si="6"/>
        <v>1</v>
      </c>
      <c r="I85" s="3">
        <f t="shared" si="7"/>
        <v>1</v>
      </c>
    </row>
    <row r="86" spans="1:9" x14ac:dyDescent="0.25">
      <c r="A86">
        <v>3</v>
      </c>
      <c r="B86" s="3">
        <v>104</v>
      </c>
      <c r="C86" s="5" t="s">
        <v>279</v>
      </c>
      <c r="D86" s="3" t="s">
        <v>179</v>
      </c>
      <c r="E86" s="3">
        <v>4</v>
      </c>
      <c r="F86" s="3">
        <v>0</v>
      </c>
      <c r="G86" s="3">
        <f t="shared" si="6"/>
        <v>4</v>
      </c>
      <c r="H86" s="3">
        <v>4</v>
      </c>
      <c r="I86" s="3">
        <f t="shared" si="7"/>
        <v>0</v>
      </c>
    </row>
    <row r="87" spans="1:9" x14ac:dyDescent="0.25">
      <c r="A87">
        <v>3</v>
      </c>
      <c r="B87" s="3">
        <v>28</v>
      </c>
      <c r="C87" s="5" t="s">
        <v>302</v>
      </c>
      <c r="D87" s="3" t="s">
        <v>179</v>
      </c>
      <c r="E87" s="3">
        <v>14</v>
      </c>
      <c r="F87" s="3">
        <v>5</v>
      </c>
      <c r="G87" s="3">
        <f t="shared" si="6"/>
        <v>9</v>
      </c>
      <c r="H87" s="3">
        <v>9</v>
      </c>
      <c r="I87" s="3">
        <f t="shared" si="7"/>
        <v>0</v>
      </c>
    </row>
    <row r="88" spans="1:9" x14ac:dyDescent="0.25">
      <c r="A88">
        <v>3</v>
      </c>
      <c r="B88" s="3">
        <v>84</v>
      </c>
      <c r="C88" s="5" t="s">
        <v>260</v>
      </c>
      <c r="D88" s="3" t="s">
        <v>179</v>
      </c>
      <c r="E88" s="3">
        <v>7</v>
      </c>
      <c r="F88" s="3">
        <v>1</v>
      </c>
      <c r="G88" s="3">
        <f t="shared" si="6"/>
        <v>6</v>
      </c>
      <c r="H88" s="3">
        <v>6</v>
      </c>
      <c r="I88" s="3">
        <f t="shared" si="7"/>
        <v>0</v>
      </c>
    </row>
    <row r="89" spans="1:9" x14ac:dyDescent="0.25">
      <c r="A89">
        <v>3</v>
      </c>
      <c r="B89" s="3">
        <v>39</v>
      </c>
      <c r="C89" s="5" t="s">
        <v>216</v>
      </c>
      <c r="D89" s="3" t="s">
        <v>179</v>
      </c>
      <c r="E89" s="3">
        <v>12</v>
      </c>
      <c r="F89" s="3">
        <v>2</v>
      </c>
      <c r="G89" s="3">
        <f t="shared" si="6"/>
        <v>10</v>
      </c>
      <c r="H89" s="3">
        <v>10</v>
      </c>
      <c r="I89" s="3">
        <f t="shared" si="7"/>
        <v>0</v>
      </c>
    </row>
    <row r="90" spans="1:9" x14ac:dyDescent="0.25">
      <c r="A90">
        <v>3</v>
      </c>
      <c r="B90" s="3">
        <v>4</v>
      </c>
      <c r="C90" s="5" t="s">
        <v>182</v>
      </c>
      <c r="D90" s="3" t="s">
        <v>179</v>
      </c>
      <c r="E90" s="3">
        <v>39</v>
      </c>
      <c r="F90" s="3">
        <v>10</v>
      </c>
      <c r="G90" s="3">
        <f t="shared" si="6"/>
        <v>29</v>
      </c>
      <c r="H90" s="3">
        <v>29</v>
      </c>
      <c r="I90" s="3">
        <f t="shared" si="7"/>
        <v>0</v>
      </c>
    </row>
    <row r="91" spans="1:9" x14ac:dyDescent="0.25">
      <c r="A91">
        <v>3</v>
      </c>
      <c r="B91" s="3">
        <v>37</v>
      </c>
      <c r="C91" s="5" t="s">
        <v>214</v>
      </c>
      <c r="D91" s="3" t="s">
        <v>179</v>
      </c>
      <c r="E91" s="3">
        <v>12</v>
      </c>
      <c r="F91" s="3">
        <v>1</v>
      </c>
      <c r="G91" s="3">
        <f t="shared" si="6"/>
        <v>11</v>
      </c>
      <c r="H91" s="3">
        <v>11</v>
      </c>
      <c r="I91" s="3">
        <f t="shared" si="7"/>
        <v>0</v>
      </c>
    </row>
    <row r="92" spans="1:9" x14ac:dyDescent="0.25">
      <c r="A92">
        <v>3</v>
      </c>
      <c r="B92" s="3">
        <v>8</v>
      </c>
      <c r="C92" s="5" t="s">
        <v>186</v>
      </c>
      <c r="D92" s="3" t="s">
        <v>179</v>
      </c>
      <c r="E92" s="3">
        <v>28</v>
      </c>
      <c r="F92" s="3">
        <v>12</v>
      </c>
      <c r="G92" s="3">
        <f t="shared" si="6"/>
        <v>16</v>
      </c>
      <c r="H92" s="3">
        <v>16</v>
      </c>
      <c r="I92" s="3">
        <f t="shared" si="7"/>
        <v>0</v>
      </c>
    </row>
    <row r="93" spans="1:9" x14ac:dyDescent="0.25">
      <c r="A93">
        <v>3</v>
      </c>
      <c r="B93" s="3">
        <v>65</v>
      </c>
      <c r="C93" s="5" t="s">
        <v>241</v>
      </c>
      <c r="D93" s="3" t="s">
        <v>179</v>
      </c>
      <c r="E93" s="3">
        <v>9</v>
      </c>
      <c r="F93" s="3">
        <v>2</v>
      </c>
      <c r="G93" s="3">
        <f t="shared" si="6"/>
        <v>7</v>
      </c>
      <c r="H93" s="3">
        <v>7</v>
      </c>
      <c r="I93" s="3">
        <f t="shared" si="7"/>
        <v>0</v>
      </c>
    </row>
    <row r="94" spans="1:9" x14ac:dyDescent="0.25">
      <c r="A94">
        <v>3</v>
      </c>
      <c r="B94" s="3">
        <v>50</v>
      </c>
      <c r="C94" s="5" t="s">
        <v>226</v>
      </c>
      <c r="D94" s="3" t="s">
        <v>179</v>
      </c>
      <c r="E94" s="3">
        <v>11</v>
      </c>
      <c r="F94" s="3">
        <v>2</v>
      </c>
      <c r="G94" s="3">
        <f t="shared" si="6"/>
        <v>9</v>
      </c>
      <c r="H94" s="3">
        <v>9</v>
      </c>
      <c r="I94" s="3">
        <f t="shared" si="7"/>
        <v>0</v>
      </c>
    </row>
    <row r="95" spans="1:9" x14ac:dyDescent="0.25">
      <c r="A95">
        <v>3</v>
      </c>
      <c r="B95" s="3">
        <v>73</v>
      </c>
      <c r="C95" s="5" t="s">
        <v>249</v>
      </c>
      <c r="D95" s="3" t="s">
        <v>179</v>
      </c>
      <c r="E95" s="3">
        <v>8</v>
      </c>
      <c r="F95" s="3">
        <v>1</v>
      </c>
      <c r="G95" s="3">
        <f t="shared" si="6"/>
        <v>7</v>
      </c>
      <c r="H95" s="3">
        <v>7</v>
      </c>
      <c r="I95" s="3">
        <f t="shared" si="7"/>
        <v>0</v>
      </c>
    </row>
    <row r="96" spans="1:9" x14ac:dyDescent="0.25">
      <c r="A96">
        <v>3</v>
      </c>
      <c r="B96" s="3">
        <v>22</v>
      </c>
      <c r="C96" s="5" t="s">
        <v>200</v>
      </c>
      <c r="D96" s="3" t="s">
        <v>179</v>
      </c>
      <c r="E96" s="3">
        <v>19</v>
      </c>
      <c r="F96" s="3">
        <v>3</v>
      </c>
      <c r="G96" s="3">
        <f t="shared" si="6"/>
        <v>16</v>
      </c>
      <c r="H96" s="3">
        <v>16</v>
      </c>
      <c r="I96" s="3">
        <f t="shared" si="7"/>
        <v>0</v>
      </c>
    </row>
    <row r="97" spans="1:9" x14ac:dyDescent="0.25">
      <c r="A97">
        <v>3</v>
      </c>
      <c r="B97" s="3">
        <v>95</v>
      </c>
      <c r="C97" s="5" t="s">
        <v>270</v>
      </c>
      <c r="D97" s="3" t="s">
        <v>179</v>
      </c>
      <c r="E97" s="3">
        <v>5</v>
      </c>
      <c r="F97" s="3">
        <v>2</v>
      </c>
      <c r="G97" s="3">
        <f t="shared" si="6"/>
        <v>3</v>
      </c>
      <c r="H97" s="3">
        <v>3</v>
      </c>
      <c r="I97" s="3">
        <f t="shared" si="7"/>
        <v>0</v>
      </c>
    </row>
    <row r="98" spans="1:9" x14ac:dyDescent="0.25">
      <c r="A98">
        <v>3</v>
      </c>
      <c r="B98" s="3">
        <v>12</v>
      </c>
      <c r="C98" s="5" t="s">
        <v>190</v>
      </c>
      <c r="D98" s="3" t="s">
        <v>179</v>
      </c>
      <c r="E98" s="3">
        <v>23</v>
      </c>
      <c r="F98" s="3">
        <v>3</v>
      </c>
      <c r="G98" s="3">
        <f t="shared" ref="G98" si="8">E98-F98</f>
        <v>20</v>
      </c>
      <c r="H98" s="3">
        <v>20</v>
      </c>
      <c r="I98" s="3">
        <f t="shared" ref="I98:I127" si="9">G98-H98</f>
        <v>0</v>
      </c>
    </row>
    <row r="99" spans="1:9" x14ac:dyDescent="0.25">
      <c r="A99">
        <v>3</v>
      </c>
      <c r="B99" s="3">
        <v>118</v>
      </c>
      <c r="C99" s="5" t="s">
        <v>293</v>
      </c>
      <c r="D99" s="3" t="s">
        <v>179</v>
      </c>
      <c r="E99" s="3">
        <v>4</v>
      </c>
      <c r="F99" s="3">
        <v>2</v>
      </c>
      <c r="G99" s="3">
        <v>3</v>
      </c>
      <c r="H99" s="3">
        <v>3</v>
      </c>
      <c r="I99" s="3">
        <f t="shared" si="9"/>
        <v>0</v>
      </c>
    </row>
    <row r="100" spans="1:9" x14ac:dyDescent="0.25">
      <c r="A100">
        <v>3</v>
      </c>
      <c r="B100" s="3">
        <v>17</v>
      </c>
      <c r="C100" s="5" t="s">
        <v>195</v>
      </c>
      <c r="D100" s="3" t="s">
        <v>179</v>
      </c>
      <c r="E100" s="3">
        <v>20</v>
      </c>
      <c r="F100" s="3">
        <v>0</v>
      </c>
      <c r="G100" s="3">
        <f t="shared" ref="G100:G118" si="10">E100-F100</f>
        <v>20</v>
      </c>
      <c r="H100" s="3">
        <v>20</v>
      </c>
      <c r="I100" s="3">
        <f t="shared" si="9"/>
        <v>0</v>
      </c>
    </row>
    <row r="101" spans="1:9" x14ac:dyDescent="0.25">
      <c r="A101">
        <v>3</v>
      </c>
      <c r="B101" s="3">
        <v>126</v>
      </c>
      <c r="C101" s="5" t="s">
        <v>300</v>
      </c>
      <c r="D101" s="3" t="s">
        <v>179</v>
      </c>
      <c r="E101" s="3">
        <v>1</v>
      </c>
      <c r="F101" s="3">
        <v>1</v>
      </c>
      <c r="G101" s="3">
        <f t="shared" si="10"/>
        <v>0</v>
      </c>
      <c r="I101" s="3">
        <f t="shared" si="9"/>
        <v>0</v>
      </c>
    </row>
    <row r="102" spans="1:9" x14ac:dyDescent="0.25">
      <c r="A102">
        <v>3</v>
      </c>
      <c r="B102" s="3">
        <v>63</v>
      </c>
      <c r="C102" s="5" t="s">
        <v>239</v>
      </c>
      <c r="D102" s="3" t="s">
        <v>179</v>
      </c>
      <c r="E102" s="3">
        <v>9</v>
      </c>
      <c r="F102" s="3">
        <v>0</v>
      </c>
      <c r="G102" s="3">
        <f t="shared" si="10"/>
        <v>9</v>
      </c>
      <c r="H102" s="3">
        <v>9</v>
      </c>
      <c r="I102" s="3">
        <f t="shared" si="9"/>
        <v>0</v>
      </c>
    </row>
    <row r="103" spans="1:9" x14ac:dyDescent="0.25">
      <c r="A103">
        <v>3</v>
      </c>
      <c r="B103" s="3">
        <v>25</v>
      </c>
      <c r="C103" s="5" t="s">
        <v>203</v>
      </c>
      <c r="D103" s="3" t="s">
        <v>179</v>
      </c>
      <c r="E103" s="3">
        <v>16</v>
      </c>
      <c r="F103" s="3">
        <v>8</v>
      </c>
      <c r="G103" s="3">
        <f t="shared" si="10"/>
        <v>8</v>
      </c>
      <c r="H103" s="3">
        <v>8</v>
      </c>
      <c r="I103" s="3">
        <f t="shared" si="9"/>
        <v>0</v>
      </c>
    </row>
    <row r="104" spans="1:9" x14ac:dyDescent="0.25">
      <c r="A104">
        <v>3</v>
      </c>
      <c r="B104" s="3">
        <v>77</v>
      </c>
      <c r="C104" s="5" t="s">
        <v>253</v>
      </c>
      <c r="D104" s="3" t="s">
        <v>179</v>
      </c>
      <c r="E104" s="3">
        <v>7</v>
      </c>
      <c r="F104" s="3">
        <v>2</v>
      </c>
      <c r="G104" s="3">
        <f t="shared" si="10"/>
        <v>5</v>
      </c>
      <c r="H104" s="3">
        <v>5</v>
      </c>
      <c r="I104" s="3">
        <f t="shared" si="9"/>
        <v>0</v>
      </c>
    </row>
    <row r="105" spans="1:9" x14ac:dyDescent="0.25">
      <c r="A105">
        <v>3</v>
      </c>
      <c r="B105" s="3">
        <v>41</v>
      </c>
      <c r="C105" s="5" t="s">
        <v>179</v>
      </c>
      <c r="D105" s="3" t="s">
        <v>179</v>
      </c>
      <c r="E105" s="3">
        <v>12</v>
      </c>
      <c r="F105" s="3">
        <v>12</v>
      </c>
      <c r="G105" s="3">
        <f t="shared" si="10"/>
        <v>0</v>
      </c>
      <c r="I105" s="3">
        <f t="shared" si="9"/>
        <v>0</v>
      </c>
    </row>
    <row r="106" spans="1:9" x14ac:dyDescent="0.25">
      <c r="A106">
        <v>3</v>
      </c>
      <c r="B106" s="3">
        <v>33</v>
      </c>
      <c r="C106" s="5" t="s">
        <v>210</v>
      </c>
      <c r="D106" s="3" t="s">
        <v>179</v>
      </c>
      <c r="E106" s="3">
        <v>13</v>
      </c>
      <c r="F106" s="3">
        <v>2</v>
      </c>
      <c r="G106" s="3">
        <f t="shared" si="10"/>
        <v>11</v>
      </c>
      <c r="H106" s="3">
        <v>11</v>
      </c>
      <c r="I106" s="3">
        <f t="shared" si="9"/>
        <v>0</v>
      </c>
    </row>
    <row r="107" spans="1:9" x14ac:dyDescent="0.25">
      <c r="A107">
        <v>3</v>
      </c>
      <c r="B107" s="3">
        <v>44</v>
      </c>
      <c r="C107" s="5" t="s">
        <v>220</v>
      </c>
      <c r="D107" s="3" t="s">
        <v>179</v>
      </c>
      <c r="E107" s="3">
        <v>11</v>
      </c>
      <c r="F107" s="3">
        <v>4</v>
      </c>
      <c r="G107" s="3">
        <f t="shared" si="10"/>
        <v>7</v>
      </c>
      <c r="H107" s="3">
        <v>7</v>
      </c>
      <c r="I107" s="3">
        <f t="shared" si="9"/>
        <v>0</v>
      </c>
    </row>
    <row r="108" spans="1:9" x14ac:dyDescent="0.25">
      <c r="A108">
        <v>3</v>
      </c>
      <c r="B108" s="3">
        <v>115</v>
      </c>
      <c r="C108" s="5" t="s">
        <v>290</v>
      </c>
      <c r="D108" s="3" t="s">
        <v>179</v>
      </c>
      <c r="E108" s="3">
        <v>3</v>
      </c>
      <c r="F108" s="3">
        <v>3</v>
      </c>
      <c r="G108" s="3">
        <f t="shared" si="10"/>
        <v>0</v>
      </c>
      <c r="I108" s="3">
        <f t="shared" si="9"/>
        <v>0</v>
      </c>
    </row>
    <row r="109" spans="1:9" x14ac:dyDescent="0.25">
      <c r="A109">
        <v>3</v>
      </c>
      <c r="B109" s="3">
        <v>69</v>
      </c>
      <c r="C109" s="5" t="s">
        <v>245</v>
      </c>
      <c r="D109" s="3" t="s">
        <v>179</v>
      </c>
      <c r="E109" s="3">
        <v>8</v>
      </c>
      <c r="F109" s="3">
        <v>4</v>
      </c>
      <c r="G109" s="3">
        <f t="shared" si="10"/>
        <v>4</v>
      </c>
      <c r="H109" s="3">
        <v>4</v>
      </c>
      <c r="I109" s="3">
        <f t="shared" si="9"/>
        <v>0</v>
      </c>
    </row>
    <row r="110" spans="1:9" x14ac:dyDescent="0.25">
      <c r="A110">
        <v>3</v>
      </c>
      <c r="B110" s="3">
        <v>117</v>
      </c>
      <c r="C110" s="5" t="s">
        <v>292</v>
      </c>
      <c r="D110" s="3" t="s">
        <v>179</v>
      </c>
      <c r="E110" s="3">
        <v>3</v>
      </c>
      <c r="F110" s="3">
        <v>0</v>
      </c>
      <c r="G110" s="3">
        <f t="shared" si="10"/>
        <v>3</v>
      </c>
      <c r="H110" s="3">
        <v>3</v>
      </c>
      <c r="I110" s="3">
        <f t="shared" si="9"/>
        <v>0</v>
      </c>
    </row>
    <row r="111" spans="1:9" x14ac:dyDescent="0.25">
      <c r="A111">
        <v>3</v>
      </c>
      <c r="B111" s="3">
        <v>26</v>
      </c>
      <c r="C111" s="5" t="s">
        <v>204</v>
      </c>
      <c r="D111" s="3" t="s">
        <v>179</v>
      </c>
      <c r="E111" s="3">
        <v>16</v>
      </c>
      <c r="F111" s="3">
        <v>5</v>
      </c>
      <c r="G111" s="3">
        <f t="shared" si="10"/>
        <v>11</v>
      </c>
      <c r="H111" s="3">
        <v>11</v>
      </c>
      <c r="I111" s="3">
        <f t="shared" si="9"/>
        <v>0</v>
      </c>
    </row>
    <row r="112" spans="1:9" x14ac:dyDescent="0.25">
      <c r="A112">
        <v>3</v>
      </c>
      <c r="B112" s="3">
        <v>1</v>
      </c>
      <c r="C112" s="5" t="s">
        <v>178</v>
      </c>
      <c r="D112" s="3" t="s">
        <v>179</v>
      </c>
      <c r="E112" s="3">
        <v>115</v>
      </c>
      <c r="F112" s="3">
        <v>15</v>
      </c>
      <c r="G112" s="3">
        <f t="shared" si="10"/>
        <v>100</v>
      </c>
      <c r="H112" s="3">
        <v>100</v>
      </c>
      <c r="I112" s="3">
        <f t="shared" si="9"/>
        <v>0</v>
      </c>
    </row>
    <row r="113" spans="1:9" x14ac:dyDescent="0.25">
      <c r="A113">
        <v>3</v>
      </c>
      <c r="B113" s="3">
        <v>59</v>
      </c>
      <c r="C113" s="5" t="s">
        <v>235</v>
      </c>
      <c r="D113" s="3" t="s">
        <v>179</v>
      </c>
      <c r="E113" s="3">
        <v>9</v>
      </c>
      <c r="F113" s="3">
        <v>3</v>
      </c>
      <c r="G113" s="3">
        <f t="shared" si="10"/>
        <v>6</v>
      </c>
      <c r="H113" s="3">
        <v>6</v>
      </c>
      <c r="I113" s="3">
        <f t="shared" si="9"/>
        <v>0</v>
      </c>
    </row>
    <row r="114" spans="1:9" x14ac:dyDescent="0.25">
      <c r="A114">
        <v>3</v>
      </c>
      <c r="B114" s="3">
        <v>30</v>
      </c>
      <c r="C114" s="5" t="s">
        <v>207</v>
      </c>
      <c r="D114" s="3" t="s">
        <v>179</v>
      </c>
      <c r="E114" s="3">
        <v>14</v>
      </c>
      <c r="F114" s="3">
        <v>5</v>
      </c>
      <c r="G114" s="3">
        <f t="shared" si="10"/>
        <v>9</v>
      </c>
      <c r="H114" s="3">
        <v>9</v>
      </c>
      <c r="I114" s="3">
        <f t="shared" si="9"/>
        <v>0</v>
      </c>
    </row>
    <row r="115" spans="1:9" x14ac:dyDescent="0.25">
      <c r="A115">
        <v>3</v>
      </c>
      <c r="B115" s="3">
        <v>106</v>
      </c>
      <c r="C115" s="5" t="s">
        <v>281</v>
      </c>
      <c r="D115" s="3" t="s">
        <v>179</v>
      </c>
      <c r="E115" s="3">
        <v>4</v>
      </c>
      <c r="F115" s="3">
        <v>3</v>
      </c>
      <c r="G115" s="3">
        <f t="shared" si="10"/>
        <v>1</v>
      </c>
      <c r="H115" s="3">
        <v>1</v>
      </c>
      <c r="I115" s="3">
        <f t="shared" si="9"/>
        <v>0</v>
      </c>
    </row>
    <row r="116" spans="1:9" x14ac:dyDescent="0.25">
      <c r="A116">
        <v>3</v>
      </c>
      <c r="B116" s="3">
        <v>16</v>
      </c>
      <c r="C116" s="5" t="s">
        <v>194</v>
      </c>
      <c r="D116" s="3" t="s">
        <v>179</v>
      </c>
      <c r="E116" s="3">
        <v>21</v>
      </c>
      <c r="F116" s="3">
        <v>3</v>
      </c>
      <c r="G116" s="3">
        <f t="shared" si="10"/>
        <v>18</v>
      </c>
      <c r="H116" s="3">
        <v>18</v>
      </c>
      <c r="I116" s="3">
        <f t="shared" si="9"/>
        <v>0</v>
      </c>
    </row>
    <row r="117" spans="1:9" x14ac:dyDescent="0.25">
      <c r="A117">
        <v>3</v>
      </c>
      <c r="B117" s="3">
        <v>76</v>
      </c>
      <c r="C117" s="5" t="s">
        <v>252</v>
      </c>
      <c r="D117" s="3" t="s">
        <v>179</v>
      </c>
      <c r="E117" s="3">
        <v>7</v>
      </c>
      <c r="F117" s="3">
        <v>0</v>
      </c>
      <c r="G117" s="3">
        <f t="shared" si="10"/>
        <v>7</v>
      </c>
      <c r="H117" s="3">
        <v>7</v>
      </c>
      <c r="I117" s="3">
        <f t="shared" si="9"/>
        <v>0</v>
      </c>
    </row>
    <row r="118" spans="1:9" x14ac:dyDescent="0.25">
      <c r="A118">
        <v>3</v>
      </c>
      <c r="B118" s="3">
        <v>85</v>
      </c>
      <c r="C118" s="5" t="s">
        <v>261</v>
      </c>
      <c r="D118" s="3" t="s">
        <v>179</v>
      </c>
      <c r="E118" s="3">
        <v>7</v>
      </c>
      <c r="F118" s="3">
        <v>1</v>
      </c>
      <c r="G118" s="3">
        <f t="shared" si="10"/>
        <v>6</v>
      </c>
      <c r="H118" s="3">
        <v>6</v>
      </c>
      <c r="I118" s="3">
        <f t="shared" si="9"/>
        <v>0</v>
      </c>
    </row>
    <row r="119" spans="1:9" x14ac:dyDescent="0.25">
      <c r="A119">
        <v>3</v>
      </c>
      <c r="B119" s="3">
        <v>90</v>
      </c>
      <c r="C119" s="5" t="s">
        <v>265</v>
      </c>
      <c r="D119" s="3" t="s">
        <v>179</v>
      </c>
      <c r="E119" s="3">
        <v>4</v>
      </c>
      <c r="F119" s="3">
        <v>0</v>
      </c>
      <c r="G119" s="3">
        <v>3</v>
      </c>
      <c r="H119" s="3">
        <v>3</v>
      </c>
      <c r="I119" s="3">
        <f t="shared" si="9"/>
        <v>0</v>
      </c>
    </row>
    <row r="120" spans="1:9" x14ac:dyDescent="0.25">
      <c r="A120">
        <v>3</v>
      </c>
      <c r="B120" s="3">
        <v>109</v>
      </c>
      <c r="C120" s="5" t="s">
        <v>284</v>
      </c>
      <c r="D120" s="3" t="s">
        <v>179</v>
      </c>
      <c r="E120" s="3">
        <v>4</v>
      </c>
      <c r="F120" s="3">
        <v>1</v>
      </c>
      <c r="G120" s="3">
        <f t="shared" ref="G120:G127" si="11">E120-F120</f>
        <v>3</v>
      </c>
      <c r="H120" s="3">
        <v>3</v>
      </c>
      <c r="I120" s="3">
        <f t="shared" si="9"/>
        <v>0</v>
      </c>
    </row>
    <row r="121" spans="1:9" x14ac:dyDescent="0.25">
      <c r="A121">
        <v>3</v>
      </c>
      <c r="B121" s="3">
        <v>75</v>
      </c>
      <c r="C121" s="5" t="s">
        <v>251</v>
      </c>
      <c r="D121" s="3" t="s">
        <v>179</v>
      </c>
      <c r="E121" s="3">
        <v>8</v>
      </c>
      <c r="F121" s="3">
        <v>0</v>
      </c>
      <c r="G121" s="3">
        <f t="shared" si="11"/>
        <v>8</v>
      </c>
      <c r="H121" s="3">
        <v>8</v>
      </c>
      <c r="I121" s="3">
        <f t="shared" si="9"/>
        <v>0</v>
      </c>
    </row>
    <row r="122" spans="1:9" x14ac:dyDescent="0.25">
      <c r="A122">
        <v>3</v>
      </c>
      <c r="B122" s="3">
        <v>92</v>
      </c>
      <c r="C122" s="5" t="s">
        <v>267</v>
      </c>
      <c r="D122" s="3" t="s">
        <v>179</v>
      </c>
      <c r="E122" s="3">
        <v>6</v>
      </c>
      <c r="F122" s="3">
        <v>1</v>
      </c>
      <c r="G122" s="3">
        <f t="shared" si="11"/>
        <v>5</v>
      </c>
      <c r="H122" s="3">
        <v>5</v>
      </c>
      <c r="I122" s="3">
        <f t="shared" si="9"/>
        <v>0</v>
      </c>
    </row>
    <row r="123" spans="1:9" x14ac:dyDescent="0.25">
      <c r="A123">
        <v>3</v>
      </c>
      <c r="B123" s="3">
        <v>86</v>
      </c>
      <c r="C123" s="5" t="s">
        <v>262</v>
      </c>
      <c r="D123" s="3" t="s">
        <v>179</v>
      </c>
      <c r="E123" s="3">
        <v>7</v>
      </c>
      <c r="F123" s="3">
        <v>1</v>
      </c>
      <c r="G123" s="3">
        <f t="shared" si="11"/>
        <v>6</v>
      </c>
      <c r="H123" s="3">
        <v>6</v>
      </c>
      <c r="I123" s="3">
        <f t="shared" si="9"/>
        <v>0</v>
      </c>
    </row>
    <row r="124" spans="1:9" x14ac:dyDescent="0.25">
      <c r="A124">
        <v>3</v>
      </c>
      <c r="B124" s="3">
        <v>46</v>
      </c>
      <c r="C124" s="5" t="s">
        <v>222</v>
      </c>
      <c r="D124" s="3" t="s">
        <v>179</v>
      </c>
      <c r="E124" s="3">
        <v>11</v>
      </c>
      <c r="F124" s="3">
        <v>3</v>
      </c>
      <c r="G124" s="3">
        <f t="shared" si="11"/>
        <v>8</v>
      </c>
      <c r="H124" s="3">
        <v>8</v>
      </c>
      <c r="I124" s="3">
        <f t="shared" si="9"/>
        <v>0</v>
      </c>
    </row>
    <row r="125" spans="1:9" x14ac:dyDescent="0.25">
      <c r="A125">
        <v>3</v>
      </c>
      <c r="B125" s="3">
        <v>67</v>
      </c>
      <c r="C125" s="5" t="s">
        <v>243</v>
      </c>
      <c r="D125" s="3" t="s">
        <v>179</v>
      </c>
      <c r="E125" s="3">
        <v>9</v>
      </c>
      <c r="F125" s="3">
        <v>2</v>
      </c>
      <c r="G125" s="3">
        <f t="shared" si="11"/>
        <v>7</v>
      </c>
      <c r="H125" s="3">
        <v>7</v>
      </c>
      <c r="I125" s="3">
        <f t="shared" si="9"/>
        <v>0</v>
      </c>
    </row>
    <row r="126" spans="1:9" x14ac:dyDescent="0.25">
      <c r="A126">
        <v>3</v>
      </c>
      <c r="B126" s="3">
        <v>58</v>
      </c>
      <c r="C126" s="5" t="s">
        <v>234</v>
      </c>
      <c r="D126" s="3" t="s">
        <v>179</v>
      </c>
      <c r="E126" s="3">
        <v>9</v>
      </c>
      <c r="F126" s="3">
        <v>6</v>
      </c>
      <c r="G126" s="3">
        <f t="shared" si="11"/>
        <v>3</v>
      </c>
      <c r="H126" s="3">
        <v>3</v>
      </c>
      <c r="I126" s="3">
        <f t="shared" si="9"/>
        <v>0</v>
      </c>
    </row>
    <row r="127" spans="1:9" x14ac:dyDescent="0.25">
      <c r="A127">
        <v>3</v>
      </c>
      <c r="B127" s="3">
        <v>102</v>
      </c>
      <c r="C127" s="5" t="s">
        <v>277</v>
      </c>
      <c r="D127" s="3" t="s">
        <v>179</v>
      </c>
      <c r="E127" s="3">
        <v>5</v>
      </c>
      <c r="F127" s="3">
        <v>1</v>
      </c>
      <c r="G127" s="3">
        <f t="shared" si="11"/>
        <v>4</v>
      </c>
      <c r="H127" s="3">
        <v>4</v>
      </c>
      <c r="I127" s="3">
        <f t="shared" si="9"/>
        <v>0</v>
      </c>
    </row>
  </sheetData>
  <autoFilter ref="A3:I127">
    <sortState ref="A6:I71">
      <sortCondition ref="B3:B127"/>
    </sortState>
  </autoFilter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5" zoomScale="55" zoomScaleNormal="55" workbookViewId="0">
      <selection activeCell="C36" sqref="C36"/>
    </sheetView>
  </sheetViews>
  <sheetFormatPr defaultRowHeight="15" x14ac:dyDescent="0.25"/>
  <cols>
    <col min="1" max="1" width="8.85546875" style="3"/>
    <col min="2" max="2" width="9.140625" style="3" customWidth="1"/>
    <col min="3" max="3" width="21.140625" style="3" bestFit="1" customWidth="1"/>
    <col min="4" max="4" width="18.28515625" style="3" customWidth="1"/>
    <col min="5" max="5" width="8.85546875" style="3" customWidth="1"/>
    <col min="6" max="6" width="11.85546875" style="3" customWidth="1"/>
    <col min="7" max="7" width="12.7109375" style="3" customWidth="1"/>
    <col min="8" max="8" width="114.5703125" style="3" bestFit="1" customWidth="1"/>
    <col min="9" max="9" width="19.42578125" style="3" bestFit="1" customWidth="1"/>
  </cols>
  <sheetData>
    <row r="1" spans="1:9" x14ac:dyDescent="0.25">
      <c r="B1" s="29"/>
      <c r="C1" s="29"/>
      <c r="D1" s="8"/>
      <c r="E1"/>
      <c r="F1"/>
      <c r="G1"/>
      <c r="H1"/>
      <c r="I1"/>
    </row>
    <row r="2" spans="1:9" x14ac:dyDescent="0.25">
      <c r="B2" s="9"/>
      <c r="C2" s="9"/>
      <c r="D2" s="9">
        <f xml:space="preserve"> SUM(D5:D24)</f>
        <v>137</v>
      </c>
      <c r="E2"/>
      <c r="F2"/>
      <c r="G2"/>
      <c r="H2"/>
      <c r="I2"/>
    </row>
    <row r="3" spans="1:9" x14ac:dyDescent="0.25">
      <c r="B3" s="30" t="s">
        <v>303</v>
      </c>
      <c r="C3" s="30" t="s">
        <v>304</v>
      </c>
      <c r="D3" s="27" t="s">
        <v>351</v>
      </c>
      <c r="E3" s="31" t="s">
        <v>305</v>
      </c>
      <c r="F3" s="31"/>
      <c r="G3" s="31"/>
      <c r="H3" s="32" t="s">
        <v>306</v>
      </c>
      <c r="I3" s="26" t="s">
        <v>307</v>
      </c>
    </row>
    <row r="4" spans="1:9" x14ac:dyDescent="0.25">
      <c r="B4" s="30"/>
      <c r="C4" s="30"/>
      <c r="D4" s="28"/>
      <c r="E4" s="10">
        <v>1</v>
      </c>
      <c r="F4" s="10">
        <v>2</v>
      </c>
      <c r="G4" s="10">
        <v>3</v>
      </c>
      <c r="H4" s="33"/>
      <c r="I4" s="26"/>
    </row>
    <row r="5" spans="1:9" x14ac:dyDescent="0.25">
      <c r="A5" s="3">
        <v>1</v>
      </c>
      <c r="B5" s="11"/>
      <c r="C5" s="11" t="s">
        <v>322</v>
      </c>
      <c r="D5" s="11">
        <v>11</v>
      </c>
      <c r="E5" s="11" t="s">
        <v>310</v>
      </c>
      <c r="F5" s="11"/>
      <c r="G5" s="11"/>
      <c r="H5" s="11"/>
      <c r="I5" s="12"/>
    </row>
    <row r="6" spans="1:9" x14ac:dyDescent="0.25">
      <c r="A6" s="3">
        <v>2</v>
      </c>
      <c r="B6" s="11"/>
      <c r="C6" s="11" t="s">
        <v>24</v>
      </c>
      <c r="D6" s="11">
        <v>15</v>
      </c>
      <c r="E6" s="11" t="s">
        <v>310</v>
      </c>
      <c r="F6" s="11" t="s">
        <v>310</v>
      </c>
      <c r="G6" s="11" t="s">
        <v>310</v>
      </c>
      <c r="H6" s="23" t="s">
        <v>403</v>
      </c>
      <c r="I6" s="11"/>
    </row>
    <row r="7" spans="1:9" x14ac:dyDescent="0.25">
      <c r="A7" s="3">
        <v>3</v>
      </c>
      <c r="B7" s="11"/>
      <c r="C7" s="11" t="s">
        <v>360</v>
      </c>
      <c r="D7" s="11">
        <v>15</v>
      </c>
      <c r="E7" s="11" t="s">
        <v>310</v>
      </c>
      <c r="F7" s="11" t="s">
        <v>310</v>
      </c>
      <c r="G7" s="11" t="s">
        <v>310</v>
      </c>
      <c r="H7" s="11" t="s">
        <v>426</v>
      </c>
      <c r="I7" s="11"/>
    </row>
    <row r="8" spans="1:9" x14ac:dyDescent="0.25">
      <c r="A8" s="3">
        <v>4</v>
      </c>
      <c r="B8" s="11"/>
      <c r="C8" s="11" t="s">
        <v>323</v>
      </c>
      <c r="D8" s="11">
        <v>7</v>
      </c>
      <c r="E8" s="11" t="s">
        <v>310</v>
      </c>
      <c r="F8" s="11" t="s">
        <v>310</v>
      </c>
      <c r="G8" s="11" t="s">
        <v>310</v>
      </c>
      <c r="H8" s="11" t="s">
        <v>324</v>
      </c>
      <c r="I8" s="12"/>
    </row>
    <row r="9" spans="1:9" x14ac:dyDescent="0.25">
      <c r="A9" s="3">
        <v>6</v>
      </c>
      <c r="B9" s="11"/>
      <c r="C9" s="11" t="s">
        <v>336</v>
      </c>
      <c r="D9" s="11">
        <v>7</v>
      </c>
      <c r="E9" s="11" t="s">
        <v>310</v>
      </c>
      <c r="F9" s="11" t="s">
        <v>310</v>
      </c>
      <c r="G9" s="11" t="s">
        <v>310</v>
      </c>
      <c r="H9" s="11" t="s">
        <v>363</v>
      </c>
      <c r="I9" s="12"/>
    </row>
    <row r="10" spans="1:9" x14ac:dyDescent="0.25">
      <c r="A10" s="3">
        <v>7</v>
      </c>
      <c r="B10" s="11"/>
      <c r="C10" s="11" t="s">
        <v>353</v>
      </c>
      <c r="D10" s="11">
        <v>8</v>
      </c>
      <c r="E10" s="11" t="s">
        <v>310</v>
      </c>
      <c r="F10" s="11" t="s">
        <v>310</v>
      </c>
      <c r="G10" s="11" t="s">
        <v>310</v>
      </c>
      <c r="H10" s="11" t="s">
        <v>405</v>
      </c>
      <c r="I10" s="11"/>
    </row>
    <row r="11" spans="1:9" x14ac:dyDescent="0.25">
      <c r="A11" s="3">
        <v>8</v>
      </c>
      <c r="B11" s="11"/>
      <c r="C11" s="11" t="s">
        <v>329</v>
      </c>
      <c r="D11" s="11">
        <v>2</v>
      </c>
      <c r="E11" s="11" t="s">
        <v>310</v>
      </c>
      <c r="F11" s="11" t="s">
        <v>310</v>
      </c>
      <c r="G11" s="11" t="s">
        <v>310</v>
      </c>
      <c r="H11" s="11" t="s">
        <v>330</v>
      </c>
      <c r="I11" s="12"/>
    </row>
    <row r="12" spans="1:9" x14ac:dyDescent="0.25">
      <c r="A12" s="3">
        <v>9</v>
      </c>
      <c r="B12" s="11"/>
      <c r="C12" s="11" t="s">
        <v>356</v>
      </c>
      <c r="D12" s="11">
        <v>6</v>
      </c>
      <c r="E12" s="11" t="s">
        <v>310</v>
      </c>
      <c r="F12" s="11" t="s">
        <v>310</v>
      </c>
      <c r="G12" s="11" t="s">
        <v>310</v>
      </c>
      <c r="H12" s="11" t="s">
        <v>406</v>
      </c>
      <c r="I12" s="11"/>
    </row>
    <row r="13" spans="1:9" x14ac:dyDescent="0.25">
      <c r="A13" s="3">
        <v>10</v>
      </c>
      <c r="B13" s="11"/>
      <c r="C13" s="11" t="s">
        <v>359</v>
      </c>
      <c r="D13" s="11">
        <v>6</v>
      </c>
      <c r="E13" s="11" t="s">
        <v>310</v>
      </c>
      <c r="F13" s="11" t="s">
        <v>310</v>
      </c>
      <c r="G13" s="11" t="s">
        <v>310</v>
      </c>
      <c r="H13" s="11" t="s">
        <v>358</v>
      </c>
      <c r="I13" s="11"/>
    </row>
    <row r="14" spans="1:9" x14ac:dyDescent="0.25">
      <c r="A14" s="3">
        <v>12</v>
      </c>
      <c r="B14" s="11"/>
      <c r="C14" s="11" t="s">
        <v>367</v>
      </c>
      <c r="D14" s="11">
        <v>2</v>
      </c>
      <c r="E14" s="11" t="s">
        <v>310</v>
      </c>
      <c r="F14" s="11" t="s">
        <v>310</v>
      </c>
      <c r="G14" s="11" t="s">
        <v>310</v>
      </c>
      <c r="H14" s="11" t="s">
        <v>412</v>
      </c>
      <c r="I14" s="11"/>
    </row>
    <row r="15" spans="1:9" x14ac:dyDescent="0.25">
      <c r="A15" s="3">
        <v>13</v>
      </c>
      <c r="B15" s="11"/>
      <c r="C15" s="11" t="s">
        <v>354</v>
      </c>
      <c r="D15" s="11">
        <v>10</v>
      </c>
      <c r="E15" s="11" t="s">
        <v>310</v>
      </c>
      <c r="F15" s="11" t="s">
        <v>310</v>
      </c>
      <c r="G15" s="11" t="s">
        <v>310</v>
      </c>
      <c r="H15" s="11" t="s">
        <v>358</v>
      </c>
      <c r="I15" s="11"/>
    </row>
    <row r="16" spans="1:9" x14ac:dyDescent="0.25">
      <c r="A16" s="3">
        <v>14</v>
      </c>
      <c r="B16" s="11"/>
      <c r="C16" s="11" t="s">
        <v>42</v>
      </c>
      <c r="D16" s="11">
        <v>11</v>
      </c>
      <c r="E16" s="11" t="s">
        <v>310</v>
      </c>
      <c r="F16" s="11" t="s">
        <v>310</v>
      </c>
      <c r="G16" s="11" t="s">
        <v>310</v>
      </c>
      <c r="H16" s="11" t="s">
        <v>407</v>
      </c>
      <c r="I16" s="11"/>
    </row>
    <row r="17" spans="1:9" x14ac:dyDescent="0.25">
      <c r="A17" s="3">
        <v>15</v>
      </c>
      <c r="B17" s="11"/>
      <c r="C17" s="11" t="s">
        <v>361</v>
      </c>
      <c r="D17" s="11">
        <v>2</v>
      </c>
      <c r="E17" s="11" t="s">
        <v>310</v>
      </c>
      <c r="F17" s="11" t="s">
        <v>310</v>
      </c>
      <c r="G17" s="11" t="s">
        <v>310</v>
      </c>
      <c r="H17" s="11" t="s">
        <v>358</v>
      </c>
      <c r="I17" s="11"/>
    </row>
    <row r="18" spans="1:9" x14ac:dyDescent="0.25">
      <c r="A18" s="3">
        <v>16</v>
      </c>
      <c r="B18" s="11"/>
      <c r="C18" s="11" t="s">
        <v>327</v>
      </c>
      <c r="D18" s="11">
        <v>10</v>
      </c>
      <c r="E18" s="11" t="s">
        <v>310</v>
      </c>
      <c r="F18" s="11" t="s">
        <v>310</v>
      </c>
      <c r="G18" s="11" t="s">
        <v>310</v>
      </c>
      <c r="H18" s="11" t="s">
        <v>314</v>
      </c>
      <c r="I18" s="12"/>
    </row>
    <row r="19" spans="1:9" x14ac:dyDescent="0.25">
      <c r="A19" s="3">
        <v>17</v>
      </c>
      <c r="B19" s="11"/>
      <c r="C19" s="11" t="s">
        <v>326</v>
      </c>
      <c r="D19" s="11">
        <v>7</v>
      </c>
      <c r="E19" s="11" t="s">
        <v>310</v>
      </c>
      <c r="F19" s="11" t="s">
        <v>310</v>
      </c>
      <c r="G19" s="11" t="s">
        <v>310</v>
      </c>
      <c r="H19" s="11" t="s">
        <v>364</v>
      </c>
      <c r="I19" s="12"/>
    </row>
    <row r="20" spans="1:9" x14ac:dyDescent="0.25">
      <c r="A20" s="3">
        <v>18</v>
      </c>
      <c r="B20" s="11"/>
      <c r="C20" s="11" t="s">
        <v>366</v>
      </c>
      <c r="D20" s="11">
        <v>7</v>
      </c>
      <c r="E20" s="11" t="s">
        <v>310</v>
      </c>
      <c r="F20" s="11" t="s">
        <v>310</v>
      </c>
      <c r="G20" s="11" t="s">
        <v>310</v>
      </c>
      <c r="H20" s="11" t="s">
        <v>420</v>
      </c>
      <c r="I20" s="11"/>
    </row>
    <row r="21" spans="1:9" x14ac:dyDescent="0.25">
      <c r="A21" s="3">
        <v>19</v>
      </c>
      <c r="B21" s="11"/>
      <c r="C21" s="11" t="s">
        <v>325</v>
      </c>
      <c r="D21" s="11">
        <v>2</v>
      </c>
      <c r="E21" s="11"/>
      <c r="F21" s="11" t="s">
        <v>310</v>
      </c>
      <c r="G21" s="11"/>
      <c r="H21" s="11" t="s">
        <v>311</v>
      </c>
      <c r="I21" s="12"/>
    </row>
    <row r="22" spans="1:9" x14ac:dyDescent="0.25">
      <c r="A22" s="3">
        <v>20</v>
      </c>
      <c r="B22" s="11" t="s">
        <v>333</v>
      </c>
      <c r="C22" s="11" t="s">
        <v>334</v>
      </c>
      <c r="D22" s="11">
        <v>4</v>
      </c>
      <c r="E22" s="11" t="s">
        <v>310</v>
      </c>
      <c r="F22" s="11" t="s">
        <v>310</v>
      </c>
      <c r="G22" s="11" t="s">
        <v>310</v>
      </c>
      <c r="H22" s="11" t="s">
        <v>335</v>
      </c>
      <c r="I22" s="12"/>
    </row>
    <row r="23" spans="1:9" x14ac:dyDescent="0.25">
      <c r="A23" s="3">
        <v>21</v>
      </c>
      <c r="B23" s="11"/>
      <c r="C23" s="11" t="s">
        <v>313</v>
      </c>
      <c r="D23" s="11">
        <v>4</v>
      </c>
      <c r="E23" s="11" t="s">
        <v>310</v>
      </c>
      <c r="F23" s="11" t="s">
        <v>310</v>
      </c>
      <c r="G23" s="11" t="s">
        <v>427</v>
      </c>
      <c r="H23" s="11" t="s">
        <v>365</v>
      </c>
      <c r="I23" s="12"/>
    </row>
    <row r="24" spans="1:9" x14ac:dyDescent="0.25">
      <c r="A24" s="3">
        <v>22</v>
      </c>
      <c r="B24" s="11"/>
      <c r="C24" s="11" t="s">
        <v>321</v>
      </c>
      <c r="D24" s="11">
        <v>1</v>
      </c>
      <c r="E24" s="11"/>
      <c r="F24" s="11" t="s">
        <v>310</v>
      </c>
      <c r="G24" s="11"/>
      <c r="H24" s="11"/>
      <c r="I24" s="12"/>
    </row>
    <row r="25" spans="1:9" x14ac:dyDescent="0.25">
      <c r="A25" s="3">
        <v>23</v>
      </c>
      <c r="B25" s="11"/>
      <c r="C25" s="21" t="s">
        <v>368</v>
      </c>
      <c r="D25" s="11">
        <v>3</v>
      </c>
      <c r="E25" s="11"/>
      <c r="F25" s="11" t="s">
        <v>310</v>
      </c>
      <c r="G25" s="11"/>
      <c r="H25" s="11"/>
      <c r="I25" s="11"/>
    </row>
    <row r="26" spans="1:9" x14ac:dyDescent="0.25">
      <c r="A26" s="3">
        <v>24</v>
      </c>
      <c r="B26" s="11"/>
      <c r="C26" s="11" t="s">
        <v>315</v>
      </c>
      <c r="D26" s="11">
        <v>4</v>
      </c>
      <c r="E26" s="11" t="s">
        <v>310</v>
      </c>
      <c r="F26" s="11" t="s">
        <v>310</v>
      </c>
      <c r="G26" s="11" t="s">
        <v>310</v>
      </c>
      <c r="H26" s="11" t="s">
        <v>316</v>
      </c>
      <c r="I26" s="12"/>
    </row>
    <row r="27" spans="1:9" x14ac:dyDescent="0.25">
      <c r="A27" s="3">
        <v>25</v>
      </c>
      <c r="B27" s="11"/>
      <c r="C27" s="11" t="s">
        <v>319</v>
      </c>
      <c r="D27" s="11">
        <v>1</v>
      </c>
      <c r="E27" s="11" t="s">
        <v>310</v>
      </c>
      <c r="F27" s="11" t="s">
        <v>310</v>
      </c>
      <c r="G27" s="11" t="s">
        <v>310</v>
      </c>
      <c r="H27" s="11" t="s">
        <v>320</v>
      </c>
      <c r="I27" s="12"/>
    </row>
    <row r="28" spans="1:9" x14ac:dyDescent="0.25">
      <c r="A28" s="3">
        <v>26</v>
      </c>
      <c r="B28" s="11"/>
      <c r="C28" s="11" t="s">
        <v>312</v>
      </c>
      <c r="D28" s="11">
        <v>8</v>
      </c>
      <c r="E28" s="11"/>
      <c r="F28" s="11"/>
      <c r="G28" s="11"/>
      <c r="H28" s="11" t="s">
        <v>311</v>
      </c>
      <c r="I28" s="12"/>
    </row>
    <row r="29" spans="1:9" x14ac:dyDescent="0.25">
      <c r="A29" s="3">
        <v>27</v>
      </c>
      <c r="B29" s="11"/>
      <c r="C29" s="11" t="s">
        <v>352</v>
      </c>
      <c r="D29" s="11">
        <v>9</v>
      </c>
      <c r="E29" s="11"/>
      <c r="F29" s="11"/>
      <c r="G29" s="11"/>
      <c r="H29" s="11" t="s">
        <v>311</v>
      </c>
      <c r="I29" s="11"/>
    </row>
    <row r="30" spans="1:9" x14ac:dyDescent="0.25">
      <c r="A30" s="3">
        <v>28</v>
      </c>
      <c r="B30" s="11" t="s">
        <v>331</v>
      </c>
      <c r="C30" s="11" t="s">
        <v>332</v>
      </c>
      <c r="D30" s="11">
        <v>2</v>
      </c>
      <c r="E30" s="11"/>
      <c r="F30" s="11"/>
      <c r="G30" s="11"/>
      <c r="H30" s="11"/>
      <c r="I30" s="12"/>
    </row>
    <row r="31" spans="1:9" x14ac:dyDescent="0.25">
      <c r="A31" s="3">
        <v>29</v>
      </c>
      <c r="B31" s="11"/>
      <c r="C31" s="11" t="s">
        <v>317</v>
      </c>
      <c r="D31" s="11">
        <v>5</v>
      </c>
      <c r="E31" s="11" t="s">
        <v>310</v>
      </c>
      <c r="F31" s="11" t="s">
        <v>310</v>
      </c>
      <c r="G31" s="11" t="s">
        <v>310</v>
      </c>
      <c r="H31" s="11" t="s">
        <v>318</v>
      </c>
      <c r="I31" s="12"/>
    </row>
    <row r="32" spans="1:9" x14ac:dyDescent="0.25">
      <c r="A32" s="3">
        <v>30</v>
      </c>
      <c r="B32" s="11"/>
      <c r="C32" s="11" t="s">
        <v>337</v>
      </c>
      <c r="D32" s="11">
        <v>4</v>
      </c>
      <c r="E32" s="11" t="s">
        <v>310</v>
      </c>
      <c r="F32" s="11" t="s">
        <v>310</v>
      </c>
      <c r="G32" s="11" t="s">
        <v>310</v>
      </c>
      <c r="H32" s="11" t="s">
        <v>338</v>
      </c>
      <c r="I32" s="12"/>
    </row>
    <row r="33" spans="1:9" x14ac:dyDescent="0.25">
      <c r="A33" s="3">
        <v>31</v>
      </c>
      <c r="B33" s="11"/>
      <c r="C33" s="11" t="s">
        <v>328</v>
      </c>
      <c r="D33" s="11">
        <v>14</v>
      </c>
      <c r="E33" s="11" t="s">
        <v>310</v>
      </c>
      <c r="F33" s="11" t="s">
        <v>310</v>
      </c>
      <c r="G33" s="11" t="s">
        <v>310</v>
      </c>
      <c r="H33" s="11" t="s">
        <v>408</v>
      </c>
      <c r="I33" s="12"/>
    </row>
    <row r="34" spans="1:9" x14ac:dyDescent="0.25">
      <c r="A34" s="3">
        <v>32</v>
      </c>
      <c r="B34" s="11" t="s">
        <v>308</v>
      </c>
      <c r="C34" s="11" t="s">
        <v>309</v>
      </c>
      <c r="D34" s="11">
        <v>11</v>
      </c>
      <c r="E34" s="11" t="s">
        <v>310</v>
      </c>
      <c r="F34" s="11" t="s">
        <v>310</v>
      </c>
      <c r="G34" s="11"/>
      <c r="H34" s="11" t="s">
        <v>431</v>
      </c>
      <c r="I34" s="12"/>
    </row>
    <row r="35" spans="1:9" x14ac:dyDescent="0.25">
      <c r="A35" s="3">
        <v>34</v>
      </c>
      <c r="B35" s="11"/>
      <c r="C35" s="11" t="s">
        <v>355</v>
      </c>
      <c r="D35" s="11">
        <v>1</v>
      </c>
      <c r="E35" s="11" t="s">
        <v>310</v>
      </c>
      <c r="F35" s="11"/>
      <c r="G35" s="11"/>
      <c r="H35" s="11" t="s">
        <v>362</v>
      </c>
      <c r="I35" s="11"/>
    </row>
    <row r="36" spans="1:9" x14ac:dyDescent="0.25">
      <c r="A36" s="3">
        <v>35</v>
      </c>
      <c r="B36" s="11"/>
      <c r="C36" s="11" t="s">
        <v>357</v>
      </c>
      <c r="D36" s="11">
        <v>5</v>
      </c>
      <c r="E36" s="11" t="s">
        <v>310</v>
      </c>
      <c r="F36" s="11" t="s">
        <v>310</v>
      </c>
      <c r="G36" s="11"/>
      <c r="H36" s="11" t="s">
        <v>422</v>
      </c>
      <c r="I36" s="11"/>
    </row>
    <row r="37" spans="1:9" x14ac:dyDescent="0.25">
      <c r="A37" s="3">
        <v>36</v>
      </c>
      <c r="B37" s="11"/>
      <c r="C37" s="11" t="s">
        <v>369</v>
      </c>
      <c r="D37" s="11">
        <v>9</v>
      </c>
      <c r="E37" s="11" t="s">
        <v>310</v>
      </c>
      <c r="F37" s="11" t="s">
        <v>310</v>
      </c>
      <c r="G37" s="11" t="s">
        <v>310</v>
      </c>
      <c r="H37" s="11" t="s">
        <v>428</v>
      </c>
      <c r="I37" s="11"/>
    </row>
    <row r="38" spans="1:9" x14ac:dyDescent="0.25">
      <c r="A38" s="3">
        <v>37</v>
      </c>
      <c r="B38" s="11"/>
      <c r="C38" s="11" t="s">
        <v>370</v>
      </c>
      <c r="D38" s="11">
        <v>6</v>
      </c>
      <c r="E38" s="11" t="s">
        <v>310</v>
      </c>
      <c r="F38" s="11" t="s">
        <v>310</v>
      </c>
      <c r="G38" s="11" t="s">
        <v>310</v>
      </c>
      <c r="H38" s="11" t="s">
        <v>423</v>
      </c>
      <c r="I38" s="11"/>
    </row>
    <row r="39" spans="1:9" x14ac:dyDescent="0.25">
      <c r="A39" s="3">
        <v>38</v>
      </c>
      <c r="B39" s="11"/>
      <c r="C39" s="11" t="s">
        <v>371</v>
      </c>
      <c r="D39" s="11">
        <v>4</v>
      </c>
      <c r="E39" s="11" t="s">
        <v>310</v>
      </c>
      <c r="F39" s="11" t="s">
        <v>310</v>
      </c>
      <c r="G39" s="11"/>
      <c r="H39" s="11" t="s">
        <v>413</v>
      </c>
      <c r="I39" s="11"/>
    </row>
    <row r="40" spans="1:9" x14ac:dyDescent="0.25">
      <c r="A40" s="3">
        <v>39</v>
      </c>
      <c r="B40" s="11"/>
      <c r="C40" s="11" t="s">
        <v>372</v>
      </c>
      <c r="D40" s="11">
        <v>5</v>
      </c>
      <c r="E40" s="11" t="s">
        <v>310</v>
      </c>
      <c r="F40" s="11" t="s">
        <v>310</v>
      </c>
      <c r="G40" s="11" t="s">
        <v>310</v>
      </c>
      <c r="H40" s="11" t="s">
        <v>429</v>
      </c>
      <c r="I40" s="11"/>
    </row>
    <row r="41" spans="1:9" x14ac:dyDescent="0.25">
      <c r="A41" s="3">
        <v>40</v>
      </c>
      <c r="B41" s="11"/>
      <c r="C41" s="11" t="s">
        <v>373</v>
      </c>
      <c r="D41" s="11">
        <v>3</v>
      </c>
      <c r="E41" s="11" t="s">
        <v>310</v>
      </c>
      <c r="F41" s="11" t="s">
        <v>310</v>
      </c>
      <c r="G41" s="11" t="s">
        <v>410</v>
      </c>
      <c r="H41" s="11" t="s">
        <v>411</v>
      </c>
      <c r="I41" s="11"/>
    </row>
    <row r="42" spans="1:9" x14ac:dyDescent="0.25">
      <c r="A42" s="3">
        <v>41</v>
      </c>
      <c r="B42" s="11"/>
      <c r="C42" s="11" t="s">
        <v>374</v>
      </c>
      <c r="D42" s="11">
        <v>5</v>
      </c>
      <c r="E42" s="11" t="s">
        <v>310</v>
      </c>
      <c r="F42" s="11" t="s">
        <v>310</v>
      </c>
      <c r="G42" s="11" t="s">
        <v>310</v>
      </c>
      <c r="H42" s="11" t="s">
        <v>424</v>
      </c>
      <c r="I42" s="11"/>
    </row>
    <row r="43" spans="1:9" x14ac:dyDescent="0.25">
      <c r="A43" s="3">
        <v>42</v>
      </c>
      <c r="B43" s="11"/>
      <c r="C43" s="11" t="s">
        <v>375</v>
      </c>
      <c r="D43" s="11">
        <v>1</v>
      </c>
      <c r="E43" s="11" t="s">
        <v>310</v>
      </c>
      <c r="F43" s="11" t="s">
        <v>310</v>
      </c>
      <c r="G43" s="11" t="s">
        <v>310</v>
      </c>
      <c r="H43" s="11" t="s">
        <v>400</v>
      </c>
      <c r="I43" s="11"/>
    </row>
    <row r="44" spans="1:9" x14ac:dyDescent="0.25">
      <c r="A44" s="3">
        <v>43</v>
      </c>
      <c r="B44" s="11"/>
      <c r="C44" s="11" t="s">
        <v>376</v>
      </c>
      <c r="D44" s="11">
        <v>3</v>
      </c>
      <c r="E44" s="11" t="s">
        <v>310</v>
      </c>
      <c r="F44" s="11" t="s">
        <v>310</v>
      </c>
      <c r="G44" s="11" t="s">
        <v>310</v>
      </c>
      <c r="H44" s="11" t="s">
        <v>404</v>
      </c>
      <c r="I44" s="11"/>
    </row>
    <row r="45" spans="1:9" x14ac:dyDescent="0.25">
      <c r="A45" s="3">
        <v>44</v>
      </c>
      <c r="B45" s="11"/>
      <c r="C45" s="11" t="s">
        <v>377</v>
      </c>
      <c r="D45" s="11">
        <v>3</v>
      </c>
      <c r="E45" s="11" t="s">
        <v>310</v>
      </c>
      <c r="F45" s="11" t="s">
        <v>310</v>
      </c>
      <c r="G45" s="11" t="s">
        <v>310</v>
      </c>
      <c r="H45" s="11" t="s">
        <v>414</v>
      </c>
      <c r="I45" s="11"/>
    </row>
    <row r="46" spans="1:9" x14ac:dyDescent="0.25">
      <c r="A46" s="3">
        <v>45</v>
      </c>
      <c r="B46" s="11"/>
      <c r="C46" s="11" t="s">
        <v>378</v>
      </c>
      <c r="D46" s="11">
        <v>5</v>
      </c>
      <c r="E46" s="11" t="s">
        <v>310</v>
      </c>
      <c r="F46" s="11" t="s">
        <v>310</v>
      </c>
      <c r="G46" s="11" t="s">
        <v>310</v>
      </c>
      <c r="H46" s="11" t="s">
        <v>430</v>
      </c>
      <c r="I46" s="11"/>
    </row>
    <row r="47" spans="1:9" x14ac:dyDescent="0.25">
      <c r="A47" s="3">
        <v>46</v>
      </c>
      <c r="B47" s="11"/>
      <c r="C47" s="11" t="s">
        <v>379</v>
      </c>
      <c r="D47" s="11">
        <v>7</v>
      </c>
      <c r="E47" s="11" t="s">
        <v>310</v>
      </c>
      <c r="F47" s="11" t="s">
        <v>310</v>
      </c>
      <c r="G47" s="11"/>
      <c r="H47" s="11" t="s">
        <v>400</v>
      </c>
      <c r="I47" s="11"/>
    </row>
    <row r="48" spans="1:9" x14ac:dyDescent="0.25">
      <c r="A48" s="3">
        <v>47</v>
      </c>
      <c r="B48" s="11"/>
      <c r="C48" s="11" t="s">
        <v>380</v>
      </c>
      <c r="D48" s="11">
        <v>1</v>
      </c>
      <c r="E48" s="11"/>
      <c r="F48" s="11"/>
      <c r="G48" s="11"/>
      <c r="H48" s="11"/>
      <c r="I48" s="11"/>
    </row>
    <row r="49" spans="1:9" x14ac:dyDescent="0.25">
      <c r="A49" s="3">
        <v>48</v>
      </c>
      <c r="B49" s="11"/>
      <c r="C49" s="11" t="s">
        <v>381</v>
      </c>
      <c r="D49" s="11">
        <v>6</v>
      </c>
      <c r="E49" s="11"/>
      <c r="F49" s="11"/>
      <c r="G49" s="11"/>
      <c r="H49" s="11" t="s">
        <v>415</v>
      </c>
      <c r="I49" s="11"/>
    </row>
    <row r="50" spans="1:9" x14ac:dyDescent="0.25">
      <c r="A50" s="3">
        <v>49</v>
      </c>
      <c r="B50" s="11"/>
      <c r="C50" s="11" t="s">
        <v>382</v>
      </c>
      <c r="D50" s="11">
        <v>1</v>
      </c>
      <c r="E50" s="11"/>
      <c r="F50" s="11"/>
      <c r="G50" s="11"/>
      <c r="H50" s="11"/>
      <c r="I50" s="11"/>
    </row>
    <row r="51" spans="1:9" x14ac:dyDescent="0.25">
      <c r="A51" s="3">
        <v>50</v>
      </c>
      <c r="B51" s="11"/>
      <c r="C51" s="11" t="s">
        <v>383</v>
      </c>
      <c r="D51" s="11">
        <v>6</v>
      </c>
      <c r="E51" s="11"/>
      <c r="F51" s="11"/>
      <c r="G51" s="11"/>
      <c r="H51" s="11"/>
      <c r="I51" s="11"/>
    </row>
    <row r="52" spans="1:9" x14ac:dyDescent="0.25">
      <c r="A52" s="3">
        <v>51</v>
      </c>
      <c r="B52" s="11"/>
      <c r="C52" s="11" t="s">
        <v>384</v>
      </c>
      <c r="D52" s="11">
        <v>1</v>
      </c>
      <c r="E52" s="11"/>
      <c r="F52" s="11"/>
      <c r="G52" s="11"/>
      <c r="H52" s="11"/>
      <c r="I52" s="11"/>
    </row>
    <row r="53" spans="1:9" x14ac:dyDescent="0.25">
      <c r="A53" s="3">
        <v>52</v>
      </c>
      <c r="B53" s="11"/>
      <c r="C53" s="11" t="s">
        <v>399</v>
      </c>
      <c r="D53" s="11">
        <v>5</v>
      </c>
      <c r="E53" s="11" t="s">
        <v>310</v>
      </c>
      <c r="F53" s="11" t="s">
        <v>310</v>
      </c>
      <c r="G53" s="11" t="s">
        <v>310</v>
      </c>
      <c r="H53" s="11" t="s">
        <v>421</v>
      </c>
      <c r="I53" s="11"/>
    </row>
    <row r="54" spans="1:9" x14ac:dyDescent="0.25">
      <c r="A54" s="3">
        <v>53</v>
      </c>
      <c r="B54" s="11"/>
      <c r="C54" s="11" t="s">
        <v>398</v>
      </c>
      <c r="D54" s="11">
        <v>1</v>
      </c>
      <c r="E54" s="11"/>
      <c r="F54" s="11"/>
      <c r="G54" s="11"/>
      <c r="H54" s="11"/>
      <c r="I54" s="11"/>
    </row>
    <row r="55" spans="1:9" x14ac:dyDescent="0.25">
      <c r="A55" s="3">
        <v>54</v>
      </c>
      <c r="B55" s="11"/>
      <c r="C55" s="11" t="s">
        <v>268</v>
      </c>
      <c r="D55" s="11">
        <v>3</v>
      </c>
      <c r="E55" s="11" t="s">
        <v>310</v>
      </c>
      <c r="F55" s="11" t="s">
        <v>310</v>
      </c>
      <c r="G55" s="11" t="s">
        <v>310</v>
      </c>
      <c r="H55" s="11" t="s">
        <v>409</v>
      </c>
      <c r="I55" s="11"/>
    </row>
    <row r="56" spans="1:9" x14ac:dyDescent="0.25">
      <c r="A56" s="3">
        <v>55</v>
      </c>
      <c r="B56" s="11"/>
      <c r="C56" s="11" t="s">
        <v>385</v>
      </c>
      <c r="D56" s="11">
        <v>9</v>
      </c>
      <c r="E56" s="11" t="s">
        <v>310</v>
      </c>
      <c r="F56" s="11" t="s">
        <v>310</v>
      </c>
      <c r="G56" s="11" t="s">
        <v>310</v>
      </c>
      <c r="H56" s="11" t="s">
        <v>417</v>
      </c>
      <c r="I56" s="11"/>
    </row>
    <row r="57" spans="1:9" x14ac:dyDescent="0.25">
      <c r="A57" s="3">
        <v>56</v>
      </c>
      <c r="B57" s="11"/>
      <c r="C57" s="11" t="s">
        <v>386</v>
      </c>
      <c r="D57" s="11">
        <v>7</v>
      </c>
      <c r="E57" s="11" t="s">
        <v>310</v>
      </c>
      <c r="F57" s="11" t="s">
        <v>310</v>
      </c>
      <c r="G57" s="11" t="s">
        <v>310</v>
      </c>
      <c r="H57" s="11" t="s">
        <v>416</v>
      </c>
      <c r="I57" s="11"/>
    </row>
    <row r="58" spans="1:9" x14ac:dyDescent="0.25">
      <c r="A58" s="3">
        <v>57</v>
      </c>
      <c r="B58" s="11"/>
      <c r="C58" s="11" t="s">
        <v>387</v>
      </c>
      <c r="D58" s="11">
        <v>3</v>
      </c>
      <c r="E58" s="11" t="s">
        <v>310</v>
      </c>
      <c r="F58" s="11" t="s">
        <v>310</v>
      </c>
      <c r="G58" s="11" t="s">
        <v>310</v>
      </c>
      <c r="H58" s="11" t="s">
        <v>400</v>
      </c>
      <c r="I58" s="11"/>
    </row>
    <row r="59" spans="1:9" x14ac:dyDescent="0.25">
      <c r="A59" s="3">
        <v>58</v>
      </c>
      <c r="B59" s="11"/>
      <c r="C59" s="11" t="s">
        <v>388</v>
      </c>
      <c r="D59" s="11">
        <v>1</v>
      </c>
      <c r="E59" s="11" t="s">
        <v>310</v>
      </c>
      <c r="F59" s="11" t="s">
        <v>310</v>
      </c>
      <c r="G59" s="11" t="s">
        <v>310</v>
      </c>
      <c r="H59" s="11" t="s">
        <v>400</v>
      </c>
      <c r="I59" s="11"/>
    </row>
    <row r="60" spans="1:9" x14ac:dyDescent="0.25">
      <c r="A60" s="3">
        <v>59</v>
      </c>
      <c r="B60" s="11"/>
      <c r="C60" s="11" t="s">
        <v>389</v>
      </c>
      <c r="D60" s="11">
        <v>1</v>
      </c>
      <c r="E60" s="11" t="s">
        <v>310</v>
      </c>
      <c r="F60" s="11" t="s">
        <v>310</v>
      </c>
      <c r="G60" s="11" t="s">
        <v>310</v>
      </c>
      <c r="H60" s="11" t="s">
        <v>400</v>
      </c>
      <c r="I60" s="11"/>
    </row>
    <row r="61" spans="1:9" x14ac:dyDescent="0.25">
      <c r="A61" s="3">
        <v>60</v>
      </c>
      <c r="B61" s="11"/>
      <c r="C61" s="11" t="s">
        <v>390</v>
      </c>
      <c r="D61" s="11">
        <v>5</v>
      </c>
      <c r="E61" s="11" t="s">
        <v>310</v>
      </c>
      <c r="F61" s="11" t="s">
        <v>310</v>
      </c>
      <c r="G61" s="11" t="s">
        <v>310</v>
      </c>
      <c r="H61" s="11" t="s">
        <v>400</v>
      </c>
      <c r="I61" s="11"/>
    </row>
    <row r="62" spans="1:9" x14ac:dyDescent="0.25">
      <c r="A62" s="3">
        <v>61</v>
      </c>
      <c r="B62" s="11"/>
      <c r="C62" s="11" t="s">
        <v>391</v>
      </c>
      <c r="D62" s="11">
        <v>6</v>
      </c>
      <c r="E62" s="11" t="s">
        <v>310</v>
      </c>
      <c r="F62" s="11"/>
      <c r="G62" s="11" t="s">
        <v>310</v>
      </c>
      <c r="H62" s="11" t="s">
        <v>419</v>
      </c>
      <c r="I62" s="11"/>
    </row>
    <row r="63" spans="1:9" x14ac:dyDescent="0.25">
      <c r="A63" s="3">
        <v>62</v>
      </c>
      <c r="B63" s="11"/>
      <c r="C63" s="11" t="s">
        <v>392</v>
      </c>
      <c r="D63" s="11">
        <v>3</v>
      </c>
      <c r="E63" s="11" t="s">
        <v>410</v>
      </c>
      <c r="F63" s="11" t="s">
        <v>310</v>
      </c>
      <c r="G63" s="11"/>
      <c r="H63" s="11" t="s">
        <v>425</v>
      </c>
      <c r="I63" s="11"/>
    </row>
    <row r="64" spans="1:9" x14ac:dyDescent="0.25">
      <c r="A64" s="3">
        <v>64</v>
      </c>
      <c r="B64" s="11"/>
      <c r="C64" s="11" t="s">
        <v>393</v>
      </c>
      <c r="D64" s="11">
        <v>4</v>
      </c>
      <c r="E64" s="11" t="s">
        <v>310</v>
      </c>
      <c r="F64" s="11" t="s">
        <v>310</v>
      </c>
      <c r="G64" s="11" t="s">
        <v>310</v>
      </c>
      <c r="H64" s="11" t="s">
        <v>418</v>
      </c>
      <c r="I64" s="11"/>
    </row>
    <row r="65" spans="1:9" x14ac:dyDescent="0.25">
      <c r="A65" s="3">
        <v>65</v>
      </c>
      <c r="B65" s="11"/>
      <c r="C65" s="11" t="s">
        <v>394</v>
      </c>
      <c r="D65" s="11">
        <v>10</v>
      </c>
      <c r="E65" s="11"/>
      <c r="F65" s="11"/>
      <c r="G65" s="11"/>
      <c r="H65" s="11" t="s">
        <v>402</v>
      </c>
      <c r="I65" s="11"/>
    </row>
    <row r="66" spans="1:9" x14ac:dyDescent="0.25">
      <c r="A66" s="3">
        <v>66</v>
      </c>
      <c r="B66" s="11"/>
      <c r="C66" s="11" t="s">
        <v>395</v>
      </c>
      <c r="D66" s="11">
        <v>2</v>
      </c>
      <c r="E66" s="11" t="s">
        <v>310</v>
      </c>
      <c r="F66" s="11" t="s">
        <v>310</v>
      </c>
      <c r="G66" s="11"/>
      <c r="H66" s="11" t="s">
        <v>400</v>
      </c>
      <c r="I66" s="11"/>
    </row>
    <row r="67" spans="1:9" x14ac:dyDescent="0.25">
      <c r="A67" s="3">
        <v>67</v>
      </c>
      <c r="B67" s="11"/>
      <c r="C67" s="11" t="s">
        <v>396</v>
      </c>
      <c r="D67" s="11">
        <v>4</v>
      </c>
      <c r="E67" s="11"/>
      <c r="F67" s="11"/>
      <c r="G67" s="11"/>
      <c r="I67" s="11"/>
    </row>
    <row r="68" spans="1:9" x14ac:dyDescent="0.25">
      <c r="A68" s="3">
        <v>68</v>
      </c>
      <c r="B68" s="11"/>
      <c r="C68" s="11" t="s">
        <v>397</v>
      </c>
      <c r="D68" s="11">
        <v>2</v>
      </c>
      <c r="E68" s="11"/>
      <c r="F68" s="11"/>
      <c r="G68" s="11"/>
      <c r="H68" s="11"/>
      <c r="I68" s="11"/>
    </row>
  </sheetData>
  <autoFilter ref="B3:I68">
    <filterColumn colId="3" showButton="0"/>
    <filterColumn colId="4" showButton="0"/>
    <sortState ref="B6:I81">
      <sortCondition ref="C3:C81"/>
    </sortState>
  </autoFilter>
  <mergeCells count="7">
    <mergeCell ref="I3:I4"/>
    <mergeCell ref="D3:D4"/>
    <mergeCell ref="B1:C1"/>
    <mergeCell ref="B3:B4"/>
    <mergeCell ref="C3:C4"/>
    <mergeCell ref="E3:G3"/>
    <mergeCell ref="H3:H4"/>
  </mergeCells>
  <conditionalFormatting sqref="C5:C64">
    <cfRule type="duplicateValues" dxfId="1" priority="125"/>
    <cfRule type="duplicateValues" dxfId="0" priority="12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workbookViewId="0">
      <selection activeCell="K24" sqref="K24"/>
    </sheetView>
  </sheetViews>
  <sheetFormatPr defaultRowHeight="15" x14ac:dyDescent="0.25"/>
  <cols>
    <col min="2" max="2" width="10" customWidth="1"/>
    <col min="8" max="8" width="3.140625" customWidth="1"/>
    <col min="9" max="9" width="10.5703125" customWidth="1"/>
    <col min="11" max="11" width="13.28515625" customWidth="1"/>
    <col min="14" max="14" width="5.28515625" customWidth="1"/>
  </cols>
  <sheetData>
    <row r="2" spans="2:15" x14ac:dyDescent="0.25">
      <c r="B2" s="35" t="s">
        <v>344</v>
      </c>
      <c r="C2" s="35"/>
      <c r="D2" s="35"/>
      <c r="E2" s="35"/>
      <c r="F2" s="35"/>
      <c r="G2" s="35"/>
      <c r="H2" s="3"/>
    </row>
    <row r="3" spans="2:15" x14ac:dyDescent="0.25">
      <c r="B3" s="6" t="s">
        <v>339</v>
      </c>
      <c r="C3" s="6">
        <f>COUNTIF(INF!A4:A75,1)</f>
        <v>28</v>
      </c>
    </row>
    <row r="4" spans="2:15" x14ac:dyDescent="0.25">
      <c r="B4" s="6" t="s">
        <v>340</v>
      </c>
      <c r="C4" s="6">
        <f>COUNTIF(BCL!A3:A173,1)</f>
        <v>32</v>
      </c>
    </row>
    <row r="5" spans="2:15" x14ac:dyDescent="0.25">
      <c r="B5" s="6" t="s">
        <v>342</v>
      </c>
      <c r="C5" s="6">
        <f>SUM(C3:C4)</f>
        <v>60</v>
      </c>
    </row>
    <row r="7" spans="2:15" x14ac:dyDescent="0.25">
      <c r="B7" s="35" t="s">
        <v>345</v>
      </c>
      <c r="C7" s="35"/>
      <c r="D7" s="35"/>
      <c r="E7" s="35"/>
      <c r="F7" s="35"/>
      <c r="G7" s="35"/>
      <c r="H7" s="3"/>
    </row>
    <row r="8" spans="2:15" x14ac:dyDescent="0.25">
      <c r="B8" s="6" t="s">
        <v>339</v>
      </c>
      <c r="C8" s="6">
        <f>COUNTIF(INF!A4:A127,2)</f>
        <v>14</v>
      </c>
    </row>
    <row r="9" spans="2:15" x14ac:dyDescent="0.25">
      <c r="B9" s="6" t="s">
        <v>340</v>
      </c>
      <c r="C9" s="6">
        <f>COUNTIF(BCL!A3:A173,2)</f>
        <v>19</v>
      </c>
    </row>
    <row r="11" spans="2:15" x14ac:dyDescent="0.25">
      <c r="B11" s="35" t="s">
        <v>346</v>
      </c>
      <c r="C11" s="35"/>
      <c r="D11" s="35"/>
      <c r="E11" s="35"/>
      <c r="F11" s="35"/>
      <c r="G11" s="35"/>
      <c r="H11" s="3"/>
      <c r="I11" s="35" t="s">
        <v>343</v>
      </c>
      <c r="J11" s="35"/>
      <c r="K11" s="35"/>
    </row>
    <row r="12" spans="2:15" x14ac:dyDescent="0.25">
      <c r="B12" s="6" t="s">
        <v>341</v>
      </c>
      <c r="C12" s="6">
        <f>COUNTIF(INF!A4:A127,3)</f>
        <v>82</v>
      </c>
      <c r="I12" s="34" t="s">
        <v>347</v>
      </c>
      <c r="J12" s="34"/>
      <c r="K12" s="34"/>
      <c r="L12" s="6">
        <f>C3+C8+C12</f>
        <v>124</v>
      </c>
      <c r="M12" s="6"/>
    </row>
    <row r="13" spans="2:15" x14ac:dyDescent="0.25">
      <c r="B13" s="6" t="s">
        <v>340</v>
      </c>
      <c r="C13" s="6">
        <f>COUNTIF(BCL!A3:A173,3)</f>
        <v>120</v>
      </c>
      <c r="I13" s="34" t="s">
        <v>348</v>
      </c>
      <c r="J13" s="34"/>
      <c r="K13" s="34"/>
      <c r="L13" s="6">
        <f>C4+C9+C13</f>
        <v>171</v>
      </c>
      <c r="M13" s="6"/>
    </row>
    <row r="14" spans="2:15" x14ac:dyDescent="0.25">
      <c r="B14" s="6" t="s">
        <v>342</v>
      </c>
      <c r="C14" s="6">
        <f>SUM(C12:C13)</f>
        <v>202</v>
      </c>
      <c r="I14" s="34" t="s">
        <v>342</v>
      </c>
      <c r="J14" s="34"/>
      <c r="K14" s="34"/>
      <c r="L14" s="6">
        <f>SUM(L12:L13)</f>
        <v>295</v>
      </c>
      <c r="M14" s="6"/>
    </row>
    <row r="15" spans="2:15" x14ac:dyDescent="0.25">
      <c r="I15" s="34" t="s">
        <v>343</v>
      </c>
      <c r="J15" s="34"/>
      <c r="K15" s="34"/>
      <c r="L15" s="13">
        <f>C14/L14*100%</f>
        <v>0.68474576271186438</v>
      </c>
      <c r="M15" s="6" t="s">
        <v>349</v>
      </c>
    </row>
    <row r="16" spans="2:15" x14ac:dyDescent="0.25">
      <c r="I16" s="34" t="s">
        <v>343</v>
      </c>
      <c r="J16" s="34"/>
      <c r="K16" s="34"/>
      <c r="L16" s="13">
        <f>(BCL!H1+INF!H2)/(INF!G2+BCL!G1)*100%</f>
        <v>0.85171862509992002</v>
      </c>
      <c r="M16" s="6" t="s">
        <v>350</v>
      </c>
      <c r="N16" s="14">
        <f>BCL!H1+INF!H2</f>
        <v>2131</v>
      </c>
      <c r="O16" t="s">
        <v>350</v>
      </c>
    </row>
    <row r="17" spans="9:14" x14ac:dyDescent="0.25">
      <c r="I17" s="15"/>
      <c r="J17" s="15"/>
      <c r="K17" s="15"/>
      <c r="L17" s="16"/>
      <c r="M17" s="17"/>
      <c r="N17" s="14"/>
    </row>
  </sheetData>
  <mergeCells count="9">
    <mergeCell ref="I16:K16"/>
    <mergeCell ref="B2:G2"/>
    <mergeCell ref="B7:G7"/>
    <mergeCell ref="B11:G11"/>
    <mergeCell ref="I11:K11"/>
    <mergeCell ref="I12:K12"/>
    <mergeCell ref="I13:K13"/>
    <mergeCell ref="I14:K14"/>
    <mergeCell ref="I15:K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BCL</vt:lpstr>
      <vt:lpstr>INF</vt:lpstr>
      <vt:lpstr>siap dikembalikan</vt:lpstr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 Roby</dc:creator>
  <cp:lastModifiedBy>kiki</cp:lastModifiedBy>
  <dcterms:created xsi:type="dcterms:W3CDTF">2019-01-07T02:36:59Z</dcterms:created>
  <dcterms:modified xsi:type="dcterms:W3CDTF">2019-02-13T10:33:33Z</dcterms:modified>
</cp:coreProperties>
</file>