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"/>
  </bookViews>
  <sheets>
    <sheet name="Rincian Pengambilan" sheetId="8" r:id="rId1"/>
    <sheet name="Aug 19" sheetId="16" r:id="rId2"/>
    <sheet name="Juli 19" sheetId="15" r:id="rId3"/>
    <sheet name="Juni 19" sheetId="14" r:id="rId4"/>
    <sheet name="Mei 19" sheetId="13" r:id="rId5"/>
    <sheet name="April 19" sheetId="12" r:id="rId6"/>
    <sheet name="March 19" sheetId="11" r:id="rId7"/>
    <sheet name="Feb 19" sheetId="10" r:id="rId8"/>
    <sheet name="Jan 19" sheetId="9" r:id="rId9"/>
    <sheet name="Des 18" sheetId="5" r:id="rId10"/>
  </sheets>
  <calcPr calcId="124519"/>
</workbook>
</file>

<file path=xl/calcChain.xml><?xml version="1.0" encoding="utf-8"?>
<calcChain xmlns="http://schemas.openxmlformats.org/spreadsheetml/2006/main">
  <c r="C7" i="16"/>
  <c r="C6"/>
  <c r="C5"/>
  <c r="E140" i="8"/>
  <c r="D8" i="16"/>
  <c r="E7"/>
  <c r="F7" s="1"/>
  <c r="E6"/>
  <c r="F6" s="1"/>
  <c r="C8"/>
  <c r="F139" i="8"/>
  <c r="C47" i="15"/>
  <c r="E139" i="8"/>
  <c r="K139"/>
  <c r="G140"/>
  <c r="F140"/>
  <c r="H140" s="1"/>
  <c r="M140" s="1"/>
  <c r="G139"/>
  <c r="D39" i="15"/>
  <c r="D49"/>
  <c r="C48"/>
  <c r="E48" s="1"/>
  <c r="F48" s="1"/>
  <c r="C46"/>
  <c r="E46" s="1"/>
  <c r="C38"/>
  <c r="E38" s="1"/>
  <c r="F38" s="1"/>
  <c r="C37"/>
  <c r="C36"/>
  <c r="E37"/>
  <c r="F37" s="1"/>
  <c r="E36"/>
  <c r="F36" s="1"/>
  <c r="C28"/>
  <c r="C27"/>
  <c r="C26"/>
  <c r="E27"/>
  <c r="F27" s="1"/>
  <c r="D29"/>
  <c r="E28"/>
  <c r="F28" s="1"/>
  <c r="E26"/>
  <c r="F26" s="1"/>
  <c r="E49" l="1"/>
  <c r="C39"/>
  <c r="C49"/>
  <c r="E47"/>
  <c r="E5" i="16"/>
  <c r="F47" i="15"/>
  <c r="E39"/>
  <c r="F39" s="1"/>
  <c r="C29"/>
  <c r="E29"/>
  <c r="F29" s="1"/>
  <c r="E8" i="16" l="1"/>
  <c r="F8" s="1"/>
  <c r="F5"/>
  <c r="F46" i="15"/>
  <c r="F49"/>
  <c r="C16"/>
  <c r="E16"/>
  <c r="C18"/>
  <c r="E18" s="1"/>
  <c r="C17"/>
  <c r="D19"/>
  <c r="D9"/>
  <c r="C8"/>
  <c r="E8" s="1"/>
  <c r="F8" s="1"/>
  <c r="C7"/>
  <c r="C6"/>
  <c r="E7"/>
  <c r="F7" s="1"/>
  <c r="G138" i="8"/>
  <c r="F138"/>
  <c r="E138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38" i="8"/>
  <c r="M138" s="1"/>
  <c r="E8" i="14"/>
  <c r="F8" s="1"/>
  <c r="C35" i="13"/>
  <c r="E35" s="1"/>
  <c r="F35" s="1"/>
  <c r="C45"/>
  <c r="C44"/>
  <c r="C43"/>
  <c r="E43" s="1"/>
  <c r="F43" s="1"/>
  <c r="D46"/>
  <c r="M137" i="8"/>
  <c r="G137"/>
  <c r="F137"/>
  <c r="E137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39" i="8"/>
  <c r="M139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34" i="8"/>
  <c r="D37" i="10"/>
  <c r="K135" i="8"/>
  <c r="D46" i="11"/>
  <c r="D36" i="12"/>
  <c r="F134" i="8"/>
  <c r="E134"/>
  <c r="G135"/>
  <c r="F135"/>
  <c r="E135"/>
  <c r="C35" i="12"/>
  <c r="E35" s="1"/>
  <c r="F35" s="1"/>
  <c r="C34"/>
  <c r="E34" s="1"/>
  <c r="F34" s="1"/>
  <c r="C33"/>
  <c r="E33" s="1"/>
  <c r="F33" s="1"/>
  <c r="G136" i="8"/>
  <c r="F136"/>
  <c r="C43" i="12" s="1"/>
  <c r="E43" s="1"/>
  <c r="F43" s="1"/>
  <c r="E136" i="8"/>
  <c r="C42" i="12" s="1"/>
  <c r="C25"/>
  <c r="H137" i="8" l="1"/>
  <c r="H135"/>
  <c r="M135" s="1"/>
  <c r="E8" i="13"/>
  <c r="F8" s="1"/>
  <c r="C45" i="12"/>
  <c r="E42"/>
  <c r="H136" i="8"/>
  <c r="M136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33" i="8"/>
  <c r="E7" i="11" l="1"/>
  <c r="F7" s="1"/>
  <c r="E8"/>
  <c r="F8" s="1"/>
  <c r="E9"/>
  <c r="F9" s="1"/>
  <c r="C35" i="10" l="1"/>
  <c r="E35" s="1"/>
  <c r="F35" s="1"/>
  <c r="C16"/>
  <c r="E25"/>
  <c r="F25" s="1"/>
  <c r="G134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34" i="8"/>
  <c r="M134" s="1"/>
  <c r="C18" i="10" l="1"/>
  <c r="E18" s="1"/>
  <c r="F18" s="1"/>
  <c r="C17"/>
  <c r="E17" s="1"/>
  <c r="F17" s="1"/>
  <c r="C7"/>
  <c r="C8" l="1"/>
  <c r="E8" s="1"/>
  <c r="F8" s="1"/>
  <c r="E7"/>
  <c r="F7" s="1"/>
  <c r="G133" i="8" l="1"/>
  <c r="F133"/>
  <c r="C52" i="9"/>
  <c r="C51"/>
  <c r="C50"/>
  <c r="C33"/>
  <c r="D31"/>
  <c r="C40" s="1"/>
  <c r="E40" s="1"/>
  <c r="F40" s="1"/>
  <c r="C5"/>
  <c r="D52"/>
  <c r="H133" i="8" l="1"/>
  <c r="C9" i="10"/>
  <c r="E9" s="1"/>
  <c r="F9" s="1"/>
  <c r="D53" i="9"/>
  <c r="K133" i="8" s="1"/>
  <c r="D42" i="9"/>
  <c r="M133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<sst xmlns="http://schemas.openxmlformats.org/spreadsheetml/2006/main" count="666" uniqueCount="201">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</sst>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3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43"/>
  <sheetViews>
    <sheetView workbookViewId="0">
      <pane ySplit="3" topLeftCell="A121" activePane="bottomLeft" state="frozen"/>
      <selection pane="bottomLeft" activeCell="E125" sqref="E125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80" t="s">
        <v>12</v>
      </c>
      <c r="C2" s="80" t="s">
        <v>23</v>
      </c>
      <c r="D2" s="80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81"/>
      <c r="C3" s="81"/>
      <c r="D3" s="81"/>
      <c r="E3" s="17">
        <f>SUM(E4:E132)</f>
        <v>23765</v>
      </c>
      <c r="F3" s="17">
        <f>SUM(F4:F132)</f>
        <v>8443</v>
      </c>
      <c r="G3" s="17">
        <f>SUM(G4:G132)</f>
        <v>1631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66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66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66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66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66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66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66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66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66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66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66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66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66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66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66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66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66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66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66"/>
    </row>
    <row r="126" spans="2:13" s="55" customFormat="1">
      <c r="B126" s="53"/>
      <c r="C126" s="60"/>
      <c r="D126" s="54"/>
      <c r="E126" s="53"/>
      <c r="F126" s="53"/>
      <c r="G126" s="53"/>
      <c r="H126" s="53"/>
      <c r="I126" s="64"/>
      <c r="M126" s="66"/>
    </row>
    <row r="127" spans="2:13" s="55" customFormat="1">
      <c r="B127" s="53"/>
      <c r="C127" s="60"/>
      <c r="D127" s="54"/>
      <c r="E127" s="53"/>
      <c r="F127" s="53"/>
      <c r="G127" s="53"/>
      <c r="H127" s="53"/>
      <c r="I127" s="64"/>
      <c r="M127" s="66"/>
    </row>
    <row r="128" spans="2:13" s="55" customFormat="1">
      <c r="B128" s="53"/>
      <c r="C128" s="60"/>
      <c r="D128" s="54"/>
      <c r="E128" s="53"/>
      <c r="F128" s="53"/>
      <c r="G128" s="53"/>
      <c r="H128" s="53"/>
      <c r="I128" s="64"/>
      <c r="M128" s="66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66"/>
    </row>
    <row r="130" spans="2:13" s="55" customFormat="1">
      <c r="B130" s="53"/>
      <c r="C130" s="60"/>
      <c r="D130" s="54"/>
      <c r="E130" s="53"/>
      <c r="F130" s="53"/>
      <c r="G130" s="53"/>
      <c r="H130" s="53"/>
      <c r="I130" s="64"/>
      <c r="M130" s="66"/>
    </row>
    <row r="131" spans="2:13" s="55" customFormat="1">
      <c r="B131" s="53"/>
      <c r="C131" s="60"/>
      <c r="D131" s="54"/>
      <c r="E131" s="53"/>
      <c r="F131" s="53"/>
      <c r="G131" s="53"/>
      <c r="H131" s="53"/>
      <c r="I131" s="64"/>
      <c r="M131" s="66"/>
    </row>
    <row r="132" spans="2:13">
      <c r="B132" s="1"/>
      <c r="C132" s="60"/>
      <c r="D132" s="16"/>
      <c r="E132" s="1"/>
      <c r="F132" s="1"/>
      <c r="G132" s="1"/>
      <c r="H132" s="1"/>
      <c r="I132" s="28"/>
    </row>
    <row r="133" spans="2:13">
      <c r="C133" s="79" t="s">
        <v>53</v>
      </c>
      <c r="D133" s="79"/>
      <c r="E133" s="1">
        <f>SUM(E11:E20)</f>
        <v>3100</v>
      </c>
      <c r="F133" s="1">
        <f>SUM(F11:F20)</f>
        <v>800</v>
      </c>
      <c r="G133" s="1">
        <f>SUM(G11:G20)</f>
        <v>50</v>
      </c>
      <c r="H133" s="1">
        <f t="shared" ref="H133:H138" si="0">SUM(E133:G133)</f>
        <v>3950</v>
      </c>
      <c r="I133" s="28"/>
      <c r="J133" t="s">
        <v>125</v>
      </c>
      <c r="K133" s="65">
        <f>'Jan 19'!D53</f>
        <v>353</v>
      </c>
      <c r="L133" t="s">
        <v>124</v>
      </c>
      <c r="M133" s="65">
        <f t="shared" ref="M133:M138" si="1">H133-K133</f>
        <v>3597</v>
      </c>
    </row>
    <row r="134" spans="2:13">
      <c r="C134" s="79" t="s">
        <v>54</v>
      </c>
      <c r="D134" s="79"/>
      <c r="E134" s="1">
        <f>SUM(E21:E34)</f>
        <v>2575</v>
      </c>
      <c r="F134" s="1">
        <f>SUM(F21:F35)</f>
        <v>1200</v>
      </c>
      <c r="G134" s="1">
        <f>SUM(G21:G35)</f>
        <v>150</v>
      </c>
      <c r="H134" s="1">
        <f t="shared" si="0"/>
        <v>3925</v>
      </c>
      <c r="I134" s="28"/>
      <c r="J134" t="s">
        <v>125</v>
      </c>
      <c r="K134" s="65">
        <f>'Feb 19'!D37</f>
        <v>148</v>
      </c>
      <c r="L134" t="s">
        <v>124</v>
      </c>
      <c r="M134" s="65">
        <f t="shared" si="1"/>
        <v>3777</v>
      </c>
    </row>
    <row r="135" spans="2:13">
      <c r="C135" s="79" t="s">
        <v>58</v>
      </c>
      <c r="D135" s="79"/>
      <c r="E135" s="1">
        <f>SUM(E37:E50)</f>
        <v>3300</v>
      </c>
      <c r="F135" s="1">
        <f>SUM(F37:F50)</f>
        <v>993</v>
      </c>
      <c r="G135" s="1">
        <f>SUM(G37:G50)</f>
        <v>251</v>
      </c>
      <c r="H135" s="1">
        <f t="shared" si="0"/>
        <v>4544</v>
      </c>
      <c r="I135" s="28"/>
      <c r="J135" t="s">
        <v>125</v>
      </c>
      <c r="K135" s="65">
        <f>'March 19'!D46</f>
        <v>138</v>
      </c>
      <c r="L135" t="s">
        <v>124</v>
      </c>
      <c r="M135" s="65">
        <f t="shared" si="1"/>
        <v>4406</v>
      </c>
    </row>
    <row r="136" spans="2:13">
      <c r="C136" s="79" t="s">
        <v>111</v>
      </c>
      <c r="D136" s="79"/>
      <c r="E136" s="1">
        <f>SUM(E52:E72)</f>
        <v>3490</v>
      </c>
      <c r="F136" s="1">
        <f>SUM(F52:F72)</f>
        <v>1100</v>
      </c>
      <c r="G136" s="1">
        <f>SUM(G52:G72)</f>
        <v>250</v>
      </c>
      <c r="H136" s="1">
        <f t="shared" si="0"/>
        <v>4840</v>
      </c>
      <c r="I136" s="28"/>
      <c r="J136" t="s">
        <v>125</v>
      </c>
      <c r="K136" s="65">
        <v>319</v>
      </c>
      <c r="L136" t="s">
        <v>124</v>
      </c>
      <c r="M136" s="65">
        <f t="shared" si="1"/>
        <v>4521</v>
      </c>
    </row>
    <row r="137" spans="2:13">
      <c r="C137" s="79" t="s">
        <v>131</v>
      </c>
      <c r="D137" s="79"/>
      <c r="E137" s="1">
        <f>SUM(E75:E103)</f>
        <v>4900</v>
      </c>
      <c r="F137" s="1">
        <f>SUM(F75:F103)</f>
        <v>1600</v>
      </c>
      <c r="G137" s="1">
        <f>SUM(G75:G103)</f>
        <v>200</v>
      </c>
      <c r="H137" s="1">
        <f t="shared" si="0"/>
        <v>6700</v>
      </c>
      <c r="J137" t="s">
        <v>125</v>
      </c>
      <c r="K137" s="65">
        <v>242</v>
      </c>
      <c r="L137" t="s">
        <v>124</v>
      </c>
      <c r="M137" s="65">
        <f t="shared" si="1"/>
        <v>6458</v>
      </c>
    </row>
    <row r="138" spans="2:13">
      <c r="C138" s="79" t="s">
        <v>168</v>
      </c>
      <c r="D138" s="79"/>
      <c r="E138" s="1">
        <f>SUM(E105:E110)</f>
        <v>1100</v>
      </c>
      <c r="F138" s="1">
        <f>SUM(F105:F110)</f>
        <v>400</v>
      </c>
      <c r="G138" s="1">
        <f>SUM(G105:G110)</f>
        <v>230</v>
      </c>
      <c r="H138" s="1">
        <f t="shared" si="0"/>
        <v>1730</v>
      </c>
      <c r="J138" t="s">
        <v>125</v>
      </c>
      <c r="K138" s="65">
        <v>402</v>
      </c>
      <c r="L138" t="s">
        <v>124</v>
      </c>
      <c r="M138" s="65">
        <f t="shared" si="1"/>
        <v>1328</v>
      </c>
    </row>
    <row r="139" spans="2:13">
      <c r="C139" s="79" t="s">
        <v>174</v>
      </c>
      <c r="D139" s="79"/>
      <c r="E139" s="1">
        <f>SUM(E113:E124)</f>
        <v>2100</v>
      </c>
      <c r="F139" s="1">
        <f>SUM(F113:F124)</f>
        <v>1050</v>
      </c>
      <c r="G139" s="1">
        <f>SUM(G113:G124)</f>
        <v>150</v>
      </c>
      <c r="H139" s="1">
        <f t="shared" ref="H139" si="2">SUM(E139:G139)</f>
        <v>3300</v>
      </c>
      <c r="J139" t="s">
        <v>125</v>
      </c>
      <c r="K139" s="78">
        <f>'Juli 19'!D49</f>
        <v>653</v>
      </c>
      <c r="L139" t="s">
        <v>124</v>
      </c>
      <c r="M139" s="78">
        <f>H139-K139</f>
        <v>2647</v>
      </c>
    </row>
    <row r="140" spans="2:13">
      <c r="C140" s="79" t="s">
        <v>197</v>
      </c>
      <c r="D140" s="79"/>
      <c r="E140" s="1">
        <f>SUM(E126:E131)</f>
        <v>0</v>
      </c>
      <c r="F140" s="1">
        <f>SUM(F126:F131)</f>
        <v>0</v>
      </c>
      <c r="G140" s="1">
        <f>SUM(G126:G131)</f>
        <v>0</v>
      </c>
      <c r="H140" s="1">
        <f t="shared" ref="H140" si="3">SUM(E140:G140)</f>
        <v>0</v>
      </c>
      <c r="J140" t="s">
        <v>125</v>
      </c>
      <c r="K140" s="65">
        <v>0</v>
      </c>
      <c r="L140" t="s">
        <v>124</v>
      </c>
      <c r="M140" s="65">
        <f t="shared" ref="M140" si="4">H140-K140</f>
        <v>0</v>
      </c>
    </row>
    <row r="141" spans="2:13">
      <c r="E141" s="44"/>
    </row>
    <row r="142" spans="2:13">
      <c r="E142" s="44"/>
    </row>
    <row r="143" spans="2:13">
      <c r="E143" s="44"/>
    </row>
  </sheetData>
  <mergeCells count="11">
    <mergeCell ref="C135:D135"/>
    <mergeCell ref="B2:B3"/>
    <mergeCell ref="C2:C3"/>
    <mergeCell ref="D2:D3"/>
    <mergeCell ref="C133:D133"/>
    <mergeCell ref="C134:D134"/>
    <mergeCell ref="C140:D140"/>
    <mergeCell ref="C139:D139"/>
    <mergeCell ref="C138:D138"/>
    <mergeCell ref="C137:D137"/>
    <mergeCell ref="C136:D13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82" t="s">
        <v>16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82" t="s">
        <v>17</v>
      </c>
      <c r="C11" s="82"/>
      <c r="D11" s="82"/>
      <c r="E11" s="82"/>
      <c r="F11" s="82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82" t="s">
        <v>20</v>
      </c>
      <c r="C19" s="82"/>
      <c r="D19" s="82"/>
      <c r="E19" s="82"/>
      <c r="F19" s="82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82" t="s">
        <v>22</v>
      </c>
      <c r="C27" s="82"/>
      <c r="D27" s="82"/>
      <c r="E27" s="82"/>
      <c r="F27" s="82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82" t="s">
        <v>22</v>
      </c>
      <c r="C35" s="82"/>
      <c r="D35" s="82"/>
      <c r="E35" s="82"/>
      <c r="F35" s="82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82" t="s">
        <v>22</v>
      </c>
      <c r="C43" s="82"/>
      <c r="D43" s="82"/>
      <c r="E43" s="82"/>
      <c r="F43" s="82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9"/>
  <sheetViews>
    <sheetView tabSelected="1" workbookViewId="0">
      <selection activeCell="F6" sqref="F6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82" t="s">
        <v>57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</sheetData>
  <mergeCells count="1"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82" t="s">
        <v>57</v>
      </c>
      <c r="C4" s="82"/>
      <c r="D4" s="82"/>
      <c r="E4" s="82"/>
      <c r="F4" s="82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82" t="s">
        <v>57</v>
      </c>
      <c r="C14" s="82"/>
      <c r="D14" s="82"/>
      <c r="E14" s="82"/>
      <c r="F14" s="82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82" t="s">
        <v>57</v>
      </c>
      <c r="C24" s="82"/>
      <c r="D24" s="82"/>
      <c r="E24" s="82"/>
      <c r="F24" s="82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82" t="s">
        <v>57</v>
      </c>
      <c r="C34" s="82"/>
      <c r="D34" s="82"/>
      <c r="E34" s="82"/>
      <c r="F34" s="82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82" t="s">
        <v>57</v>
      </c>
      <c r="C44" s="82"/>
      <c r="D44" s="82"/>
      <c r="E44" s="82"/>
      <c r="F44" s="82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Pengambilan'!E139+'Juli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Pengambilan'!F139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Pengambilan'!G139+'Juli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82" t="s">
        <v>57</v>
      </c>
      <c r="C24" s="82"/>
      <c r="D24" s="82"/>
      <c r="E24" s="82"/>
      <c r="F24" s="82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Pengambilan'!E138+'Juni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Pengambilan'!F138+'Juni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Pengambilan'!G138+'Juni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4" t="s">
        <v>170</v>
      </c>
      <c r="C29" s="75">
        <f>SUM(C26:C28)</f>
        <v>2095</v>
      </c>
      <c r="D29" s="72">
        <f>SUM(D26:D28)</f>
        <v>402</v>
      </c>
      <c r="E29" s="72">
        <f>SUM(E26:E28)</f>
        <v>1693</v>
      </c>
      <c r="F29" s="73">
        <f>E29/C30</f>
        <v>0.86820512820512818</v>
      </c>
    </row>
    <row r="30" spans="2:6">
      <c r="B30" s="76" t="s">
        <v>177</v>
      </c>
      <c r="C30" s="77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83" t="s">
        <v>57</v>
      </c>
      <c r="C22" s="84"/>
      <c r="D22" s="84"/>
      <c r="E22" s="84"/>
      <c r="F22" s="85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83" t="s">
        <v>57</v>
      </c>
      <c r="C31" s="84"/>
      <c r="D31" s="84"/>
      <c r="E31" s="84"/>
      <c r="F31" s="85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83" t="s">
        <v>57</v>
      </c>
      <c r="C41" s="84"/>
      <c r="D41" s="84"/>
      <c r="E41" s="84"/>
      <c r="F41" s="85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Pengambilan'!E137+'April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Pengambilan'!F137+'April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Pengambilan'!G137+'April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82" t="s">
        <v>57</v>
      </c>
      <c r="C22" s="82"/>
      <c r="D22" s="82"/>
      <c r="E22" s="82"/>
      <c r="F22" s="82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83" t="s">
        <v>57</v>
      </c>
      <c r="C40" s="84"/>
      <c r="D40" s="84"/>
      <c r="E40" s="84"/>
      <c r="F40" s="85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Pengambilan'!E136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Pengambilan'!F136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Pengambilan'!G136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82" t="s">
        <v>57</v>
      </c>
      <c r="C5" s="82"/>
      <c r="D5" s="82"/>
      <c r="E5" s="82"/>
      <c r="F5" s="82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82" t="s">
        <v>57</v>
      </c>
      <c r="C23" s="82"/>
      <c r="D23" s="82"/>
      <c r="E23" s="82"/>
      <c r="F23" s="8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82" t="s">
        <v>57</v>
      </c>
      <c r="C32" s="82"/>
      <c r="D32" s="82"/>
      <c r="E32" s="82"/>
      <c r="F32" s="82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82" t="s">
        <v>57</v>
      </c>
      <c r="C41" s="82"/>
      <c r="D41" s="82"/>
      <c r="E41" s="82"/>
      <c r="F41" s="82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Pengambilan'!E135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Pengambilan'!F135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Pengambilan'!G135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82" t="s">
        <v>57</v>
      </c>
      <c r="C5" s="82"/>
      <c r="D5" s="82"/>
      <c r="E5" s="82"/>
      <c r="F5" s="82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82" t="s">
        <v>57</v>
      </c>
      <c r="C23" s="82"/>
      <c r="D23" s="82"/>
      <c r="E23" s="82"/>
      <c r="F23" s="8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82" t="s">
        <v>57</v>
      </c>
      <c r="C32" s="82"/>
      <c r="D32" s="82"/>
      <c r="E32" s="82"/>
      <c r="F32" s="82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Pengambilan'!E134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Pengambilan'!F134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Pengambilan'!G134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82" t="s">
        <v>38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82" t="s">
        <v>41</v>
      </c>
      <c r="C11" s="82"/>
      <c r="D11" s="82"/>
      <c r="E11" s="82"/>
      <c r="F11" s="82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82" t="s">
        <v>41</v>
      </c>
      <c r="C20" s="82"/>
      <c r="D20" s="82"/>
      <c r="E20" s="82"/>
      <c r="F20" s="82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82" t="s">
        <v>41</v>
      </c>
      <c r="C29" s="82"/>
      <c r="D29" s="82"/>
      <c r="E29" s="82"/>
      <c r="F29" s="82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82" t="s">
        <v>41</v>
      </c>
      <c r="C38" s="82"/>
      <c r="D38" s="82"/>
      <c r="E38" s="82"/>
      <c r="F38" s="82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86" t="s">
        <v>41</v>
      </c>
      <c r="C48" s="82"/>
      <c r="D48" s="82"/>
      <c r="E48" s="82"/>
      <c r="F48" s="87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Rincian Pengambilan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2019-08-08T03:04:48Z</dcterms:modified>
</cp:coreProperties>
</file>